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IJA\Documents\IZVRŠENJE FINANCIJSKOG PLANA ZA 2024. OŠ Bartola Kašića, Vinkovci\"/>
    </mc:Choice>
  </mc:AlternateContent>
  <bookViews>
    <workbookView xWindow="0" yWindow="0" windowWidth="23040" windowHeight="9876" tabRatio="680"/>
  </bookViews>
  <sheets>
    <sheet name="8.  programska klasifikacija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5" i="1" l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20" i="1"/>
  <c r="S121" i="1"/>
  <c r="S122" i="1"/>
  <c r="S123" i="1"/>
  <c r="S124" i="1"/>
  <c r="S125" i="1"/>
  <c r="S126" i="1"/>
  <c r="S127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53" i="1"/>
  <c r="S54" i="1"/>
  <c r="S55" i="1"/>
  <c r="S56" i="1"/>
  <c r="S57" i="1"/>
  <c r="S58" i="1"/>
  <c r="S59" i="1"/>
  <c r="S60" i="1"/>
  <c r="S61" i="1"/>
  <c r="S62" i="1"/>
  <c r="S63" i="1"/>
  <c r="S64" i="1"/>
  <c r="S44" i="1"/>
  <c r="S45" i="1"/>
  <c r="S46" i="1"/>
  <c r="S47" i="1"/>
  <c r="S48" i="1"/>
  <c r="S49" i="1"/>
  <c r="S50" i="1"/>
  <c r="S51" i="1"/>
  <c r="S52" i="1"/>
  <c r="S35" i="1"/>
  <c r="S36" i="1"/>
  <c r="S37" i="1"/>
  <c r="S38" i="1"/>
  <c r="S39" i="1"/>
  <c r="S40" i="1"/>
  <c r="S41" i="1"/>
  <c r="S42" i="1"/>
  <c r="S43" i="1"/>
  <c r="S24" i="1"/>
  <c r="S25" i="1"/>
  <c r="S26" i="1"/>
  <c r="S27" i="1"/>
  <c r="S28" i="1"/>
  <c r="S29" i="1"/>
  <c r="S30" i="1"/>
  <c r="S31" i="1"/>
  <c r="S32" i="1"/>
  <c r="S33" i="1"/>
  <c r="S34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8" i="1"/>
  <c r="Q195" i="1"/>
  <c r="Q196" i="1"/>
  <c r="Q197" i="1"/>
  <c r="Q198" i="1"/>
  <c r="Q199" i="1"/>
  <c r="Q200" i="1"/>
  <c r="Q201" i="1"/>
  <c r="Q202" i="1"/>
  <c r="Q203" i="1"/>
  <c r="Q204" i="1"/>
  <c r="Q194" i="1"/>
  <c r="Q191" i="1"/>
  <c r="Q192" i="1"/>
  <c r="Q193" i="1"/>
  <c r="Q187" i="1"/>
  <c r="Q188" i="1"/>
  <c r="Q189" i="1"/>
  <c r="Q190" i="1"/>
  <c r="Q186" i="1"/>
  <c r="Q179" i="1"/>
  <c r="Q180" i="1"/>
  <c r="Q181" i="1"/>
  <c r="Q182" i="1"/>
  <c r="Q183" i="1"/>
  <c r="Q184" i="1"/>
  <c r="Q185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40" i="1"/>
  <c r="Q141" i="1"/>
  <c r="Q142" i="1"/>
  <c r="Q143" i="1"/>
  <c r="Q144" i="1"/>
  <c r="Q137" i="1"/>
  <c r="Q138" i="1"/>
  <c r="Q139" i="1"/>
  <c r="Q136" i="1"/>
  <c r="Q134" i="1"/>
  <c r="Q135" i="1"/>
  <c r="Q133" i="1"/>
  <c r="Q130" i="1"/>
  <c r="Q131" i="1"/>
  <c r="Q132" i="1"/>
  <c r="Q129" i="1"/>
  <c r="Q128" i="1"/>
  <c r="Q125" i="1"/>
  <c r="Q126" i="1"/>
  <c r="Q127" i="1"/>
  <c r="Q120" i="1"/>
  <c r="Q121" i="1"/>
  <c r="Q122" i="1"/>
  <c r="Q123" i="1"/>
  <c r="Q124" i="1"/>
  <c r="Q119" i="1"/>
  <c r="Q116" i="1"/>
  <c r="Q117" i="1"/>
  <c r="Q118" i="1"/>
  <c r="Q115" i="1"/>
  <c r="Q114" i="1"/>
  <c r="Q110" i="1"/>
  <c r="Q111" i="1"/>
  <c r="Q112" i="1"/>
  <c r="Q113" i="1"/>
  <c r="Q107" i="1"/>
  <c r="Q108" i="1"/>
  <c r="Q109" i="1"/>
  <c r="Q106" i="1"/>
  <c r="Q104" i="1"/>
  <c r="Q105" i="1"/>
  <c r="Q102" i="1"/>
  <c r="Q103" i="1"/>
  <c r="Q100" i="1"/>
  <c r="Q101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63" i="1"/>
  <c r="Q64" i="1"/>
  <c r="Q65" i="1"/>
  <c r="Q66" i="1"/>
  <c r="Q67" i="1"/>
  <c r="Q68" i="1"/>
  <c r="Q69" i="1"/>
  <c r="Q58" i="1"/>
  <c r="Q59" i="1"/>
  <c r="Q60" i="1"/>
  <c r="Q61" i="1"/>
  <c r="Q62" i="1"/>
  <c r="Q54" i="1"/>
  <c r="Q55" i="1"/>
  <c r="Q56" i="1"/>
  <c r="Q57" i="1"/>
  <c r="Q53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35" i="1"/>
  <c r="Q36" i="1"/>
  <c r="Q37" i="1"/>
  <c r="Q38" i="1"/>
  <c r="Q39" i="1"/>
  <c r="Q23" i="1"/>
  <c r="Q24" i="1"/>
  <c r="Q25" i="1"/>
  <c r="Q26" i="1"/>
  <c r="Q27" i="1"/>
  <c r="Q28" i="1"/>
  <c r="Q29" i="1"/>
  <c r="Q30" i="1"/>
  <c r="Q31" i="1"/>
  <c r="Q32" i="1"/>
  <c r="Q33" i="1"/>
  <c r="Q34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8" i="1"/>
</calcChain>
</file>

<file path=xl/sharedStrings.xml><?xml version="1.0" encoding="utf-8"?>
<sst xmlns="http://schemas.openxmlformats.org/spreadsheetml/2006/main" count="555" uniqueCount="159">
  <si>
    <t/>
  </si>
  <si>
    <t>PROR. KORISNIK 10039 O.Š. BARTOLA KAŠIĆA, VINKOVCI</t>
  </si>
  <si>
    <t>0912</t>
  </si>
  <si>
    <t>K100117</t>
  </si>
  <si>
    <t>Kapitalni projekt: KAPITALNO ULAGANJE U OSNOVNO ŠKOLSTVO</t>
  </si>
  <si>
    <t>Izvor 1. Opći prihodi i primici</t>
  </si>
  <si>
    <t>Rashodi za dodatna ulaganja na nefinancijskoj imovini</t>
  </si>
  <si>
    <t>4511</t>
  </si>
  <si>
    <t>Dodatna ulaganja na građevinskim objektima</t>
  </si>
  <si>
    <t>Izvor 3. Vlastiti prihodi</t>
  </si>
  <si>
    <t>42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</si>
  <si>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</si>
  <si>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</si>
  <si>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</si>
  <si>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</si>
  <si>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</si>
  <si>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</si>
  <si>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</si>
  <si>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</si>
  <si>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</si>
  <si>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</si>
  <si>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</si>
  <si>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</si>
  <si>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</si>
  <si>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4241</t>
  </si>
  <si>
    <t>Knjige</t>
  </si>
  <si>
    <t>Izvor 5. Pomoći</t>
  </si>
  <si>
    <t>A100208</t>
  </si>
  <si>
    <t>Aktivnost: STRUČNO, ADMINISTRATIVNO I TEHNIČKO OSOBLJE</t>
  </si>
  <si>
    <t>31</t>
  </si>
  <si>
    <t>Rashodi za zaposlene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</si>
  <si>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</si>
  <si>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</si>
  <si>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</si>
  <si>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</si>
  <si>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</si>
  <si>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</si>
  <si>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</si>
  <si>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</si>
  <si>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</si>
  <si>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</si>
  <si>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</si>
  <si>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</si>
  <si>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</si>
  <si>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</si>
  <si>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3211</t>
  </si>
  <si>
    <t>Službena putovanja</t>
  </si>
  <si>
    <t>3212</t>
  </si>
  <si>
    <t>Naknade za prijevoz, za rad na terenu i odvojeni život</t>
  </si>
  <si>
    <t>3295</t>
  </si>
  <si>
    <t>Pristojbe i naknade</t>
  </si>
  <si>
    <t>3296</t>
  </si>
  <si>
    <t>Troškovi sudskih postupaka</t>
  </si>
  <si>
    <t>34</t>
  </si>
  <si>
    <t>Financijski rashodi</t>
  </si>
  <si>
    <t>3433</t>
  </si>
  <si>
    <t>Zatezne kamate</t>
  </si>
  <si>
    <t>Izvor 6. Donacije</t>
  </si>
  <si>
    <t>A100209</t>
  </si>
  <si>
    <t>Aktivnost: TEKUĆE I INVESTICIJSKO ODRŽAVANJE</t>
  </si>
  <si>
    <t>3224</t>
  </si>
  <si>
    <t>Materijal i dijelovi za tekuće i investicijsko održavanje</t>
  </si>
  <si>
    <t>3232</t>
  </si>
  <si>
    <t>Usluge tekućeg i investicijskog održavanja</t>
  </si>
  <si>
    <t>A100210</t>
  </si>
  <si>
    <t>Aktivnost: OPĆI POSLOVI USTANOVA OSNOVNOG ŠKOLSTVA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</si>
  <si>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</si>
  <si>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</si>
  <si>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</si>
  <si>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</si>
  <si>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</si>
  <si>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</si>
  <si>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</si>
  <si>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</si>
  <si>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</si>
  <si>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</si>
  <si>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</si>
  <si>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</si>
  <si>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</si>
  <si>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</si>
  <si>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</si>
  <si>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</si>
  <si>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</si>
  <si>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</si>
  <si>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</si>
  <si>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</si>
  <si>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</si>
  <si>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</si>
  <si>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</si>
  <si>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</si>
  <si>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</si>
  <si>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</si>
  <si>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</si>
  <si>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</si>
  <si>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</si>
  <si>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</si>
  <si>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</si>
  <si>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</si>
  <si>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</si>
  <si>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</si>
  <si>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</si>
  <si>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</si>
  <si>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3299</t>
  </si>
  <si>
    <t>Ostali nespomenuti rashodi poslovanja</t>
  </si>
  <si>
    <t>3431</t>
  </si>
  <si>
    <t>Bankarske usluge i usluge platnog prometa</t>
  </si>
  <si>
    <t>37</t>
  </si>
  <si>
    <t>Naknade građanima i kućanstvima na temelju osiguranja i druge naknade</t>
  </si>
  <si>
    <t>3722</t>
  </si>
  <si>
    <t>Naknade građanima i kućanstvima u naravi</t>
  </si>
  <si>
    <t>Rashodi za nabavu neproizvedene dugotrajne imovine</t>
  </si>
  <si>
    <t>Zemljište</t>
  </si>
  <si>
    <t>38</t>
  </si>
  <si>
    <t>Ostali rashodi</t>
  </si>
  <si>
    <t>3812</t>
  </si>
  <si>
    <t>Tekuće donacije u naravi</t>
  </si>
  <si>
    <t>A100248</t>
  </si>
  <si>
    <t>Aktivnost: MEDNI DANI</t>
  </si>
  <si>
    <t>A100268</t>
  </si>
  <si>
    <t>A100269</t>
  </si>
  <si>
    <t>1070</t>
  </si>
  <si>
    <t>A100270</t>
  </si>
  <si>
    <t>Aktivnost: VRIJEME UŽINE VIII</t>
  </si>
  <si>
    <t>1006</t>
  </si>
  <si>
    <t xml:space="preserve">Program: POTPORE I DONACIJE U SOCIJALNOJ SKRBI </t>
  </si>
  <si>
    <t>A100657</t>
  </si>
  <si>
    <t>Aktivnost: VRIJEME UŽINE VII</t>
  </si>
  <si>
    <t>Organizacijska klasifikacija</t>
  </si>
  <si>
    <t>Izvori</t>
  </si>
  <si>
    <t>Funkcijska</t>
  </si>
  <si>
    <t>Projekt/Aktivnost</t>
  </si>
  <si>
    <t>VRSTA RASHODA I IZDATAKA</t>
  </si>
  <si>
    <t>1</t>
  </si>
  <si>
    <t>2</t>
  </si>
  <si>
    <t>3</t>
  </si>
  <si>
    <t>4</t>
  </si>
  <si>
    <t>UKUPNO RASHODI I IZDATCI</t>
  </si>
  <si>
    <t>RAZDJEL 004 UPRAVNI ODJEL DRUŠTVENIH DJELATNOSTI</t>
  </si>
  <si>
    <t>GLAVA 00405 OSNOVNO ŠKOLSTVO</t>
  </si>
  <si>
    <t xml:space="preserve">nabavu proizvedene </t>
  </si>
  <si>
    <t>dugotrajne imovine</t>
  </si>
  <si>
    <t>Izvršenje 2023.</t>
  </si>
  <si>
    <t>0,00,</t>
  </si>
  <si>
    <t xml:space="preserve">Tekući plan 2024. </t>
  </si>
  <si>
    <t>Izvršenje 2024.</t>
  </si>
  <si>
    <t>Izvještaj o izvršenju fin. plana 01.01.-31.12.2024.</t>
  </si>
  <si>
    <t>Rashodi prema programskoj klasifikaciji</t>
  </si>
  <si>
    <t>Osnovna škola Bartola Kašića, Vinkovci</t>
  </si>
  <si>
    <t>A100277</t>
  </si>
  <si>
    <t>A100276</t>
  </si>
  <si>
    <t>Aktivnost: POMOĆNIK U NASTAVI 2023/2024      I</t>
  </si>
  <si>
    <t>Aktivnost: SHEMA ŠKOLSKOG VOĆA 2024/2025    II</t>
  </si>
  <si>
    <t>Aktivnost: SHEMA ŠKOLSKOG VOĆA 2023/2024  I</t>
  </si>
  <si>
    <t>Aktivnost: POMOĆNIK U NASTAVI 2024/2027      II</t>
  </si>
  <si>
    <t>Program: KAPITALNA ULAGANJA U OPREMU I INFRASTRUKTURU</t>
  </si>
  <si>
    <t>Program:REDOVITA DJELATNOST OSNOVNIH ŠKOLA</t>
  </si>
  <si>
    <t>Indeks 1</t>
  </si>
  <si>
    <t>Indeks 2</t>
  </si>
  <si>
    <t>Rebalans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</si>
</sst>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0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8" borderId="0" xfId="0" applyFill="1" applyAlignment="1">
      <alignment horizontal="left"/>
    </xf>
    <xf numFmtId="0" fontId="0" fillId="8" borderId="0" xfId="0" applyFill="1"/>
    <xf numFmtId="4" fontId="0" fillId="8" borderId="0" xfId="0" applyNumberFormat="1" applyFill="1" applyAlignment="1">
      <alignment horizontal="right"/>
    </xf>
    <xf numFmtId="10" fontId="0" fillId="0" borderId="0" xfId="0" applyNumberFormat="1"/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/>
    <xf numFmtId="4" fontId="1" fillId="2" borderId="0" xfId="0" applyNumberFormat="1" applyFont="1" applyFill="1" applyAlignment="1">
      <alignment horizontal="right"/>
    </xf>
    <xf numFmtId="10" fontId="1" fillId="2" borderId="0" xfId="0" applyNumberFormat="1" applyFont="1" applyFill="1" applyAlignment="1">
      <alignment horizontal="right"/>
    </xf>
    <xf numFmtId="4" fontId="1" fillId="4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left"/>
    </xf>
    <xf numFmtId="4" fontId="1" fillId="3" borderId="0" xfId="0" applyNumberFormat="1" applyFont="1" applyFill="1" applyAlignment="1">
      <alignment horizontal="right"/>
    </xf>
    <xf numFmtId="4" fontId="3" fillId="7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7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4" fontId="2" fillId="5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left"/>
    </xf>
    <xf numFmtId="4" fontId="0" fillId="0" borderId="0" xfId="0" applyNumberFormat="1"/>
    <xf numFmtId="2" fontId="0" fillId="0" borderId="0" xfId="0" applyNumberFormat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4"/>
  <sheetViews>
    <sheetView tabSelected="1" workbookViewId="0">
      <selection activeCell="M4" sqref="M4:N4"/>
    </sheetView>
  </sheetViews>
  <sheetFormatPr defaultRowHeight="14.4" x14ac:dyDescent="0.3"/>
  <cols>
    <col min="12" max="12" width="10" bestFit="1" customWidth="1"/>
    <col min="15" max="15" width="12.109375" customWidth="1"/>
    <col min="16" max="16" width="12.88671875" customWidth="1"/>
    <col min="17" max="17" width="0.109375" style="5" customWidth="1"/>
    <col min="18" max="18" width="11.33203125" style="5" customWidth="1"/>
    <col min="19" max="19" width="13.109375" customWidth="1"/>
  </cols>
  <sheetData>
    <row r="1" spans="1:19" x14ac:dyDescent="0.3">
      <c r="A1" t="s">
        <v>145</v>
      </c>
      <c r="I1" t="s">
        <v>147</v>
      </c>
    </row>
    <row r="2" spans="1:19" x14ac:dyDescent="0.3">
      <c r="A2" t="s">
        <v>146</v>
      </c>
    </row>
    <row r="3" spans="1:19" x14ac:dyDescent="0.3">
      <c r="A3" s="21" t="s">
        <v>0</v>
      </c>
      <c r="B3" s="14"/>
      <c r="C3" s="21" t="s">
        <v>127</v>
      </c>
      <c r="D3" s="14"/>
      <c r="E3" s="14"/>
      <c r="F3" s="14"/>
      <c r="G3" s="14"/>
      <c r="H3" s="14"/>
      <c r="I3" s="14"/>
      <c r="J3" s="14"/>
      <c r="K3" s="12" t="s">
        <v>0</v>
      </c>
      <c r="L3" s="14"/>
      <c r="M3" s="12" t="s">
        <v>0</v>
      </c>
      <c r="N3" s="14"/>
      <c r="O3" s="12" t="s">
        <v>0</v>
      </c>
      <c r="P3" s="14"/>
      <c r="Q3" s="12" t="s">
        <v>0</v>
      </c>
      <c r="R3" s="12"/>
    </row>
    <row r="4" spans="1:19" x14ac:dyDescent="0.3">
      <c r="A4" s="21" t="s">
        <v>0</v>
      </c>
      <c r="B4" s="14"/>
      <c r="C4" s="21" t="s">
        <v>128</v>
      </c>
      <c r="D4" s="14"/>
      <c r="E4" s="14"/>
      <c r="F4" s="14"/>
      <c r="G4" s="14"/>
      <c r="H4" s="14"/>
      <c r="I4" s="14"/>
      <c r="J4" s="14"/>
      <c r="K4" s="12" t="s">
        <v>0</v>
      </c>
      <c r="L4" s="14"/>
      <c r="M4" s="12" t="s">
        <v>158</v>
      </c>
      <c r="N4" s="14"/>
      <c r="O4" s="12" t="s">
        <v>0</v>
      </c>
      <c r="P4" s="14"/>
      <c r="Q4" s="12" t="s">
        <v>0</v>
      </c>
      <c r="R4" s="12"/>
    </row>
    <row r="5" spans="1:19" x14ac:dyDescent="0.3">
      <c r="A5" s="21" t="s">
        <v>129</v>
      </c>
      <c r="B5" s="14"/>
      <c r="C5" s="21" t="s">
        <v>130</v>
      </c>
      <c r="D5" s="14"/>
      <c r="E5" s="12" t="s">
        <v>131</v>
      </c>
      <c r="F5" s="14"/>
      <c r="G5" s="14"/>
      <c r="H5" s="14"/>
      <c r="I5" s="14"/>
      <c r="J5" s="14"/>
      <c r="K5" s="12" t="s">
        <v>141</v>
      </c>
      <c r="L5" s="14"/>
      <c r="M5" s="12" t="s">
        <v>143</v>
      </c>
      <c r="N5" s="14"/>
      <c r="O5" s="12" t="s">
        <v>144</v>
      </c>
      <c r="P5" s="14"/>
      <c r="Q5" s="12" t="s">
        <v>156</v>
      </c>
      <c r="R5" s="12"/>
      <c r="S5" t="s">
        <v>157</v>
      </c>
    </row>
    <row r="6" spans="1:19" x14ac:dyDescent="0.3">
      <c r="A6" s="12" t="s">
        <v>0</v>
      </c>
      <c r="B6" s="14"/>
      <c r="C6" s="14"/>
      <c r="D6" s="14"/>
      <c r="E6" s="14"/>
      <c r="F6" s="14"/>
      <c r="G6" s="14"/>
      <c r="H6" s="14"/>
      <c r="I6" s="14"/>
      <c r="J6" s="14"/>
      <c r="K6" s="12" t="s">
        <v>132</v>
      </c>
      <c r="L6" s="14"/>
      <c r="M6" s="12" t="s">
        <v>133</v>
      </c>
      <c r="N6" s="14"/>
      <c r="O6" s="12" t="s">
        <v>134</v>
      </c>
      <c r="P6" s="14"/>
      <c r="Q6" s="12" t="s">
        <v>135</v>
      </c>
      <c r="R6" s="12"/>
      <c r="S6">
        <v>5</v>
      </c>
    </row>
    <row r="7" spans="1:19" x14ac:dyDescent="0.3">
      <c r="A7" s="25" t="s">
        <v>0</v>
      </c>
      <c r="B7" s="14"/>
      <c r="C7" s="25" t="s">
        <v>136</v>
      </c>
      <c r="D7" s="14"/>
      <c r="E7" s="14"/>
      <c r="F7" s="14"/>
      <c r="G7" s="14"/>
      <c r="H7" s="14"/>
      <c r="I7" s="14"/>
      <c r="J7" s="14"/>
      <c r="K7" s="20">
        <v>1105924.44</v>
      </c>
      <c r="L7" s="14"/>
      <c r="M7" s="20">
        <v>1555030.31</v>
      </c>
      <c r="N7" s="14"/>
      <c r="O7" s="20">
        <v>1345547.52</v>
      </c>
      <c r="P7" s="14"/>
      <c r="Q7" s="16">
        <v>0.86529999999999996</v>
      </c>
      <c r="R7" s="16"/>
      <c r="S7" s="11">
        <v>1.2166999999999999</v>
      </c>
    </row>
    <row r="8" spans="1:19" x14ac:dyDescent="0.3">
      <c r="A8" s="13" t="s">
        <v>0</v>
      </c>
      <c r="B8" s="14"/>
      <c r="C8" s="13" t="s">
        <v>137</v>
      </c>
      <c r="D8" s="14"/>
      <c r="E8" s="14"/>
      <c r="F8" s="14"/>
      <c r="G8" s="14"/>
      <c r="H8" s="14"/>
      <c r="I8" s="14"/>
      <c r="J8" s="14"/>
      <c r="K8" s="15">
        <v>1105924.44</v>
      </c>
      <c r="L8" s="14"/>
      <c r="M8" s="15">
        <v>1555030.31</v>
      </c>
      <c r="N8" s="14"/>
      <c r="O8" s="15">
        <v>1345547.52</v>
      </c>
      <c r="P8" s="14"/>
      <c r="Q8" s="16">
        <f>O8/M8</f>
        <v>0.86528700524171775</v>
      </c>
      <c r="R8" s="16"/>
      <c r="S8" s="11">
        <f>O8/K8</f>
        <v>1.2166721986901745</v>
      </c>
    </row>
    <row r="9" spans="1:19" x14ac:dyDescent="0.3">
      <c r="A9" s="13" t="s">
        <v>0</v>
      </c>
      <c r="B9" s="14"/>
      <c r="C9" s="13" t="s">
        <v>138</v>
      </c>
      <c r="D9" s="14"/>
      <c r="E9" s="14"/>
      <c r="F9" s="14"/>
      <c r="G9" s="14"/>
      <c r="H9" s="14"/>
      <c r="I9" s="14"/>
      <c r="J9" s="14"/>
      <c r="K9" s="15">
        <v>1105924.44</v>
      </c>
      <c r="L9" s="14"/>
      <c r="M9" s="15">
        <v>1555030.31</v>
      </c>
      <c r="N9" s="14"/>
      <c r="O9" s="15">
        <v>1345547.52</v>
      </c>
      <c r="P9" s="14"/>
      <c r="Q9" s="16">
        <f t="shared" ref="Q9:Q22" si="0">O9/M9</f>
        <v>0.86528700524171775</v>
      </c>
      <c r="R9" s="16"/>
      <c r="S9" s="11">
        <f t="shared" ref="S9:S72" si="1">O9/K9</f>
        <v>1.2166721986901745</v>
      </c>
    </row>
    <row r="10" spans="1:19" x14ac:dyDescent="0.3">
      <c r="A10" s="13" t="s">
        <v>0</v>
      </c>
      <c r="B10" s="14"/>
      <c r="C10" s="13" t="s">
        <v>1</v>
      </c>
      <c r="D10" s="14"/>
      <c r="E10" s="14"/>
      <c r="F10" s="14"/>
      <c r="G10" s="14"/>
      <c r="H10" s="14"/>
      <c r="I10" s="14"/>
      <c r="J10" s="14"/>
      <c r="K10" s="15">
        <v>1105924.44</v>
      </c>
      <c r="L10" s="14"/>
      <c r="M10" s="15">
        <v>1555030.31</v>
      </c>
      <c r="N10" s="14"/>
      <c r="O10" s="15">
        <v>1345547.52</v>
      </c>
      <c r="P10" s="14"/>
      <c r="Q10" s="16">
        <f t="shared" si="0"/>
        <v>0.86528700524171775</v>
      </c>
      <c r="R10" s="16"/>
      <c r="S10" s="11">
        <f t="shared" si="1"/>
        <v>1.2166721986901745</v>
      </c>
    </row>
    <row r="11" spans="1:19" x14ac:dyDescent="0.3">
      <c r="A11" s="18" t="s">
        <v>0</v>
      </c>
      <c r="B11" s="14"/>
      <c r="C11" s="18">
        <v>1136</v>
      </c>
      <c r="D11" s="14"/>
      <c r="E11" s="18" t="s">
        <v>154</v>
      </c>
      <c r="F11" s="14"/>
      <c r="G11" s="14"/>
      <c r="H11" s="14"/>
      <c r="I11" s="14"/>
      <c r="J11" s="14"/>
      <c r="K11" s="19">
        <v>19413.45</v>
      </c>
      <c r="L11" s="14"/>
      <c r="M11" s="19">
        <v>38759</v>
      </c>
      <c r="N11" s="14"/>
      <c r="O11" s="19">
        <v>7456.33</v>
      </c>
      <c r="P11" s="14"/>
      <c r="Q11" s="16">
        <f t="shared" si="0"/>
        <v>0.19237673830594185</v>
      </c>
      <c r="R11" s="16"/>
      <c r="S11" s="11">
        <f t="shared" si="1"/>
        <v>0.38408062451547764</v>
      </c>
    </row>
    <row r="12" spans="1:19" x14ac:dyDescent="0.3">
      <c r="A12" s="28" t="s">
        <v>2</v>
      </c>
      <c r="B12" s="14"/>
      <c r="C12" s="28" t="s">
        <v>3</v>
      </c>
      <c r="D12" s="14"/>
      <c r="E12" s="28" t="s">
        <v>4</v>
      </c>
      <c r="F12" s="14"/>
      <c r="G12" s="14"/>
      <c r="H12" s="14"/>
      <c r="I12" s="14"/>
      <c r="J12" s="14"/>
      <c r="K12" s="17">
        <v>19413.45</v>
      </c>
      <c r="L12" s="14"/>
      <c r="M12" s="17">
        <v>38759</v>
      </c>
      <c r="N12" s="14"/>
      <c r="O12" s="17">
        <v>7456.33</v>
      </c>
      <c r="P12" s="14"/>
      <c r="Q12" s="16">
        <f t="shared" si="0"/>
        <v>0.19237673830594185</v>
      </c>
      <c r="R12" s="16"/>
      <c r="S12" s="11">
        <f t="shared" si="1"/>
        <v>0.38408062451547764</v>
      </c>
    </row>
    <row r="13" spans="1:19" x14ac:dyDescent="0.3">
      <c r="A13" s="26" t="s">
        <v>0</v>
      </c>
      <c r="B13" s="14"/>
      <c r="C13" s="26" t="s">
        <v>5</v>
      </c>
      <c r="D13" s="14"/>
      <c r="E13" s="14"/>
      <c r="F13" s="14"/>
      <c r="G13" s="14"/>
      <c r="H13" s="14"/>
      <c r="I13" s="14"/>
      <c r="J13" s="14"/>
      <c r="K13" s="27">
        <v>15415.82</v>
      </c>
      <c r="L13" s="14"/>
      <c r="M13" s="27">
        <v>1600</v>
      </c>
      <c r="N13" s="14"/>
      <c r="O13" s="27">
        <v>1600</v>
      </c>
      <c r="P13" s="14"/>
      <c r="Q13" s="16">
        <f t="shared" si="0"/>
        <v>1</v>
      </c>
      <c r="R13" s="16"/>
      <c r="S13" s="11">
        <f t="shared" si="1"/>
        <v>0.10378948379002868</v>
      </c>
    </row>
    <row r="14" spans="1:19" x14ac:dyDescent="0.3">
      <c r="A14" s="22" t="s">
        <v>0</v>
      </c>
      <c r="B14" s="14"/>
      <c r="C14" s="22">
        <v>41</v>
      </c>
      <c r="D14" s="14"/>
      <c r="E14" s="22" t="s">
        <v>110</v>
      </c>
      <c r="F14" s="14"/>
      <c r="G14" s="14"/>
      <c r="H14" s="14"/>
      <c r="I14" s="14"/>
      <c r="J14" s="14"/>
      <c r="K14" s="23">
        <v>0</v>
      </c>
      <c r="L14" s="14"/>
      <c r="M14" s="23">
        <v>0</v>
      </c>
      <c r="N14" s="14"/>
      <c r="O14" s="23">
        <v>0</v>
      </c>
      <c r="P14" s="14"/>
      <c r="Q14" s="16" t="e">
        <f t="shared" si="0"/>
        <v>#DIV/0!</v>
      </c>
      <c r="R14" s="16"/>
      <c r="S14" s="11" t="e">
        <f t="shared" si="1"/>
        <v>#DIV/0!</v>
      </c>
    </row>
    <row r="15" spans="1:19" s="3" customFormat="1" x14ac:dyDescent="0.3">
      <c r="A15" s="4"/>
      <c r="C15" s="4">
        <v>4111</v>
      </c>
      <c r="E15" s="4" t="s">
        <v>111</v>
      </c>
      <c r="K15" s="23">
        <v>0</v>
      </c>
      <c r="L15" s="23"/>
      <c r="M15" s="23">
        <v>0</v>
      </c>
      <c r="N15" s="23"/>
      <c r="O15" s="30">
        <v>0</v>
      </c>
      <c r="P15" s="30"/>
      <c r="Q15" s="16" t="e">
        <f t="shared" si="0"/>
        <v>#DIV/0!</v>
      </c>
      <c r="R15" s="16"/>
      <c r="S15" s="11" t="e">
        <f t="shared" si="1"/>
        <v>#DIV/0!</v>
      </c>
    </row>
    <row r="16" spans="1:19" s="3" customFormat="1" x14ac:dyDescent="0.3">
      <c r="A16" s="4"/>
      <c r="C16" s="4">
        <v>42</v>
      </c>
      <c r="E16" s="4" t="s">
        <v>110</v>
      </c>
      <c r="F16" s="3" t="s">
        <v>139</v>
      </c>
      <c r="H16" s="3" t="s">
        <v>140</v>
      </c>
      <c r="K16" s="23">
        <v>15415.82</v>
      </c>
      <c r="L16" s="23"/>
      <c r="M16" s="23">
        <v>100</v>
      </c>
      <c r="N16" s="23"/>
      <c r="O16" s="23">
        <v>100</v>
      </c>
      <c r="P16" s="23"/>
      <c r="Q16" s="16">
        <f t="shared" si="0"/>
        <v>1</v>
      </c>
      <c r="R16" s="16"/>
      <c r="S16" s="11">
        <f t="shared" si="1"/>
        <v>6.4868427368767927E-3</v>
      </c>
    </row>
    <row r="17" spans="1:19" s="3" customFormat="1" x14ac:dyDescent="0.3">
      <c r="A17" s="4"/>
      <c r="C17" s="4">
        <v>4221</v>
      </c>
      <c r="E17" s="4" t="s">
        <v>13</v>
      </c>
      <c r="K17" s="23">
        <v>6740</v>
      </c>
      <c r="L17" s="23"/>
      <c r="M17" s="23">
        <v>0</v>
      </c>
      <c r="N17" s="23"/>
      <c r="O17" s="23">
        <v>0</v>
      </c>
      <c r="P17" s="23"/>
      <c r="Q17" s="16" t="e">
        <f t="shared" si="0"/>
        <v>#DIV/0!</v>
      </c>
      <c r="R17" s="16"/>
      <c r="S17" s="11">
        <f t="shared" si="1"/>
        <v>0</v>
      </c>
    </row>
    <row r="18" spans="1:19" s="3" customFormat="1" x14ac:dyDescent="0.3">
      <c r="A18" s="4"/>
      <c r="C18" s="4">
        <v>4223</v>
      </c>
      <c r="E18" s="4" t="s">
        <v>17</v>
      </c>
      <c r="K18" s="23">
        <v>8180.82</v>
      </c>
      <c r="L18" s="23"/>
      <c r="M18" s="23">
        <v>0</v>
      </c>
      <c r="N18" s="23"/>
      <c r="O18" s="23">
        <v>0</v>
      </c>
      <c r="P18" s="23"/>
      <c r="Q18" s="16" t="e">
        <f t="shared" si="0"/>
        <v>#DIV/0!</v>
      </c>
      <c r="R18" s="16"/>
      <c r="S18" s="11">
        <f t="shared" si="1"/>
        <v>0</v>
      </c>
    </row>
    <row r="19" spans="1:19" s="3" customFormat="1" x14ac:dyDescent="0.3">
      <c r="A19" s="4"/>
      <c r="C19" s="4">
        <v>4226</v>
      </c>
      <c r="E19" s="4" t="s">
        <v>23</v>
      </c>
      <c r="K19" s="30">
        <v>495</v>
      </c>
      <c r="L19" s="30"/>
      <c r="M19" s="23">
        <v>0</v>
      </c>
      <c r="N19" s="23"/>
      <c r="O19" s="23">
        <v>0</v>
      </c>
      <c r="P19" s="23"/>
      <c r="Q19" s="16" t="e">
        <f t="shared" si="0"/>
        <v>#DIV/0!</v>
      </c>
      <c r="R19" s="16"/>
      <c r="S19" s="11">
        <f t="shared" si="1"/>
        <v>0</v>
      </c>
    </row>
    <row r="20" spans="1:19" s="7" customFormat="1" x14ac:dyDescent="0.3">
      <c r="A20" s="6"/>
      <c r="C20" s="6">
        <v>4241</v>
      </c>
      <c r="E20" s="6" t="s">
        <v>25</v>
      </c>
      <c r="K20" s="23">
        <v>0</v>
      </c>
      <c r="L20" s="23"/>
      <c r="M20" s="23">
        <v>100</v>
      </c>
      <c r="N20" s="23"/>
      <c r="O20" s="23">
        <v>100</v>
      </c>
      <c r="P20" s="23"/>
      <c r="Q20" s="16">
        <f t="shared" si="0"/>
        <v>1</v>
      </c>
      <c r="R20" s="16"/>
      <c r="S20" s="11" t="e">
        <f t="shared" si="1"/>
        <v>#DIV/0!</v>
      </c>
    </row>
    <row r="21" spans="1:19" s="3" customFormat="1" x14ac:dyDescent="0.3">
      <c r="A21" s="4"/>
      <c r="C21" s="4">
        <v>45</v>
      </c>
      <c r="E21" s="4" t="s">
        <v>6</v>
      </c>
      <c r="K21" s="23">
        <v>0</v>
      </c>
      <c r="L21" s="23"/>
      <c r="M21" s="23">
        <v>1500</v>
      </c>
      <c r="N21" s="23"/>
      <c r="O21" s="23">
        <v>1500</v>
      </c>
      <c r="P21" s="23"/>
      <c r="Q21" s="16">
        <f t="shared" si="0"/>
        <v>1</v>
      </c>
      <c r="R21" s="16"/>
      <c r="S21" s="11" t="e">
        <f t="shared" si="1"/>
        <v>#DIV/0!</v>
      </c>
    </row>
    <row r="22" spans="1:19" x14ac:dyDescent="0.3">
      <c r="A22" s="22" t="s">
        <v>0</v>
      </c>
      <c r="B22" s="14"/>
      <c r="C22" s="22" t="s">
        <v>7</v>
      </c>
      <c r="D22" s="14"/>
      <c r="E22" s="22" t="s">
        <v>8</v>
      </c>
      <c r="F22" s="14"/>
      <c r="G22" s="14"/>
      <c r="H22" s="14"/>
      <c r="I22" s="14"/>
      <c r="J22" s="14"/>
      <c r="K22" s="23">
        <v>0</v>
      </c>
      <c r="L22" s="14"/>
      <c r="M22" s="23">
        <v>1500</v>
      </c>
      <c r="N22" s="14"/>
      <c r="O22" s="23">
        <v>1500</v>
      </c>
      <c r="P22" s="24"/>
      <c r="Q22" s="16">
        <f t="shared" si="0"/>
        <v>1</v>
      </c>
      <c r="R22" s="16"/>
      <c r="S22" s="11" t="e">
        <f t="shared" si="1"/>
        <v>#DIV/0!</v>
      </c>
    </row>
    <row r="23" spans="1:19" x14ac:dyDescent="0.3">
      <c r="A23" s="26" t="s">
        <v>0</v>
      </c>
      <c r="B23" s="14"/>
      <c r="C23" s="26" t="s">
        <v>9</v>
      </c>
      <c r="D23" s="14"/>
      <c r="E23" s="14"/>
      <c r="F23" s="14"/>
      <c r="G23" s="14"/>
      <c r="H23" s="14"/>
      <c r="I23" s="14"/>
      <c r="J23" s="14"/>
      <c r="K23" s="27">
        <v>616.07000000000005</v>
      </c>
      <c r="L23" s="14"/>
      <c r="M23" s="27">
        <v>5264</v>
      </c>
      <c r="N23" s="14"/>
      <c r="O23" s="27">
        <v>1006.99</v>
      </c>
      <c r="P23" s="14"/>
      <c r="Q23" s="16">
        <f t="shared" ref="Q23:Q34" si="2">O23/M23</f>
        <v>0.1912974924012158</v>
      </c>
      <c r="R23" s="16"/>
      <c r="S23" s="11">
        <f t="shared" si="1"/>
        <v>1.6345382829873227</v>
      </c>
    </row>
    <row r="24" spans="1:19" x14ac:dyDescent="0.3">
      <c r="A24" s="22" t="s">
        <v>0</v>
      </c>
      <c r="B24" s="14"/>
      <c r="C24" s="22" t="s">
        <v>10</v>
      </c>
      <c r="D24" s="14"/>
      <c r="E24" s="22" t="s">
        <v>11</v>
      </c>
      <c r="F24" s="14"/>
      <c r="G24" s="14"/>
      <c r="H24" s="14"/>
      <c r="I24" s="14"/>
      <c r="J24" s="14"/>
      <c r="K24" s="23">
        <v>487.49</v>
      </c>
      <c r="L24" s="14"/>
      <c r="M24" s="23">
        <v>5264</v>
      </c>
      <c r="N24" s="14"/>
      <c r="O24" s="23">
        <v>1006.99</v>
      </c>
      <c r="P24" s="14"/>
      <c r="Q24" s="16">
        <f t="shared" si="2"/>
        <v>0.1912974924012158</v>
      </c>
      <c r="R24" s="16"/>
      <c r="S24" s="11">
        <f>O24/K24</f>
        <v>2.0656628853925207</v>
      </c>
    </row>
    <row r="25" spans="1:19" x14ac:dyDescent="0.3">
      <c r="A25" s="22" t="s">
        <v>0</v>
      </c>
      <c r="B25" s="14"/>
      <c r="C25" s="22" t="s">
        <v>12</v>
      </c>
      <c r="D25" s="14"/>
      <c r="E25" s="22" t="s">
        <v>13</v>
      </c>
      <c r="F25" s="14"/>
      <c r="G25" s="14"/>
      <c r="H25" s="14"/>
      <c r="I25" s="14"/>
      <c r="J25" s="14"/>
      <c r="K25" s="23">
        <v>0</v>
      </c>
      <c r="L25" s="14"/>
      <c r="M25" s="23">
        <v>3030</v>
      </c>
      <c r="N25" s="14"/>
      <c r="O25" s="23">
        <v>542.64</v>
      </c>
      <c r="P25" s="14"/>
      <c r="Q25" s="16">
        <f t="shared" si="2"/>
        <v>0.17908910891089108</v>
      </c>
      <c r="R25" s="16"/>
      <c r="S25" s="11" t="e">
        <f t="shared" si="1"/>
        <v>#DIV/0!</v>
      </c>
    </row>
    <row r="26" spans="1:19" x14ac:dyDescent="0.3">
      <c r="A26" s="22" t="s">
        <v>0</v>
      </c>
      <c r="B26" s="14"/>
      <c r="C26" s="22" t="s">
        <v>14</v>
      </c>
      <c r="D26" s="14"/>
      <c r="E26" s="22" t="s">
        <v>15</v>
      </c>
      <c r="F26" s="14"/>
      <c r="G26" s="14"/>
      <c r="H26" s="14"/>
      <c r="I26" s="14"/>
      <c r="J26" s="14"/>
      <c r="K26" s="23">
        <v>0</v>
      </c>
      <c r="L26" s="14"/>
      <c r="M26" s="23">
        <v>824</v>
      </c>
      <c r="N26" s="14"/>
      <c r="O26" s="23">
        <v>0</v>
      </c>
      <c r="P26" s="14"/>
      <c r="Q26" s="16">
        <f t="shared" si="2"/>
        <v>0</v>
      </c>
      <c r="R26" s="16"/>
      <c r="S26" s="11" t="e">
        <f t="shared" si="1"/>
        <v>#DIV/0!</v>
      </c>
    </row>
    <row r="27" spans="1:19" x14ac:dyDescent="0.3">
      <c r="A27" s="22" t="s">
        <v>0</v>
      </c>
      <c r="B27" s="14"/>
      <c r="C27" s="22" t="s">
        <v>16</v>
      </c>
      <c r="D27" s="14"/>
      <c r="E27" s="22" t="s">
        <v>17</v>
      </c>
      <c r="F27" s="14"/>
      <c r="G27" s="14"/>
      <c r="H27" s="14"/>
      <c r="I27" s="14"/>
      <c r="J27" s="14"/>
      <c r="K27" s="23">
        <v>487.49</v>
      </c>
      <c r="L27" s="14"/>
      <c r="M27" s="23">
        <v>347</v>
      </c>
      <c r="N27" s="14"/>
      <c r="O27" s="23">
        <v>0</v>
      </c>
      <c r="P27" s="14"/>
      <c r="Q27" s="16">
        <f t="shared" si="2"/>
        <v>0</v>
      </c>
      <c r="R27" s="16"/>
      <c r="S27" s="11">
        <f t="shared" si="1"/>
        <v>0</v>
      </c>
    </row>
    <row r="28" spans="1:19" x14ac:dyDescent="0.3">
      <c r="A28" s="22" t="s">
        <v>0</v>
      </c>
      <c r="B28" s="14"/>
      <c r="C28" s="22" t="s">
        <v>18</v>
      </c>
      <c r="D28" s="14"/>
      <c r="E28" s="22" t="s">
        <v>19</v>
      </c>
      <c r="F28" s="14"/>
      <c r="G28" s="14"/>
      <c r="H28" s="14"/>
      <c r="I28" s="14"/>
      <c r="J28" s="14"/>
      <c r="K28" s="23">
        <v>0</v>
      </c>
      <c r="L28" s="14"/>
      <c r="M28" s="23">
        <v>133</v>
      </c>
      <c r="N28" s="14"/>
      <c r="O28" s="23">
        <v>0</v>
      </c>
      <c r="P28" s="14"/>
      <c r="Q28" s="16">
        <f t="shared" si="2"/>
        <v>0</v>
      </c>
      <c r="R28" s="16"/>
      <c r="S28" s="11" t="e">
        <f t="shared" si="1"/>
        <v>#DIV/0!</v>
      </c>
    </row>
    <row r="29" spans="1:19" x14ac:dyDescent="0.3">
      <c r="A29" s="22" t="s">
        <v>0</v>
      </c>
      <c r="B29" s="14"/>
      <c r="C29" s="22" t="s">
        <v>20</v>
      </c>
      <c r="D29" s="14"/>
      <c r="E29" s="22" t="s">
        <v>21</v>
      </c>
      <c r="F29" s="14"/>
      <c r="G29" s="14"/>
      <c r="H29" s="14"/>
      <c r="I29" s="14"/>
      <c r="J29" s="14"/>
      <c r="K29" s="23">
        <v>0</v>
      </c>
      <c r="L29" s="14"/>
      <c r="M29" s="23">
        <v>133</v>
      </c>
      <c r="N29" s="14"/>
      <c r="O29" s="23">
        <v>0</v>
      </c>
      <c r="P29" s="14"/>
      <c r="Q29" s="16">
        <f t="shared" si="2"/>
        <v>0</v>
      </c>
      <c r="R29" s="16"/>
      <c r="S29" s="11" t="e">
        <f t="shared" si="1"/>
        <v>#DIV/0!</v>
      </c>
    </row>
    <row r="30" spans="1:19" x14ac:dyDescent="0.3">
      <c r="A30" s="22" t="s">
        <v>0</v>
      </c>
      <c r="B30" s="14"/>
      <c r="C30" s="22" t="s">
        <v>22</v>
      </c>
      <c r="D30" s="14"/>
      <c r="E30" s="22" t="s">
        <v>23</v>
      </c>
      <c r="F30" s="14"/>
      <c r="G30" s="14"/>
      <c r="H30" s="14"/>
      <c r="I30" s="14"/>
      <c r="J30" s="14"/>
      <c r="K30" s="23">
        <v>0</v>
      </c>
      <c r="L30" s="14"/>
      <c r="M30" s="23">
        <v>133</v>
      </c>
      <c r="N30" s="14"/>
      <c r="O30" s="23">
        <v>0</v>
      </c>
      <c r="P30" s="14"/>
      <c r="Q30" s="16">
        <f t="shared" si="2"/>
        <v>0</v>
      </c>
      <c r="R30" s="16"/>
      <c r="S30" s="11" t="e">
        <f t="shared" si="1"/>
        <v>#DIV/0!</v>
      </c>
    </row>
    <row r="31" spans="1:19" x14ac:dyDescent="0.3">
      <c r="A31" s="22" t="s">
        <v>0</v>
      </c>
      <c r="B31" s="14"/>
      <c r="C31" s="22" t="s">
        <v>24</v>
      </c>
      <c r="D31" s="14"/>
      <c r="E31" s="22" t="s">
        <v>25</v>
      </c>
      <c r="F31" s="14"/>
      <c r="G31" s="14"/>
      <c r="H31" s="14"/>
      <c r="I31" s="14"/>
      <c r="J31" s="14"/>
      <c r="K31" s="23">
        <v>128.58000000000001</v>
      </c>
      <c r="L31" s="14"/>
      <c r="M31" s="23">
        <v>664</v>
      </c>
      <c r="N31" s="14"/>
      <c r="O31" s="23">
        <v>464.35</v>
      </c>
      <c r="P31" s="14"/>
      <c r="Q31" s="16">
        <f t="shared" si="2"/>
        <v>0.69932228915662653</v>
      </c>
      <c r="R31" s="16"/>
      <c r="S31" s="11">
        <f t="shared" si="1"/>
        <v>3.6113703530875716</v>
      </c>
    </row>
    <row r="32" spans="1:19" x14ac:dyDescent="0.3">
      <c r="A32" s="26" t="s">
        <v>0</v>
      </c>
      <c r="B32" s="14"/>
      <c r="C32" s="26" t="s">
        <v>26</v>
      </c>
      <c r="D32" s="14"/>
      <c r="E32" s="14"/>
      <c r="F32" s="14"/>
      <c r="G32" s="14"/>
      <c r="H32" s="14"/>
      <c r="I32" s="14"/>
      <c r="J32" s="14"/>
      <c r="K32" s="27">
        <v>3381.56</v>
      </c>
      <c r="L32" s="14"/>
      <c r="M32" s="27">
        <v>28895</v>
      </c>
      <c r="N32" s="14"/>
      <c r="O32" s="27">
        <v>4849.34</v>
      </c>
      <c r="P32" s="14"/>
      <c r="Q32" s="16">
        <f t="shared" si="2"/>
        <v>0.16782626752033225</v>
      </c>
      <c r="R32" s="16"/>
      <c r="S32" s="11">
        <f t="shared" si="1"/>
        <v>1.4340541052058813</v>
      </c>
    </row>
    <row r="33" spans="1:19" x14ac:dyDescent="0.3">
      <c r="A33" s="22" t="s">
        <v>0</v>
      </c>
      <c r="B33" s="14"/>
      <c r="C33" s="22" t="s">
        <v>10</v>
      </c>
      <c r="D33" s="14"/>
      <c r="E33" s="22" t="s">
        <v>11</v>
      </c>
      <c r="F33" s="14"/>
      <c r="G33" s="14"/>
      <c r="H33" s="14"/>
      <c r="I33" s="14"/>
      <c r="J33" s="14"/>
      <c r="K33" s="23">
        <v>0</v>
      </c>
      <c r="L33" s="14"/>
      <c r="M33" s="23">
        <v>28895</v>
      </c>
      <c r="N33" s="14"/>
      <c r="O33" s="23">
        <v>4849.34</v>
      </c>
      <c r="P33" s="14"/>
      <c r="Q33" s="16">
        <f t="shared" si="2"/>
        <v>0.16782626752033225</v>
      </c>
      <c r="R33" s="16"/>
      <c r="S33" s="11" t="e">
        <f t="shared" si="1"/>
        <v>#DIV/0!</v>
      </c>
    </row>
    <row r="34" spans="1:19" x14ac:dyDescent="0.3">
      <c r="A34" s="22" t="s">
        <v>0</v>
      </c>
      <c r="B34" s="14"/>
      <c r="C34" s="22" t="s">
        <v>12</v>
      </c>
      <c r="D34" s="14"/>
      <c r="E34" s="22" t="s">
        <v>13</v>
      </c>
      <c r="F34" s="14"/>
      <c r="G34" s="14"/>
      <c r="H34" s="14"/>
      <c r="I34" s="14"/>
      <c r="J34" s="14"/>
      <c r="K34" s="23">
        <v>0</v>
      </c>
      <c r="L34" s="14"/>
      <c r="M34" s="23">
        <v>8545</v>
      </c>
      <c r="N34" s="14"/>
      <c r="O34" s="23">
        <v>0</v>
      </c>
      <c r="P34" s="14"/>
      <c r="Q34" s="16">
        <f t="shared" si="2"/>
        <v>0</v>
      </c>
      <c r="R34" s="16"/>
      <c r="S34" s="11" t="e">
        <f t="shared" si="1"/>
        <v>#DIV/0!</v>
      </c>
    </row>
    <row r="35" spans="1:19" s="3" customFormat="1" x14ac:dyDescent="0.3">
      <c r="A35" s="4"/>
      <c r="C35" s="4">
        <v>4241</v>
      </c>
      <c r="E35" s="4" t="s">
        <v>25</v>
      </c>
      <c r="K35" s="23">
        <v>3381.56</v>
      </c>
      <c r="L35" s="23"/>
      <c r="M35" s="23">
        <v>20350</v>
      </c>
      <c r="N35" s="23"/>
      <c r="O35" s="23">
        <v>4849.34</v>
      </c>
      <c r="P35" s="23"/>
      <c r="Q35" s="16">
        <f t="shared" ref="Q35:Q39" si="3">O35/M35</f>
        <v>0.23829680589680591</v>
      </c>
      <c r="R35" s="16"/>
      <c r="S35" s="11">
        <f t="shared" si="1"/>
        <v>1.4340541052058813</v>
      </c>
    </row>
    <row r="36" spans="1:19" s="3" customFormat="1" x14ac:dyDescent="0.3">
      <c r="A36" s="8"/>
      <c r="B36" s="9"/>
      <c r="C36" s="8" t="s">
        <v>57</v>
      </c>
      <c r="D36" s="9"/>
      <c r="E36" s="8"/>
      <c r="F36" s="9"/>
      <c r="G36" s="9"/>
      <c r="H36" s="9"/>
      <c r="I36" s="9"/>
      <c r="J36" s="9"/>
      <c r="K36" s="10"/>
      <c r="L36" s="10">
        <v>0</v>
      </c>
      <c r="M36" s="10"/>
      <c r="N36" s="10">
        <v>3000</v>
      </c>
      <c r="O36" s="10"/>
      <c r="P36" s="10">
        <v>0</v>
      </c>
      <c r="Q36" s="16" t="e">
        <f t="shared" si="3"/>
        <v>#DIV/0!</v>
      </c>
      <c r="R36" s="16"/>
      <c r="S36" s="11" t="e">
        <f t="shared" si="1"/>
        <v>#DIV/0!</v>
      </c>
    </row>
    <row r="37" spans="1:19" s="3" customFormat="1" x14ac:dyDescent="0.3">
      <c r="A37" s="4"/>
      <c r="C37" s="4">
        <v>42</v>
      </c>
      <c r="E37" s="4" t="s">
        <v>11</v>
      </c>
      <c r="K37" s="24">
        <v>0</v>
      </c>
      <c r="L37" s="24"/>
      <c r="M37" s="23">
        <v>3000</v>
      </c>
      <c r="N37" s="23"/>
      <c r="O37" s="23">
        <v>0</v>
      </c>
      <c r="P37" s="23"/>
      <c r="Q37" s="16">
        <f t="shared" si="3"/>
        <v>0</v>
      </c>
      <c r="R37" s="16"/>
      <c r="S37" s="11" t="e">
        <f t="shared" si="1"/>
        <v>#DIV/0!</v>
      </c>
    </row>
    <row r="38" spans="1:19" s="3" customFormat="1" x14ac:dyDescent="0.3">
      <c r="A38" s="4"/>
      <c r="C38" s="4">
        <v>4221</v>
      </c>
      <c r="E38" s="4" t="s">
        <v>13</v>
      </c>
      <c r="K38" s="24">
        <v>0</v>
      </c>
      <c r="L38" s="24"/>
      <c r="M38" s="23">
        <v>2000</v>
      </c>
      <c r="N38" s="23"/>
      <c r="O38" s="23">
        <v>0</v>
      </c>
      <c r="P38" s="23"/>
      <c r="Q38" s="16">
        <f t="shared" si="3"/>
        <v>0</v>
      </c>
      <c r="R38" s="16"/>
      <c r="S38" s="11" t="e">
        <f t="shared" si="1"/>
        <v>#DIV/0!</v>
      </c>
    </row>
    <row r="39" spans="1:19" x14ac:dyDescent="0.3">
      <c r="A39" s="22" t="s">
        <v>0</v>
      </c>
      <c r="B39" s="14"/>
      <c r="C39" s="22">
        <v>4241</v>
      </c>
      <c r="D39" s="14"/>
      <c r="E39" s="22" t="s">
        <v>25</v>
      </c>
      <c r="F39" s="14"/>
      <c r="G39" s="14"/>
      <c r="H39" s="14"/>
      <c r="I39" s="14"/>
      <c r="J39" s="14"/>
      <c r="K39" s="23">
        <v>0</v>
      </c>
      <c r="L39" s="14"/>
      <c r="M39" s="23">
        <v>1000</v>
      </c>
      <c r="N39" s="14"/>
      <c r="O39" s="23">
        <v>0</v>
      </c>
      <c r="P39" s="14"/>
      <c r="Q39" s="16">
        <f t="shared" si="3"/>
        <v>0</v>
      </c>
      <c r="R39" s="16"/>
      <c r="S39" s="11" t="e">
        <f t="shared" si="1"/>
        <v>#DIV/0!</v>
      </c>
    </row>
    <row r="40" spans="1:19" x14ac:dyDescent="0.3">
      <c r="A40" s="18" t="s">
        <v>0</v>
      </c>
      <c r="B40" s="14"/>
      <c r="C40" s="18">
        <v>1137</v>
      </c>
      <c r="D40" s="14"/>
      <c r="E40" s="18" t="s">
        <v>155</v>
      </c>
      <c r="F40" s="14"/>
      <c r="G40" s="14"/>
      <c r="H40" s="14"/>
      <c r="I40" s="14"/>
      <c r="J40" s="14"/>
      <c r="K40" s="19">
        <v>1080584.8500000001</v>
      </c>
      <c r="L40" s="14"/>
      <c r="M40" s="19">
        <v>1516271.31</v>
      </c>
      <c r="N40" s="14"/>
      <c r="O40" s="19">
        <v>1338091.19</v>
      </c>
      <c r="P40" s="14"/>
      <c r="Q40" s="16">
        <f t="shared" ref="Q40:Q52" si="4">O40/M40</f>
        <v>0.88248796978160848</v>
      </c>
      <c r="R40" s="16"/>
      <c r="S40" s="11">
        <f t="shared" si="1"/>
        <v>1.2383027487383336</v>
      </c>
    </row>
    <row r="41" spans="1:19" x14ac:dyDescent="0.3">
      <c r="A41" s="28" t="s">
        <v>2</v>
      </c>
      <c r="B41" s="14"/>
      <c r="C41" s="28" t="s">
        <v>27</v>
      </c>
      <c r="D41" s="14"/>
      <c r="E41" s="28" t="s">
        <v>28</v>
      </c>
      <c r="F41" s="14"/>
      <c r="G41" s="14"/>
      <c r="H41" s="14"/>
      <c r="I41" s="14"/>
      <c r="J41" s="14"/>
      <c r="K41" s="17">
        <v>894526.7</v>
      </c>
      <c r="L41" s="14"/>
      <c r="M41" s="17">
        <v>1199248.8799999999</v>
      </c>
      <c r="N41" s="14"/>
      <c r="O41" s="17">
        <v>1143169.6599999999</v>
      </c>
      <c r="P41" s="14"/>
      <c r="Q41" s="16">
        <f t="shared" si="4"/>
        <v>0.95323804680142787</v>
      </c>
      <c r="R41" s="16"/>
      <c r="S41" s="11">
        <f t="shared" si="1"/>
        <v>1.2779603560184396</v>
      </c>
    </row>
    <row r="42" spans="1:19" x14ac:dyDescent="0.3">
      <c r="A42" s="26" t="s">
        <v>0</v>
      </c>
      <c r="B42" s="14"/>
      <c r="C42" s="26" t="s">
        <v>26</v>
      </c>
      <c r="D42" s="14"/>
      <c r="E42" s="14"/>
      <c r="F42" s="14"/>
      <c r="G42" s="14"/>
      <c r="H42" s="14"/>
      <c r="I42" s="14"/>
      <c r="J42" s="14"/>
      <c r="K42" s="27">
        <v>894526.7</v>
      </c>
      <c r="L42" s="14"/>
      <c r="M42" s="27">
        <v>1198916.8799999999</v>
      </c>
      <c r="N42" s="14"/>
      <c r="O42" s="27">
        <v>1143169.6599999999</v>
      </c>
      <c r="P42" s="14"/>
      <c r="Q42" s="16">
        <f t="shared" si="4"/>
        <v>0.95350201425139669</v>
      </c>
      <c r="R42" s="16"/>
      <c r="S42" s="11">
        <f t="shared" si="1"/>
        <v>1.2779603560184396</v>
      </c>
    </row>
    <row r="43" spans="1:19" x14ac:dyDescent="0.3">
      <c r="A43" s="22" t="s">
        <v>0</v>
      </c>
      <c r="B43" s="14"/>
      <c r="C43" s="22" t="s">
        <v>29</v>
      </c>
      <c r="D43" s="14"/>
      <c r="E43" s="22" t="s">
        <v>30</v>
      </c>
      <c r="F43" s="14"/>
      <c r="G43" s="14"/>
      <c r="H43" s="14"/>
      <c r="I43" s="14"/>
      <c r="J43" s="14"/>
      <c r="K43" s="23">
        <v>867902.2</v>
      </c>
      <c r="L43" s="14"/>
      <c r="M43" s="23">
        <v>1161954.8799999999</v>
      </c>
      <c r="N43" s="14"/>
      <c r="O43" s="23">
        <v>1112199.1399999999</v>
      </c>
      <c r="P43" s="14"/>
      <c r="Q43" s="16">
        <f t="shared" si="4"/>
        <v>0.95717928393226426</v>
      </c>
      <c r="R43" s="16"/>
      <c r="S43" s="11">
        <f t="shared" si="1"/>
        <v>1.2814798026782279</v>
      </c>
    </row>
    <row r="44" spans="1:19" x14ac:dyDescent="0.3">
      <c r="A44" s="22" t="s">
        <v>0</v>
      </c>
      <c r="B44" s="14"/>
      <c r="C44" s="22" t="s">
        <v>31</v>
      </c>
      <c r="D44" s="14"/>
      <c r="E44" s="22" t="s">
        <v>32</v>
      </c>
      <c r="F44" s="14"/>
      <c r="G44" s="14"/>
      <c r="H44" s="14"/>
      <c r="I44" s="14"/>
      <c r="J44" s="14"/>
      <c r="K44" s="23">
        <v>707720.39</v>
      </c>
      <c r="L44" s="14"/>
      <c r="M44" s="23">
        <v>920270</v>
      </c>
      <c r="N44" s="14"/>
      <c r="O44" s="23">
        <v>903662.49</v>
      </c>
      <c r="P44" s="14"/>
      <c r="Q44" s="16">
        <f t="shared" si="4"/>
        <v>0.98195365490562547</v>
      </c>
      <c r="R44" s="16"/>
      <c r="S44" s="11">
        <f t="shared" si="1"/>
        <v>1.2768637201480093</v>
      </c>
    </row>
    <row r="45" spans="1:19" x14ac:dyDescent="0.3">
      <c r="A45" s="22" t="s">
        <v>0</v>
      </c>
      <c r="B45" s="14"/>
      <c r="C45" s="22" t="s">
        <v>33</v>
      </c>
      <c r="D45" s="14"/>
      <c r="E45" s="22" t="s">
        <v>34</v>
      </c>
      <c r="F45" s="14"/>
      <c r="G45" s="14"/>
      <c r="H45" s="14"/>
      <c r="I45" s="14"/>
      <c r="J45" s="14"/>
      <c r="K45" s="23">
        <v>8677.2199999999993</v>
      </c>
      <c r="L45" s="14"/>
      <c r="M45" s="23">
        <v>22000</v>
      </c>
      <c r="N45" s="14"/>
      <c r="O45" s="23">
        <v>14982.24</v>
      </c>
      <c r="P45" s="14"/>
      <c r="Q45" s="16">
        <f t="shared" si="4"/>
        <v>0.68101090909090911</v>
      </c>
      <c r="R45" s="16"/>
      <c r="S45" s="11">
        <f t="shared" si="1"/>
        <v>1.7266175111383602</v>
      </c>
    </row>
    <row r="46" spans="1:19" x14ac:dyDescent="0.3">
      <c r="A46" s="22" t="s">
        <v>0</v>
      </c>
      <c r="B46" s="14"/>
      <c r="C46" s="22" t="s">
        <v>35</v>
      </c>
      <c r="D46" s="14"/>
      <c r="E46" s="22" t="s">
        <v>36</v>
      </c>
      <c r="F46" s="14"/>
      <c r="G46" s="14"/>
      <c r="H46" s="14"/>
      <c r="I46" s="14"/>
      <c r="J46" s="14"/>
      <c r="K46" s="23">
        <v>1852.51</v>
      </c>
      <c r="L46" s="14"/>
      <c r="M46" s="23">
        <v>4500</v>
      </c>
      <c r="N46" s="14"/>
      <c r="O46" s="23">
        <v>3340.45</v>
      </c>
      <c r="P46" s="14"/>
      <c r="Q46" s="16">
        <f t="shared" si="4"/>
        <v>0.74232222222222222</v>
      </c>
      <c r="R46" s="16"/>
      <c r="S46" s="11">
        <f t="shared" si="1"/>
        <v>1.8032021419587478</v>
      </c>
    </row>
    <row r="47" spans="1:19" x14ac:dyDescent="0.3">
      <c r="A47" s="22" t="s">
        <v>0</v>
      </c>
      <c r="B47" s="14"/>
      <c r="C47" s="22" t="s">
        <v>37</v>
      </c>
      <c r="D47" s="14"/>
      <c r="E47" s="22" t="s">
        <v>38</v>
      </c>
      <c r="F47" s="14"/>
      <c r="G47" s="14"/>
      <c r="H47" s="14"/>
      <c r="I47" s="14"/>
      <c r="J47" s="14"/>
      <c r="K47" s="23">
        <v>31935.29</v>
      </c>
      <c r="L47" s="14"/>
      <c r="M47" s="23">
        <v>59950.879999999997</v>
      </c>
      <c r="N47" s="14"/>
      <c r="O47" s="23">
        <v>41702.339999999997</v>
      </c>
      <c r="P47" s="14"/>
      <c r="Q47" s="16">
        <f t="shared" si="4"/>
        <v>0.69560847146864235</v>
      </c>
      <c r="R47" s="16"/>
      <c r="S47" s="11">
        <f t="shared" si="1"/>
        <v>1.305838775849538</v>
      </c>
    </row>
    <row r="48" spans="1:19" x14ac:dyDescent="0.3">
      <c r="A48" s="22" t="s">
        <v>0</v>
      </c>
      <c r="B48" s="14"/>
      <c r="C48" s="22" t="s">
        <v>39</v>
      </c>
      <c r="D48" s="14"/>
      <c r="E48" s="22" t="s">
        <v>40</v>
      </c>
      <c r="F48" s="14"/>
      <c r="G48" s="14"/>
      <c r="H48" s="14"/>
      <c r="I48" s="14"/>
      <c r="J48" s="14"/>
      <c r="K48" s="23">
        <v>117712.22</v>
      </c>
      <c r="L48" s="14"/>
      <c r="M48" s="23">
        <v>155207</v>
      </c>
      <c r="N48" s="14"/>
      <c r="O48" s="23">
        <v>148511.62</v>
      </c>
      <c r="P48" s="14"/>
      <c r="Q48" s="16">
        <f t="shared" si="4"/>
        <v>0.95686161062323216</v>
      </c>
      <c r="R48" s="16"/>
      <c r="S48" s="11">
        <f t="shared" si="1"/>
        <v>1.2616499799256184</v>
      </c>
    </row>
    <row r="49" spans="1:19" x14ac:dyDescent="0.3">
      <c r="A49" s="22" t="s">
        <v>0</v>
      </c>
      <c r="B49" s="14"/>
      <c r="C49" s="22" t="s">
        <v>41</v>
      </c>
      <c r="D49" s="14"/>
      <c r="E49" s="22" t="s">
        <v>42</v>
      </c>
      <c r="F49" s="14"/>
      <c r="G49" s="14"/>
      <c r="H49" s="14"/>
      <c r="I49" s="14"/>
      <c r="J49" s="14"/>
      <c r="K49" s="23">
        <v>4.57</v>
      </c>
      <c r="L49" s="14"/>
      <c r="M49" s="23">
        <v>27</v>
      </c>
      <c r="N49" s="14"/>
      <c r="O49" s="23">
        <v>0</v>
      </c>
      <c r="P49" s="14"/>
      <c r="Q49" s="16">
        <f t="shared" si="4"/>
        <v>0</v>
      </c>
      <c r="R49" s="16"/>
      <c r="S49" s="11">
        <f t="shared" si="1"/>
        <v>0</v>
      </c>
    </row>
    <row r="50" spans="1:19" x14ac:dyDescent="0.3">
      <c r="A50" s="22" t="s">
        <v>0</v>
      </c>
      <c r="B50" s="14"/>
      <c r="C50" s="22" t="s">
        <v>43</v>
      </c>
      <c r="D50" s="14"/>
      <c r="E50" s="22" t="s">
        <v>44</v>
      </c>
      <c r="F50" s="14"/>
      <c r="G50" s="14"/>
      <c r="H50" s="14"/>
      <c r="I50" s="14"/>
      <c r="J50" s="14"/>
      <c r="K50" s="23">
        <v>27866.5</v>
      </c>
      <c r="L50" s="14"/>
      <c r="M50" s="23">
        <v>36723</v>
      </c>
      <c r="N50" s="14"/>
      <c r="O50" s="23">
        <v>30970.52</v>
      </c>
      <c r="P50" s="14"/>
      <c r="Q50" s="16">
        <f t="shared" si="4"/>
        <v>0.84335484573700403</v>
      </c>
      <c r="R50" s="16"/>
      <c r="S50" s="11">
        <f t="shared" si="1"/>
        <v>1.1113889437137783</v>
      </c>
    </row>
    <row r="51" spans="1:19" x14ac:dyDescent="0.3">
      <c r="A51" s="22" t="s">
        <v>0</v>
      </c>
      <c r="B51" s="14"/>
      <c r="C51" s="22" t="s">
        <v>45</v>
      </c>
      <c r="D51" s="14"/>
      <c r="E51" s="22" t="s">
        <v>46</v>
      </c>
      <c r="F51" s="14"/>
      <c r="G51" s="14"/>
      <c r="H51" s="14"/>
      <c r="I51" s="14"/>
      <c r="J51" s="14"/>
      <c r="K51" s="23">
        <v>143.32</v>
      </c>
      <c r="L51" s="14"/>
      <c r="M51" s="23">
        <v>500</v>
      </c>
      <c r="N51" s="14"/>
      <c r="O51" s="23">
        <v>249.03</v>
      </c>
      <c r="P51" s="14"/>
      <c r="Q51" s="16">
        <f t="shared" si="4"/>
        <v>0.49806</v>
      </c>
      <c r="R51" s="16"/>
      <c r="S51" s="11">
        <f t="shared" si="1"/>
        <v>1.7375802400223277</v>
      </c>
    </row>
    <row r="52" spans="1:19" x14ac:dyDescent="0.3">
      <c r="A52" s="22" t="s">
        <v>0</v>
      </c>
      <c r="B52" s="14"/>
      <c r="C52" s="22" t="s">
        <v>47</v>
      </c>
      <c r="D52" s="14"/>
      <c r="E52" s="22" t="s">
        <v>48</v>
      </c>
      <c r="F52" s="14"/>
      <c r="G52" s="14"/>
      <c r="H52" s="14"/>
      <c r="I52" s="14"/>
      <c r="J52" s="14"/>
      <c r="K52" s="23">
        <v>24196.5</v>
      </c>
      <c r="L52" s="14"/>
      <c r="M52" s="23">
        <v>32872</v>
      </c>
      <c r="N52" s="14"/>
      <c r="O52" s="23">
        <v>28663.49</v>
      </c>
      <c r="P52" s="14"/>
      <c r="Q52" s="16">
        <f t="shared" si="4"/>
        <v>0.8719728036018497</v>
      </c>
      <c r="R52" s="16"/>
      <c r="S52" s="11">
        <f t="shared" si="1"/>
        <v>1.1846130638728742</v>
      </c>
    </row>
    <row r="53" spans="1:19" s="7" customFormat="1" x14ac:dyDescent="0.3">
      <c r="A53" s="6"/>
      <c r="C53" s="6">
        <v>3241</v>
      </c>
      <c r="E53" s="6" t="s">
        <v>95</v>
      </c>
      <c r="K53" s="30">
        <v>100</v>
      </c>
      <c r="L53" s="30"/>
      <c r="M53" s="30">
        <v>70</v>
      </c>
      <c r="N53" s="30"/>
      <c r="O53" s="30">
        <v>70</v>
      </c>
      <c r="P53" s="30"/>
      <c r="Q53" s="16">
        <f t="shared" ref="Q53" si="5">O53/M53</f>
        <v>1</v>
      </c>
      <c r="R53" s="16"/>
      <c r="S53" s="11">
        <f t="shared" si="1"/>
        <v>0.7</v>
      </c>
    </row>
    <row r="54" spans="1:19" x14ac:dyDescent="0.3">
      <c r="A54" s="22" t="s">
        <v>0</v>
      </c>
      <c r="B54" s="14"/>
      <c r="C54" s="22" t="s">
        <v>49</v>
      </c>
      <c r="D54" s="14"/>
      <c r="E54" s="22" t="s">
        <v>50</v>
      </c>
      <c r="F54" s="14"/>
      <c r="G54" s="14"/>
      <c r="H54" s="14"/>
      <c r="I54" s="14"/>
      <c r="J54" s="14"/>
      <c r="K54" s="23">
        <v>1997.61</v>
      </c>
      <c r="L54" s="14"/>
      <c r="M54" s="23">
        <v>2853</v>
      </c>
      <c r="N54" s="14"/>
      <c r="O54" s="23">
        <v>1988</v>
      </c>
      <c r="P54" s="14"/>
      <c r="Q54" s="16">
        <f t="shared" ref="Q54:Q57" si="6">O54/M54</f>
        <v>0.69681037504381349</v>
      </c>
      <c r="R54" s="16"/>
      <c r="S54" s="11">
        <f t="shared" si="1"/>
        <v>0.99518925115513046</v>
      </c>
    </row>
    <row r="55" spans="1:19" x14ac:dyDescent="0.3">
      <c r="A55" s="22" t="s">
        <v>0</v>
      </c>
      <c r="B55" s="14"/>
      <c r="C55" s="22" t="s">
        <v>51</v>
      </c>
      <c r="D55" s="14"/>
      <c r="E55" s="22" t="s">
        <v>52</v>
      </c>
      <c r="F55" s="14"/>
      <c r="G55" s="14"/>
      <c r="H55" s="14"/>
      <c r="I55" s="14"/>
      <c r="J55" s="14"/>
      <c r="K55" s="23">
        <v>186.67</v>
      </c>
      <c r="L55" s="14"/>
      <c r="M55" s="23">
        <v>398</v>
      </c>
      <c r="N55" s="14"/>
      <c r="O55" s="23">
        <v>0</v>
      </c>
      <c r="P55" s="14"/>
      <c r="Q55" s="16">
        <f t="shared" si="6"/>
        <v>0</v>
      </c>
      <c r="R55" s="16"/>
      <c r="S55" s="11">
        <f t="shared" si="1"/>
        <v>0</v>
      </c>
    </row>
    <row r="56" spans="1:19" x14ac:dyDescent="0.3">
      <c r="A56" s="22" t="s">
        <v>0</v>
      </c>
      <c r="B56" s="14"/>
      <c r="C56" s="22" t="s">
        <v>53</v>
      </c>
      <c r="D56" s="14"/>
      <c r="E56" s="22" t="s">
        <v>54</v>
      </c>
      <c r="F56" s="14"/>
      <c r="G56" s="14"/>
      <c r="H56" s="14"/>
      <c r="I56" s="14"/>
      <c r="J56" s="14"/>
      <c r="K56" s="23">
        <v>120.4</v>
      </c>
      <c r="L56" s="14"/>
      <c r="M56" s="23">
        <v>239</v>
      </c>
      <c r="N56" s="14"/>
      <c r="O56" s="23">
        <v>0</v>
      </c>
      <c r="P56" s="14"/>
      <c r="Q56" s="16">
        <f t="shared" si="6"/>
        <v>0</v>
      </c>
      <c r="R56" s="16"/>
      <c r="S56" s="11">
        <f t="shared" si="1"/>
        <v>0</v>
      </c>
    </row>
    <row r="57" spans="1:19" x14ac:dyDescent="0.3">
      <c r="A57" s="22" t="s">
        <v>0</v>
      </c>
      <c r="B57" s="14"/>
      <c r="C57" s="22" t="s">
        <v>55</v>
      </c>
      <c r="D57" s="14"/>
      <c r="E57" s="22" t="s">
        <v>56</v>
      </c>
      <c r="F57" s="14"/>
      <c r="G57" s="14"/>
      <c r="H57" s="14"/>
      <c r="I57" s="14"/>
      <c r="J57" s="14"/>
      <c r="K57" s="23">
        <v>120.4</v>
      </c>
      <c r="L57" s="14"/>
      <c r="M57" s="23">
        <v>239</v>
      </c>
      <c r="N57" s="14"/>
      <c r="O57" s="23">
        <v>0</v>
      </c>
      <c r="P57" s="14"/>
      <c r="Q57" s="16">
        <f t="shared" si="6"/>
        <v>0</v>
      </c>
      <c r="R57" s="16"/>
      <c r="S57" s="11">
        <f t="shared" si="1"/>
        <v>0</v>
      </c>
    </row>
    <row r="58" spans="1:19" x14ac:dyDescent="0.3">
      <c r="A58" s="26" t="s">
        <v>0</v>
      </c>
      <c r="B58" s="14"/>
      <c r="C58" s="26" t="s">
        <v>57</v>
      </c>
      <c r="D58" s="14"/>
      <c r="E58" s="14"/>
      <c r="F58" s="14"/>
      <c r="G58" s="14"/>
      <c r="H58" s="14"/>
      <c r="I58" s="14"/>
      <c r="J58" s="14"/>
      <c r="K58" s="27">
        <v>0</v>
      </c>
      <c r="L58" s="14"/>
      <c r="M58" s="27">
        <v>332</v>
      </c>
      <c r="N58" s="14"/>
      <c r="O58" s="27">
        <v>0</v>
      </c>
      <c r="P58" s="14"/>
      <c r="Q58" s="16">
        <f t="shared" ref="Q58:Q62" si="7">O58/M58</f>
        <v>0</v>
      </c>
      <c r="R58" s="16"/>
      <c r="S58" s="11" t="e">
        <f t="shared" si="1"/>
        <v>#DIV/0!</v>
      </c>
    </row>
    <row r="59" spans="1:19" x14ac:dyDescent="0.3">
      <c r="A59" s="22" t="s">
        <v>0</v>
      </c>
      <c r="B59" s="14"/>
      <c r="C59" s="22" t="s">
        <v>29</v>
      </c>
      <c r="D59" s="14"/>
      <c r="E59" s="22" t="s">
        <v>30</v>
      </c>
      <c r="F59" s="14"/>
      <c r="G59" s="14"/>
      <c r="H59" s="14"/>
      <c r="I59" s="14"/>
      <c r="J59" s="14"/>
      <c r="K59" s="23">
        <v>0</v>
      </c>
      <c r="L59" s="14"/>
      <c r="M59" s="23">
        <v>332</v>
      </c>
      <c r="N59" s="14"/>
      <c r="O59" s="23">
        <v>0</v>
      </c>
      <c r="P59" s="14"/>
      <c r="Q59" s="16">
        <f t="shared" si="7"/>
        <v>0</v>
      </c>
      <c r="R59" s="16"/>
      <c r="S59" s="11" t="e">
        <f t="shared" si="1"/>
        <v>#DIV/0!</v>
      </c>
    </row>
    <row r="60" spans="1:19" x14ac:dyDescent="0.3">
      <c r="A60" s="22" t="s">
        <v>0</v>
      </c>
      <c r="B60" s="14"/>
      <c r="C60" s="22" t="s">
        <v>37</v>
      </c>
      <c r="D60" s="14"/>
      <c r="E60" s="22" t="s">
        <v>38</v>
      </c>
      <c r="F60" s="14"/>
      <c r="G60" s="14"/>
      <c r="H60" s="14"/>
      <c r="I60" s="14"/>
      <c r="J60" s="14"/>
      <c r="K60" s="23" t="s">
        <v>142</v>
      </c>
      <c r="L60" s="14"/>
      <c r="M60" s="23">
        <v>332</v>
      </c>
      <c r="N60" s="14"/>
      <c r="O60" s="23">
        <v>0</v>
      </c>
      <c r="P60" s="14"/>
      <c r="Q60" s="16">
        <f t="shared" si="7"/>
        <v>0</v>
      </c>
      <c r="R60" s="16"/>
      <c r="S60" s="11" t="e">
        <f t="shared" si="1"/>
        <v>#VALUE!</v>
      </c>
    </row>
    <row r="61" spans="1:19" x14ac:dyDescent="0.3">
      <c r="A61" s="28" t="s">
        <v>2</v>
      </c>
      <c r="B61" s="14"/>
      <c r="C61" s="28" t="s">
        <v>58</v>
      </c>
      <c r="D61" s="14"/>
      <c r="E61" s="28" t="s">
        <v>59</v>
      </c>
      <c r="F61" s="14"/>
      <c r="G61" s="14"/>
      <c r="H61" s="14"/>
      <c r="I61" s="14"/>
      <c r="J61" s="14"/>
      <c r="K61" s="17">
        <v>6864.55</v>
      </c>
      <c r="L61" s="14"/>
      <c r="M61" s="17">
        <v>6850.52</v>
      </c>
      <c r="N61" s="14"/>
      <c r="O61" s="17">
        <v>5390.52</v>
      </c>
      <c r="P61" s="14"/>
      <c r="Q61" s="16">
        <f t="shared" si="7"/>
        <v>0.7868774925115174</v>
      </c>
      <c r="R61" s="16"/>
      <c r="S61" s="11">
        <f t="shared" si="1"/>
        <v>0.7852692456169742</v>
      </c>
    </row>
    <row r="62" spans="1:19" x14ac:dyDescent="0.3">
      <c r="A62" s="26" t="s">
        <v>0</v>
      </c>
      <c r="B62" s="14"/>
      <c r="C62" s="26" t="s">
        <v>5</v>
      </c>
      <c r="D62" s="14"/>
      <c r="E62" s="14"/>
      <c r="F62" s="14"/>
      <c r="G62" s="14"/>
      <c r="H62" s="14"/>
      <c r="I62" s="14"/>
      <c r="J62" s="14"/>
      <c r="K62" s="27">
        <v>6845.95</v>
      </c>
      <c r="L62" s="14"/>
      <c r="M62" s="27">
        <v>5390.52</v>
      </c>
      <c r="N62" s="14"/>
      <c r="O62" s="27">
        <v>5390.52</v>
      </c>
      <c r="P62" s="14"/>
      <c r="Q62" s="16">
        <f t="shared" si="7"/>
        <v>1</v>
      </c>
      <c r="R62" s="16"/>
      <c r="S62" s="11">
        <f t="shared" si="1"/>
        <v>0.78740277098138323</v>
      </c>
    </row>
    <row r="63" spans="1:19" x14ac:dyDescent="0.3">
      <c r="A63" s="22" t="s">
        <v>0</v>
      </c>
      <c r="B63" s="14"/>
      <c r="C63" s="22" t="s">
        <v>43</v>
      </c>
      <c r="D63" s="14"/>
      <c r="E63" s="22" t="s">
        <v>44</v>
      </c>
      <c r="F63" s="14"/>
      <c r="G63" s="14"/>
      <c r="H63" s="14"/>
      <c r="I63" s="14"/>
      <c r="J63" s="14"/>
      <c r="K63" s="23">
        <v>6845.95</v>
      </c>
      <c r="L63" s="14"/>
      <c r="M63" s="23">
        <v>5390.52</v>
      </c>
      <c r="N63" s="14"/>
      <c r="O63" s="23">
        <v>5390.52</v>
      </c>
      <c r="P63" s="14"/>
      <c r="Q63" s="16">
        <f t="shared" ref="Q63:Q70" si="8">O63/M63</f>
        <v>1</v>
      </c>
      <c r="R63" s="16"/>
      <c r="S63" s="11">
        <f t="shared" si="1"/>
        <v>0.78740277098138323</v>
      </c>
    </row>
    <row r="64" spans="1:19" x14ac:dyDescent="0.3">
      <c r="A64" s="22" t="s">
        <v>0</v>
      </c>
      <c r="B64" s="14"/>
      <c r="C64" s="22" t="s">
        <v>60</v>
      </c>
      <c r="D64" s="14"/>
      <c r="E64" s="22" t="s">
        <v>61</v>
      </c>
      <c r="F64" s="14"/>
      <c r="G64" s="14"/>
      <c r="H64" s="14"/>
      <c r="I64" s="14"/>
      <c r="J64" s="14"/>
      <c r="K64" s="23">
        <v>2056.36</v>
      </c>
      <c r="L64" s="14"/>
      <c r="M64" s="23">
        <v>2211.1</v>
      </c>
      <c r="N64" s="14"/>
      <c r="O64" s="23">
        <v>2211.1</v>
      </c>
      <c r="P64" s="14"/>
      <c r="Q64" s="16">
        <f t="shared" si="8"/>
        <v>1</v>
      </c>
      <c r="R64" s="16"/>
      <c r="S64" s="11">
        <f t="shared" si="1"/>
        <v>1.0752494699371704</v>
      </c>
    </row>
    <row r="65" spans="1:19" x14ac:dyDescent="0.3">
      <c r="A65" s="22" t="s">
        <v>0</v>
      </c>
      <c r="B65" s="14"/>
      <c r="C65" s="22" t="s">
        <v>62</v>
      </c>
      <c r="D65" s="14"/>
      <c r="E65" s="22" t="s">
        <v>63</v>
      </c>
      <c r="F65" s="14"/>
      <c r="G65" s="14"/>
      <c r="H65" s="14"/>
      <c r="I65" s="14"/>
      <c r="J65" s="14"/>
      <c r="K65" s="23">
        <v>4789.59</v>
      </c>
      <c r="L65" s="14"/>
      <c r="M65" s="23">
        <v>3179.42</v>
      </c>
      <c r="N65" s="14"/>
      <c r="O65" s="23">
        <v>3179.42</v>
      </c>
      <c r="P65" s="14"/>
      <c r="Q65" s="16">
        <f t="shared" si="8"/>
        <v>1</v>
      </c>
      <c r="R65" s="16"/>
      <c r="S65" s="11">
        <f t="shared" si="1"/>
        <v>0.66381882374065415</v>
      </c>
    </row>
    <row r="66" spans="1:19" x14ac:dyDescent="0.3">
      <c r="A66" s="26" t="s">
        <v>0</v>
      </c>
      <c r="B66" s="14"/>
      <c r="C66" s="26" t="s">
        <v>9</v>
      </c>
      <c r="D66" s="14"/>
      <c r="E66" s="14"/>
      <c r="F66" s="14"/>
      <c r="G66" s="14"/>
      <c r="H66" s="14"/>
      <c r="I66" s="14"/>
      <c r="J66" s="14"/>
      <c r="K66" s="27">
        <v>18.600000000000001</v>
      </c>
      <c r="L66" s="14"/>
      <c r="M66" s="27">
        <v>1460</v>
      </c>
      <c r="N66" s="14"/>
      <c r="O66" s="27">
        <v>0</v>
      </c>
      <c r="P66" s="14"/>
      <c r="Q66" s="16">
        <f t="shared" si="8"/>
        <v>0</v>
      </c>
      <c r="R66" s="16"/>
      <c r="S66" s="11">
        <f t="shared" si="1"/>
        <v>0</v>
      </c>
    </row>
    <row r="67" spans="1:19" x14ac:dyDescent="0.3">
      <c r="A67" s="22" t="s">
        <v>0</v>
      </c>
      <c r="B67" s="14"/>
      <c r="C67" s="22" t="s">
        <v>43</v>
      </c>
      <c r="D67" s="14"/>
      <c r="E67" s="22" t="s">
        <v>44</v>
      </c>
      <c r="F67" s="14"/>
      <c r="G67" s="14"/>
      <c r="H67" s="14"/>
      <c r="I67" s="14"/>
      <c r="J67" s="14"/>
      <c r="K67" s="23">
        <v>18.600000000000001</v>
      </c>
      <c r="L67" s="14"/>
      <c r="M67" s="23">
        <v>1460</v>
      </c>
      <c r="N67" s="14"/>
      <c r="O67" s="23">
        <v>0</v>
      </c>
      <c r="P67" s="14"/>
      <c r="Q67" s="16">
        <f t="shared" si="8"/>
        <v>0</v>
      </c>
      <c r="R67" s="16"/>
      <c r="S67" s="11">
        <f t="shared" si="1"/>
        <v>0</v>
      </c>
    </row>
    <row r="68" spans="1:19" x14ac:dyDescent="0.3">
      <c r="A68" s="22" t="s">
        <v>0</v>
      </c>
      <c r="B68" s="14"/>
      <c r="C68" s="22" t="s">
        <v>60</v>
      </c>
      <c r="D68" s="14"/>
      <c r="E68" s="22" t="s">
        <v>61</v>
      </c>
      <c r="F68" s="14"/>
      <c r="G68" s="14"/>
      <c r="H68" s="14"/>
      <c r="I68" s="14"/>
      <c r="J68" s="14"/>
      <c r="K68" s="23">
        <v>18.600000000000001</v>
      </c>
      <c r="L68" s="14"/>
      <c r="M68" s="23">
        <v>796</v>
      </c>
      <c r="N68" s="14"/>
      <c r="O68" s="23">
        <v>0</v>
      </c>
      <c r="P68" s="14"/>
      <c r="Q68" s="16">
        <f t="shared" si="8"/>
        <v>0</v>
      </c>
      <c r="R68" s="16"/>
      <c r="S68" s="11">
        <f t="shared" si="1"/>
        <v>0</v>
      </c>
    </row>
    <row r="69" spans="1:19" x14ac:dyDescent="0.3">
      <c r="A69" s="22" t="s">
        <v>0</v>
      </c>
      <c r="B69" s="14"/>
      <c r="C69" s="22" t="s">
        <v>62</v>
      </c>
      <c r="D69" s="14"/>
      <c r="E69" s="22" t="s">
        <v>63</v>
      </c>
      <c r="F69" s="14"/>
      <c r="G69" s="14"/>
      <c r="H69" s="14"/>
      <c r="I69" s="14"/>
      <c r="J69" s="14"/>
      <c r="K69" s="23">
        <v>0</v>
      </c>
      <c r="L69" s="14"/>
      <c r="M69" s="23">
        <v>664</v>
      </c>
      <c r="N69" s="14"/>
      <c r="O69" s="23">
        <v>0</v>
      </c>
      <c r="P69" s="14"/>
      <c r="Q69" s="16">
        <f t="shared" si="8"/>
        <v>0</v>
      </c>
      <c r="R69" s="16"/>
      <c r="S69" s="11" t="e">
        <f t="shared" si="1"/>
        <v>#DIV/0!</v>
      </c>
    </row>
    <row r="70" spans="1:19" x14ac:dyDescent="0.3">
      <c r="A70" s="28" t="s">
        <v>2</v>
      </c>
      <c r="B70" s="14"/>
      <c r="C70" s="28" t="s">
        <v>64</v>
      </c>
      <c r="D70" s="14"/>
      <c r="E70" s="28" t="s">
        <v>65</v>
      </c>
      <c r="F70" s="14"/>
      <c r="G70" s="14"/>
      <c r="H70" s="14"/>
      <c r="I70" s="14"/>
      <c r="J70" s="14"/>
      <c r="K70" s="17">
        <v>142849.51</v>
      </c>
      <c r="L70" s="14"/>
      <c r="M70" s="17">
        <v>268975.40999999997</v>
      </c>
      <c r="N70" s="14"/>
      <c r="O70" s="17">
        <v>152963.76</v>
      </c>
      <c r="P70" s="14"/>
      <c r="Q70" s="16">
        <f t="shared" si="8"/>
        <v>0.56869049851062603</v>
      </c>
      <c r="R70" s="16"/>
      <c r="S70" s="11">
        <f t="shared" si="1"/>
        <v>1.0708035330327699</v>
      </c>
    </row>
    <row r="71" spans="1:19" x14ac:dyDescent="0.3">
      <c r="A71" s="26" t="s">
        <v>0</v>
      </c>
      <c r="B71" s="14"/>
      <c r="C71" s="26" t="s">
        <v>5</v>
      </c>
      <c r="D71" s="14"/>
      <c r="E71" s="14"/>
      <c r="F71" s="14"/>
      <c r="G71" s="14"/>
      <c r="H71" s="14"/>
      <c r="I71" s="14"/>
      <c r="J71" s="14"/>
      <c r="K71" s="27">
        <v>61314.05</v>
      </c>
      <c r="L71" s="14"/>
      <c r="M71" s="27">
        <v>121198.48</v>
      </c>
      <c r="N71" s="14"/>
      <c r="O71" s="27">
        <v>68109.48</v>
      </c>
      <c r="P71" s="14"/>
      <c r="Q71" s="16">
        <f t="shared" ref="Q71:Q91" si="9">O71/M71</f>
        <v>0.56196645370469989</v>
      </c>
      <c r="R71" s="16"/>
      <c r="S71" s="11">
        <f t="shared" si="1"/>
        <v>1.1108298995091661</v>
      </c>
    </row>
    <row r="72" spans="1:19" x14ac:dyDescent="0.3">
      <c r="A72" s="22" t="s">
        <v>0</v>
      </c>
      <c r="B72" s="14"/>
      <c r="C72" s="22" t="s">
        <v>43</v>
      </c>
      <c r="D72" s="14"/>
      <c r="E72" s="22" t="s">
        <v>44</v>
      </c>
      <c r="F72" s="14"/>
      <c r="G72" s="14"/>
      <c r="H72" s="14"/>
      <c r="I72" s="14"/>
      <c r="J72" s="14"/>
      <c r="K72" s="23">
        <v>60733.74</v>
      </c>
      <c r="L72" s="14"/>
      <c r="M72" s="23">
        <v>79408.5</v>
      </c>
      <c r="N72" s="14"/>
      <c r="O72" s="23">
        <v>67692.52</v>
      </c>
      <c r="P72" s="14"/>
      <c r="Q72" s="16">
        <f t="shared" si="9"/>
        <v>0.85245937147786455</v>
      </c>
      <c r="R72" s="16"/>
      <c r="S72" s="11">
        <f t="shared" si="1"/>
        <v>1.114578486357007</v>
      </c>
    </row>
    <row r="73" spans="1:19" x14ac:dyDescent="0.3">
      <c r="A73" s="22" t="s">
        <v>0</v>
      </c>
      <c r="B73" s="14"/>
      <c r="C73" s="22" t="s">
        <v>45</v>
      </c>
      <c r="D73" s="14"/>
      <c r="E73" s="22" t="s">
        <v>46</v>
      </c>
      <c r="F73" s="14"/>
      <c r="G73" s="14"/>
      <c r="H73" s="14"/>
      <c r="I73" s="14"/>
      <c r="J73" s="14"/>
      <c r="K73" s="23">
        <v>2310.73</v>
      </c>
      <c r="L73" s="14"/>
      <c r="M73" s="23">
        <v>4069.94</v>
      </c>
      <c r="N73" s="14"/>
      <c r="O73" s="23">
        <v>4069.94</v>
      </c>
      <c r="P73" s="14"/>
      <c r="Q73" s="16">
        <f t="shared" si="9"/>
        <v>1</v>
      </c>
      <c r="R73" s="16"/>
      <c r="S73" s="11">
        <f t="shared" ref="S73:S136" si="10">O73/K73</f>
        <v>1.7613221795709582</v>
      </c>
    </row>
    <row r="74" spans="1:19" x14ac:dyDescent="0.3">
      <c r="A74" s="22" t="s">
        <v>0</v>
      </c>
      <c r="B74" s="14"/>
      <c r="C74" s="22" t="s">
        <v>66</v>
      </c>
      <c r="D74" s="14"/>
      <c r="E74" s="22" t="s">
        <v>67</v>
      </c>
      <c r="F74" s="14"/>
      <c r="G74" s="14"/>
      <c r="H74" s="14"/>
      <c r="I74" s="14"/>
      <c r="J74" s="14"/>
      <c r="K74" s="23">
        <v>361</v>
      </c>
      <c r="L74" s="14"/>
      <c r="M74" s="23">
        <v>781.68</v>
      </c>
      <c r="N74" s="14"/>
      <c r="O74" s="23">
        <v>781.68</v>
      </c>
      <c r="P74" s="14"/>
      <c r="Q74" s="16">
        <f t="shared" si="9"/>
        <v>1</v>
      </c>
      <c r="R74" s="16"/>
      <c r="S74" s="11">
        <f t="shared" si="10"/>
        <v>2.1653185595567868</v>
      </c>
    </row>
    <row r="75" spans="1:19" x14ac:dyDescent="0.3">
      <c r="A75" s="22" t="s">
        <v>0</v>
      </c>
      <c r="B75" s="14"/>
      <c r="C75" s="22" t="s">
        <v>68</v>
      </c>
      <c r="D75" s="14"/>
      <c r="E75" s="22" t="s">
        <v>69</v>
      </c>
      <c r="F75" s="14"/>
      <c r="G75" s="14"/>
      <c r="H75" s="14"/>
      <c r="I75" s="14"/>
      <c r="J75" s="14"/>
      <c r="K75" s="23">
        <v>69.2</v>
      </c>
      <c r="L75" s="14"/>
      <c r="M75" s="23">
        <v>90</v>
      </c>
      <c r="N75" s="14"/>
      <c r="O75" s="23">
        <v>90</v>
      </c>
      <c r="P75" s="14"/>
      <c r="Q75" s="16">
        <f t="shared" si="9"/>
        <v>1</v>
      </c>
      <c r="R75" s="16"/>
      <c r="S75" s="11">
        <f t="shared" si="10"/>
        <v>1.3005780346820808</v>
      </c>
    </row>
    <row r="76" spans="1:19" x14ac:dyDescent="0.3">
      <c r="A76" s="22" t="s">
        <v>0</v>
      </c>
      <c r="B76" s="14"/>
      <c r="C76" s="22" t="s">
        <v>70</v>
      </c>
      <c r="D76" s="14"/>
      <c r="E76" s="22" t="s">
        <v>71</v>
      </c>
      <c r="F76" s="14"/>
      <c r="G76" s="14"/>
      <c r="H76" s="14"/>
      <c r="I76" s="14"/>
      <c r="J76" s="14"/>
      <c r="K76" s="23">
        <v>10124.049999999999</v>
      </c>
      <c r="L76" s="14"/>
      <c r="M76" s="23">
        <v>9627.61</v>
      </c>
      <c r="N76" s="14"/>
      <c r="O76" s="23">
        <v>9627.61</v>
      </c>
      <c r="P76" s="14"/>
      <c r="Q76" s="16">
        <f t="shared" si="9"/>
        <v>1</v>
      </c>
      <c r="R76" s="16"/>
      <c r="S76" s="11">
        <f t="shared" si="10"/>
        <v>0.95096428800726995</v>
      </c>
    </row>
    <row r="77" spans="1:19" x14ac:dyDescent="0.3">
      <c r="A77" s="22" t="s">
        <v>0</v>
      </c>
      <c r="B77" s="14"/>
      <c r="C77" s="22" t="s">
        <v>72</v>
      </c>
      <c r="D77" s="14"/>
      <c r="E77" s="22" t="s">
        <v>73</v>
      </c>
      <c r="F77" s="14"/>
      <c r="G77" s="14"/>
      <c r="H77" s="14"/>
      <c r="I77" s="14"/>
      <c r="J77" s="14"/>
      <c r="K77" s="23">
        <v>7.08</v>
      </c>
      <c r="L77" s="14"/>
      <c r="M77" s="23">
        <v>115.6</v>
      </c>
      <c r="N77" s="14"/>
      <c r="O77" s="23">
        <v>115.6</v>
      </c>
      <c r="P77" s="14"/>
      <c r="Q77" s="16">
        <f t="shared" si="9"/>
        <v>1</v>
      </c>
      <c r="R77" s="16"/>
      <c r="S77" s="11">
        <f t="shared" si="10"/>
        <v>16.327683615819208</v>
      </c>
    </row>
    <row r="78" spans="1:19" x14ac:dyDescent="0.3">
      <c r="A78" s="22" t="s">
        <v>0</v>
      </c>
      <c r="B78" s="14"/>
      <c r="C78" s="22" t="s">
        <v>74</v>
      </c>
      <c r="D78" s="14"/>
      <c r="E78" s="22" t="s">
        <v>75</v>
      </c>
      <c r="F78" s="14"/>
      <c r="G78" s="14"/>
      <c r="H78" s="14"/>
      <c r="I78" s="14"/>
      <c r="J78" s="14"/>
      <c r="K78" s="23">
        <v>23410.29</v>
      </c>
      <c r="L78" s="14"/>
      <c r="M78" s="23">
        <v>25207.94</v>
      </c>
      <c r="N78" s="14"/>
      <c r="O78" s="23">
        <v>25207.94</v>
      </c>
      <c r="P78" s="14"/>
      <c r="Q78" s="16">
        <f t="shared" si="9"/>
        <v>1</v>
      </c>
      <c r="R78" s="16"/>
      <c r="S78" s="11">
        <f t="shared" si="10"/>
        <v>1.0767888821539586</v>
      </c>
    </row>
    <row r="79" spans="1:19" x14ac:dyDescent="0.3">
      <c r="A79" s="22" t="s">
        <v>0</v>
      </c>
      <c r="B79" s="14"/>
      <c r="C79" s="22" t="s">
        <v>76</v>
      </c>
      <c r="D79" s="14"/>
      <c r="E79" s="22" t="s">
        <v>77</v>
      </c>
      <c r="F79" s="14"/>
      <c r="G79" s="14"/>
      <c r="H79" s="14"/>
      <c r="I79" s="14"/>
      <c r="J79" s="14"/>
      <c r="K79" s="23">
        <v>1201.54</v>
      </c>
      <c r="L79" s="14"/>
      <c r="M79" s="23">
        <v>680.33</v>
      </c>
      <c r="N79" s="14"/>
      <c r="O79" s="23">
        <v>680.33</v>
      </c>
      <c r="P79" s="14"/>
      <c r="Q79" s="16">
        <f t="shared" si="9"/>
        <v>1</v>
      </c>
      <c r="R79" s="16"/>
      <c r="S79" s="11">
        <f t="shared" si="10"/>
        <v>0.56621502405246604</v>
      </c>
    </row>
    <row r="80" spans="1:19" x14ac:dyDescent="0.3">
      <c r="A80" s="22" t="s">
        <v>0</v>
      </c>
      <c r="B80" s="14"/>
      <c r="C80" s="22" t="s">
        <v>78</v>
      </c>
      <c r="D80" s="14"/>
      <c r="E80" s="22" t="s">
        <v>79</v>
      </c>
      <c r="F80" s="14"/>
      <c r="G80" s="14"/>
      <c r="H80" s="14"/>
      <c r="I80" s="14"/>
      <c r="J80" s="14"/>
      <c r="K80" s="23">
        <v>414.97</v>
      </c>
      <c r="L80" s="14"/>
      <c r="M80" s="23">
        <v>798.63</v>
      </c>
      <c r="N80" s="14"/>
      <c r="O80" s="23">
        <v>798.63</v>
      </c>
      <c r="P80" s="14"/>
      <c r="Q80" s="16">
        <f t="shared" si="9"/>
        <v>1</v>
      </c>
      <c r="R80" s="16"/>
      <c r="S80" s="11">
        <f t="shared" si="10"/>
        <v>1.9245487625611488</v>
      </c>
    </row>
    <row r="81" spans="1:19" x14ac:dyDescent="0.3">
      <c r="A81" s="22" t="s">
        <v>0</v>
      </c>
      <c r="B81" s="14"/>
      <c r="C81" s="22" t="s">
        <v>80</v>
      </c>
      <c r="D81" s="14"/>
      <c r="E81" s="22" t="s">
        <v>81</v>
      </c>
      <c r="F81" s="14"/>
      <c r="G81" s="14"/>
      <c r="H81" s="14"/>
      <c r="I81" s="14"/>
      <c r="J81" s="14"/>
      <c r="K81" s="23">
        <v>3228.25</v>
      </c>
      <c r="L81" s="14"/>
      <c r="M81" s="23">
        <v>3211.48</v>
      </c>
      <c r="N81" s="14"/>
      <c r="O81" s="23">
        <v>3211.48</v>
      </c>
      <c r="P81" s="14"/>
      <c r="Q81" s="16">
        <f t="shared" si="9"/>
        <v>1</v>
      </c>
      <c r="R81" s="16"/>
      <c r="S81" s="11">
        <f t="shared" si="10"/>
        <v>0.99480523503446139</v>
      </c>
    </row>
    <row r="82" spans="1:19" x14ac:dyDescent="0.3">
      <c r="A82" s="22" t="s">
        <v>0</v>
      </c>
      <c r="B82" s="14"/>
      <c r="C82" s="22" t="s">
        <v>82</v>
      </c>
      <c r="D82" s="14"/>
      <c r="E82" s="22" t="s">
        <v>83</v>
      </c>
      <c r="F82" s="14"/>
      <c r="G82" s="14"/>
      <c r="H82" s="14"/>
      <c r="I82" s="14"/>
      <c r="J82" s="14"/>
      <c r="K82" s="23">
        <v>162</v>
      </c>
      <c r="L82" s="14"/>
      <c r="M82" s="23">
        <v>188</v>
      </c>
      <c r="N82" s="14"/>
      <c r="O82" s="23">
        <v>188</v>
      </c>
      <c r="P82" s="14"/>
      <c r="Q82" s="16">
        <f t="shared" si="9"/>
        <v>1</v>
      </c>
      <c r="R82" s="16"/>
      <c r="S82" s="11">
        <f t="shared" si="10"/>
        <v>1.1604938271604939</v>
      </c>
    </row>
    <row r="83" spans="1:19" x14ac:dyDescent="0.3">
      <c r="A83" s="22" t="s">
        <v>0</v>
      </c>
      <c r="B83" s="14"/>
      <c r="C83" s="22" t="s">
        <v>84</v>
      </c>
      <c r="D83" s="14"/>
      <c r="E83" s="22" t="s">
        <v>85</v>
      </c>
      <c r="F83" s="14"/>
      <c r="G83" s="14"/>
      <c r="H83" s="14"/>
      <c r="I83" s="14"/>
      <c r="J83" s="14"/>
      <c r="K83" s="23">
        <v>8997.0499999999993</v>
      </c>
      <c r="L83" s="14"/>
      <c r="M83" s="23">
        <v>9087.93</v>
      </c>
      <c r="N83" s="14"/>
      <c r="O83" s="23">
        <v>9087.93</v>
      </c>
      <c r="P83" s="14"/>
      <c r="Q83" s="16">
        <f t="shared" si="9"/>
        <v>1</v>
      </c>
      <c r="R83" s="16"/>
      <c r="S83" s="11">
        <f t="shared" si="10"/>
        <v>1.010101088690182</v>
      </c>
    </row>
    <row r="84" spans="1:19" x14ac:dyDescent="0.3">
      <c r="A84" s="22" t="s">
        <v>0</v>
      </c>
      <c r="B84" s="14"/>
      <c r="C84" s="22" t="s">
        <v>86</v>
      </c>
      <c r="D84" s="14"/>
      <c r="E84" s="22" t="s">
        <v>87</v>
      </c>
      <c r="F84" s="14"/>
      <c r="G84" s="14"/>
      <c r="H84" s="14"/>
      <c r="I84" s="14"/>
      <c r="J84" s="14"/>
      <c r="K84" s="23">
        <v>2494.25</v>
      </c>
      <c r="L84" s="14"/>
      <c r="M84" s="23">
        <v>1911.24</v>
      </c>
      <c r="N84" s="14"/>
      <c r="O84" s="23">
        <v>1911.24</v>
      </c>
      <c r="P84" s="14"/>
      <c r="Q84" s="16">
        <f t="shared" si="9"/>
        <v>1</v>
      </c>
      <c r="R84" s="16"/>
      <c r="S84" s="11">
        <f t="shared" si="10"/>
        <v>0.7662583943069059</v>
      </c>
    </row>
    <row r="85" spans="1:19" x14ac:dyDescent="0.3">
      <c r="A85" s="22" t="s">
        <v>0</v>
      </c>
      <c r="B85" s="14"/>
      <c r="C85" s="22" t="s">
        <v>88</v>
      </c>
      <c r="D85" s="14"/>
      <c r="E85" s="22" t="s">
        <v>89</v>
      </c>
      <c r="F85" s="14"/>
      <c r="G85" s="14"/>
      <c r="H85" s="14"/>
      <c r="I85" s="14"/>
      <c r="J85" s="14"/>
      <c r="K85" s="23">
        <v>2319.48</v>
      </c>
      <c r="L85" s="14"/>
      <c r="M85" s="23">
        <v>2938.43</v>
      </c>
      <c r="N85" s="14"/>
      <c r="O85" s="23">
        <v>2938.43</v>
      </c>
      <c r="P85" s="14"/>
      <c r="Q85" s="16">
        <f t="shared" si="9"/>
        <v>1</v>
      </c>
      <c r="R85" s="16"/>
      <c r="S85" s="11">
        <f t="shared" si="10"/>
        <v>1.2668486039974476</v>
      </c>
    </row>
    <row r="86" spans="1:19" x14ac:dyDescent="0.3">
      <c r="A86" s="22" t="s">
        <v>0</v>
      </c>
      <c r="B86" s="14"/>
      <c r="C86" s="22" t="s">
        <v>90</v>
      </c>
      <c r="D86" s="14"/>
      <c r="E86" s="22" t="s">
        <v>91</v>
      </c>
      <c r="F86" s="14"/>
      <c r="G86" s="14"/>
      <c r="H86" s="14"/>
      <c r="I86" s="14"/>
      <c r="J86" s="14"/>
      <c r="K86" s="23">
        <v>3654.51</v>
      </c>
      <c r="L86" s="14"/>
      <c r="M86" s="23">
        <v>3485.45</v>
      </c>
      <c r="N86" s="14"/>
      <c r="O86" s="23">
        <v>3485.45</v>
      </c>
      <c r="P86" s="14"/>
      <c r="Q86" s="16">
        <f t="shared" si="9"/>
        <v>1</v>
      </c>
      <c r="R86" s="16"/>
      <c r="S86" s="11">
        <f t="shared" si="10"/>
        <v>0.95373935219769534</v>
      </c>
    </row>
    <row r="87" spans="1:19" x14ac:dyDescent="0.3">
      <c r="A87" s="22" t="s">
        <v>0</v>
      </c>
      <c r="B87" s="14"/>
      <c r="C87" s="22" t="s">
        <v>92</v>
      </c>
      <c r="D87" s="14"/>
      <c r="E87" s="22" t="s">
        <v>93</v>
      </c>
      <c r="F87" s="14"/>
      <c r="G87" s="14"/>
      <c r="H87" s="14"/>
      <c r="I87" s="14"/>
      <c r="J87" s="14"/>
      <c r="K87" s="23">
        <v>737.05</v>
      </c>
      <c r="L87" s="14"/>
      <c r="M87" s="23">
        <v>683.55</v>
      </c>
      <c r="N87" s="14"/>
      <c r="O87" s="23">
        <v>683.55</v>
      </c>
      <c r="P87" s="14"/>
      <c r="Q87" s="16">
        <f t="shared" si="9"/>
        <v>1</v>
      </c>
      <c r="R87" s="16"/>
      <c r="S87" s="11">
        <f t="shared" si="10"/>
        <v>0.92741333695136019</v>
      </c>
    </row>
    <row r="88" spans="1:19" x14ac:dyDescent="0.3">
      <c r="A88" s="22" t="s">
        <v>0</v>
      </c>
      <c r="B88" s="14"/>
      <c r="C88" s="22" t="s">
        <v>94</v>
      </c>
      <c r="D88" s="14"/>
      <c r="E88" s="22" t="s">
        <v>95</v>
      </c>
      <c r="F88" s="14"/>
      <c r="G88" s="14"/>
      <c r="H88" s="14"/>
      <c r="I88" s="14"/>
      <c r="J88" s="14"/>
      <c r="K88" s="23">
        <v>0</v>
      </c>
      <c r="L88" s="14"/>
      <c r="M88" s="23">
        <v>0</v>
      </c>
      <c r="N88" s="14"/>
      <c r="O88" s="23">
        <v>0</v>
      </c>
      <c r="P88" s="14"/>
      <c r="Q88" s="16" t="e">
        <f t="shared" si="9"/>
        <v>#DIV/0!</v>
      </c>
      <c r="R88" s="16"/>
      <c r="S88" s="11" t="e">
        <f t="shared" si="10"/>
        <v>#DIV/0!</v>
      </c>
    </row>
    <row r="89" spans="1:19" x14ac:dyDescent="0.3">
      <c r="A89" s="22" t="s">
        <v>0</v>
      </c>
      <c r="B89" s="14"/>
      <c r="C89" s="22" t="s">
        <v>96</v>
      </c>
      <c r="D89" s="14"/>
      <c r="E89" s="22" t="s">
        <v>97</v>
      </c>
      <c r="F89" s="14"/>
      <c r="G89" s="14"/>
      <c r="H89" s="14"/>
      <c r="I89" s="14"/>
      <c r="J89" s="14"/>
      <c r="K89" s="23">
        <v>0</v>
      </c>
      <c r="L89" s="14"/>
      <c r="M89" s="23">
        <v>3827.66</v>
      </c>
      <c r="N89" s="14"/>
      <c r="O89" s="23">
        <v>3827.66</v>
      </c>
      <c r="P89" s="14"/>
      <c r="Q89" s="16">
        <f t="shared" si="9"/>
        <v>1</v>
      </c>
      <c r="R89" s="16"/>
      <c r="S89" s="11" t="e">
        <f t="shared" si="10"/>
        <v>#DIV/0!</v>
      </c>
    </row>
    <row r="90" spans="1:19" x14ac:dyDescent="0.3">
      <c r="A90" s="22" t="s">
        <v>0</v>
      </c>
      <c r="B90" s="14"/>
      <c r="C90" s="22" t="s">
        <v>98</v>
      </c>
      <c r="D90" s="14"/>
      <c r="E90" s="22" t="s">
        <v>99</v>
      </c>
      <c r="F90" s="14"/>
      <c r="G90" s="14"/>
      <c r="H90" s="14"/>
      <c r="I90" s="14"/>
      <c r="J90" s="14"/>
      <c r="K90" s="23">
        <v>333.94</v>
      </c>
      <c r="L90" s="14"/>
      <c r="M90" s="23">
        <v>290.14999999999998</v>
      </c>
      <c r="N90" s="14"/>
      <c r="O90" s="23">
        <v>290.14999999999998</v>
      </c>
      <c r="P90" s="14"/>
      <c r="Q90" s="16">
        <f t="shared" si="9"/>
        <v>1</v>
      </c>
      <c r="R90" s="16"/>
      <c r="S90" s="11">
        <f t="shared" si="10"/>
        <v>0.86886865904054611</v>
      </c>
    </row>
    <row r="91" spans="1:19" x14ac:dyDescent="0.3">
      <c r="A91" s="22" t="s">
        <v>0</v>
      </c>
      <c r="B91" s="14"/>
      <c r="C91" s="22" t="s">
        <v>100</v>
      </c>
      <c r="D91" s="14"/>
      <c r="E91" s="22" t="s">
        <v>101</v>
      </c>
      <c r="F91" s="14"/>
      <c r="G91" s="14"/>
      <c r="H91" s="14"/>
      <c r="I91" s="14"/>
      <c r="J91" s="14"/>
      <c r="K91" s="23">
        <v>203.09</v>
      </c>
      <c r="L91" s="14"/>
      <c r="M91" s="23">
        <v>204</v>
      </c>
      <c r="N91" s="14"/>
      <c r="O91" s="23">
        <v>204</v>
      </c>
      <c r="P91" s="14"/>
      <c r="Q91" s="16">
        <f t="shared" si="9"/>
        <v>1</v>
      </c>
      <c r="R91" s="16"/>
      <c r="S91" s="11">
        <f t="shared" si="10"/>
        <v>1.0044807720714954</v>
      </c>
    </row>
    <row r="92" spans="1:19" x14ac:dyDescent="0.3">
      <c r="A92" s="22" t="s">
        <v>0</v>
      </c>
      <c r="B92" s="14"/>
      <c r="C92" s="22" t="s">
        <v>49</v>
      </c>
      <c r="D92" s="14"/>
      <c r="E92" s="22" t="s">
        <v>50</v>
      </c>
      <c r="F92" s="14"/>
      <c r="G92" s="14"/>
      <c r="H92" s="14"/>
      <c r="I92" s="14"/>
      <c r="J92" s="14"/>
      <c r="K92" s="23">
        <v>90.59</v>
      </c>
      <c r="L92" s="14"/>
      <c r="M92" s="23">
        <v>182.82</v>
      </c>
      <c r="N92" s="14"/>
      <c r="O92" s="23">
        <v>182.82</v>
      </c>
      <c r="P92" s="14"/>
      <c r="Q92" s="16">
        <f t="shared" ref="Q92:Q99" si="11">O92/M92</f>
        <v>1</v>
      </c>
      <c r="R92" s="16"/>
      <c r="S92" s="11">
        <f t="shared" si="10"/>
        <v>2.0181035434374652</v>
      </c>
    </row>
    <row r="93" spans="1:19" x14ac:dyDescent="0.3">
      <c r="A93" s="22" t="s">
        <v>0</v>
      </c>
      <c r="B93" s="14"/>
      <c r="C93" s="22" t="s">
        <v>51</v>
      </c>
      <c r="D93" s="14"/>
      <c r="E93" s="22" t="s">
        <v>52</v>
      </c>
      <c r="F93" s="14"/>
      <c r="G93" s="14"/>
      <c r="H93" s="14"/>
      <c r="I93" s="14"/>
      <c r="J93" s="14"/>
      <c r="K93" s="23">
        <v>0</v>
      </c>
      <c r="L93" s="14"/>
      <c r="M93" s="23">
        <v>11716</v>
      </c>
      <c r="N93" s="14"/>
      <c r="O93" s="23">
        <v>0</v>
      </c>
      <c r="P93" s="14"/>
      <c r="Q93" s="16">
        <f t="shared" si="11"/>
        <v>0</v>
      </c>
      <c r="R93" s="16"/>
      <c r="S93" s="11" t="e">
        <f t="shared" si="10"/>
        <v>#DIV/0!</v>
      </c>
    </row>
    <row r="94" spans="1:19" x14ac:dyDescent="0.3">
      <c r="A94" s="22" t="s">
        <v>0</v>
      </c>
      <c r="B94" s="14"/>
      <c r="C94" s="22" t="s">
        <v>102</v>
      </c>
      <c r="D94" s="14"/>
      <c r="E94" s="22" t="s">
        <v>103</v>
      </c>
      <c r="F94" s="14"/>
      <c r="G94" s="14"/>
      <c r="H94" s="14"/>
      <c r="I94" s="14"/>
      <c r="J94" s="14"/>
      <c r="K94" s="23">
        <v>614.66999999999996</v>
      </c>
      <c r="L94" s="14"/>
      <c r="M94" s="23">
        <v>310.08</v>
      </c>
      <c r="N94" s="14"/>
      <c r="O94" s="23">
        <v>310.08</v>
      </c>
      <c r="P94" s="14"/>
      <c r="Q94" s="16">
        <f t="shared" si="11"/>
        <v>1</v>
      </c>
      <c r="R94" s="16"/>
      <c r="S94" s="11">
        <f t="shared" si="10"/>
        <v>0.5044658109229343</v>
      </c>
    </row>
    <row r="95" spans="1:19" x14ac:dyDescent="0.3">
      <c r="A95" s="22" t="s">
        <v>0</v>
      </c>
      <c r="B95" s="14"/>
      <c r="C95" s="22" t="s">
        <v>53</v>
      </c>
      <c r="D95" s="14"/>
      <c r="E95" s="22" t="s">
        <v>54</v>
      </c>
      <c r="F95" s="14"/>
      <c r="G95" s="14"/>
      <c r="H95" s="14"/>
      <c r="I95" s="14"/>
      <c r="J95" s="14"/>
      <c r="K95" s="23">
        <v>580.30999999999995</v>
      </c>
      <c r="L95" s="14"/>
      <c r="M95" s="23">
        <v>416.96</v>
      </c>
      <c r="N95" s="14"/>
      <c r="O95" s="23">
        <v>416.96</v>
      </c>
      <c r="P95" s="14"/>
      <c r="Q95" s="16">
        <f t="shared" si="11"/>
        <v>1</v>
      </c>
      <c r="R95" s="16"/>
      <c r="S95" s="11">
        <f t="shared" si="10"/>
        <v>0.71851251917078807</v>
      </c>
    </row>
    <row r="96" spans="1:19" x14ac:dyDescent="0.3">
      <c r="A96" s="22" t="s">
        <v>0</v>
      </c>
      <c r="B96" s="14"/>
      <c r="C96" s="22" t="s">
        <v>104</v>
      </c>
      <c r="D96" s="14"/>
      <c r="E96" s="22" t="s">
        <v>105</v>
      </c>
      <c r="F96" s="14"/>
      <c r="G96" s="14"/>
      <c r="H96" s="14"/>
      <c r="I96" s="14"/>
      <c r="J96" s="14"/>
      <c r="K96" s="23">
        <v>474.64</v>
      </c>
      <c r="L96" s="14"/>
      <c r="M96" s="23">
        <v>416.96</v>
      </c>
      <c r="N96" s="14"/>
      <c r="O96" s="23">
        <v>416.96</v>
      </c>
      <c r="P96" s="14"/>
      <c r="Q96" s="16">
        <f t="shared" si="11"/>
        <v>1</v>
      </c>
      <c r="R96" s="16"/>
      <c r="S96" s="11">
        <f t="shared" si="10"/>
        <v>0.87847631889431987</v>
      </c>
    </row>
    <row r="97" spans="1:19" x14ac:dyDescent="0.3">
      <c r="A97" s="22" t="s">
        <v>0</v>
      </c>
      <c r="B97" s="14"/>
      <c r="C97" s="22" t="s">
        <v>55</v>
      </c>
      <c r="D97" s="14"/>
      <c r="E97" s="22" t="s">
        <v>56</v>
      </c>
      <c r="F97" s="14"/>
      <c r="G97" s="14"/>
      <c r="H97" s="14"/>
      <c r="I97" s="14"/>
      <c r="J97" s="14"/>
      <c r="K97" s="23">
        <v>105.67</v>
      </c>
      <c r="L97" s="14"/>
      <c r="M97" s="23">
        <v>0</v>
      </c>
      <c r="N97" s="14"/>
      <c r="O97" s="23">
        <v>0</v>
      </c>
      <c r="P97" s="14"/>
      <c r="Q97" s="16" t="e">
        <f t="shared" si="11"/>
        <v>#DIV/0!</v>
      </c>
      <c r="R97" s="16"/>
      <c r="S97" s="11">
        <f t="shared" si="10"/>
        <v>0</v>
      </c>
    </row>
    <row r="98" spans="1:19" x14ac:dyDescent="0.3">
      <c r="A98" s="22" t="s">
        <v>0</v>
      </c>
      <c r="B98" s="14"/>
      <c r="C98" s="22" t="s">
        <v>106</v>
      </c>
      <c r="D98" s="14"/>
      <c r="E98" s="22" t="s">
        <v>107</v>
      </c>
      <c r="F98" s="14"/>
      <c r="G98" s="14"/>
      <c r="H98" s="14"/>
      <c r="I98" s="14"/>
      <c r="J98" s="14"/>
      <c r="K98" s="23">
        <v>0</v>
      </c>
      <c r="L98" s="14"/>
      <c r="M98" s="23">
        <v>0</v>
      </c>
      <c r="N98" s="14"/>
      <c r="O98" s="23">
        <v>0</v>
      </c>
      <c r="P98" s="14"/>
      <c r="Q98" s="16" t="e">
        <f t="shared" si="11"/>
        <v>#DIV/0!</v>
      </c>
      <c r="R98" s="16"/>
      <c r="S98" s="11" t="e">
        <f t="shared" si="10"/>
        <v>#DIV/0!</v>
      </c>
    </row>
    <row r="99" spans="1:19" x14ac:dyDescent="0.3">
      <c r="A99" s="22" t="s">
        <v>0</v>
      </c>
      <c r="B99" s="14"/>
      <c r="C99" s="22" t="s">
        <v>108</v>
      </c>
      <c r="D99" s="14"/>
      <c r="E99" s="22" t="s">
        <v>109</v>
      </c>
      <c r="F99" s="14"/>
      <c r="G99" s="14"/>
      <c r="H99" s="14"/>
      <c r="I99" s="14"/>
      <c r="J99" s="14"/>
      <c r="K99" s="23">
        <v>0</v>
      </c>
      <c r="L99" s="14"/>
      <c r="M99" s="23">
        <v>0</v>
      </c>
      <c r="N99" s="14"/>
      <c r="O99" s="23">
        <v>0</v>
      </c>
      <c r="P99" s="14"/>
      <c r="Q99" s="16" t="e">
        <f t="shared" si="11"/>
        <v>#DIV/0!</v>
      </c>
      <c r="R99" s="16"/>
      <c r="S99" s="11" t="e">
        <f t="shared" si="10"/>
        <v>#DIV/0!</v>
      </c>
    </row>
    <row r="100" spans="1:19" s="7" customFormat="1" x14ac:dyDescent="0.3">
      <c r="A100" s="6"/>
      <c r="C100" s="6">
        <v>41</v>
      </c>
      <c r="E100" s="6" t="s">
        <v>110</v>
      </c>
      <c r="K100" s="24">
        <v>0</v>
      </c>
      <c r="L100" s="24"/>
      <c r="M100" s="23">
        <v>41373</v>
      </c>
      <c r="N100" s="23"/>
      <c r="O100" s="30">
        <v>0</v>
      </c>
      <c r="P100" s="30"/>
      <c r="Q100" s="16">
        <f t="shared" ref="Q100:Q101" si="12">O100/M100</f>
        <v>0</v>
      </c>
      <c r="R100" s="16"/>
      <c r="S100" s="11" t="e">
        <f t="shared" si="10"/>
        <v>#DIV/0!</v>
      </c>
    </row>
    <row r="101" spans="1:19" s="7" customFormat="1" x14ac:dyDescent="0.3">
      <c r="A101" s="6"/>
      <c r="C101" s="6">
        <v>4111</v>
      </c>
      <c r="E101" s="6" t="s">
        <v>111</v>
      </c>
      <c r="K101" s="24">
        <v>0</v>
      </c>
      <c r="L101" s="24"/>
      <c r="M101" s="23">
        <v>41373</v>
      </c>
      <c r="N101" s="23"/>
      <c r="O101" s="30">
        <v>0</v>
      </c>
      <c r="P101" s="30"/>
      <c r="Q101" s="16">
        <f t="shared" si="12"/>
        <v>0</v>
      </c>
      <c r="R101" s="16"/>
      <c r="S101" s="11" t="e">
        <f t="shared" si="10"/>
        <v>#DIV/0!</v>
      </c>
    </row>
    <row r="102" spans="1:19" x14ac:dyDescent="0.3">
      <c r="A102" s="26" t="s">
        <v>0</v>
      </c>
      <c r="B102" s="14"/>
      <c r="C102" s="26" t="s">
        <v>9</v>
      </c>
      <c r="D102" s="14"/>
      <c r="E102" s="14"/>
      <c r="F102" s="14"/>
      <c r="G102" s="14"/>
      <c r="H102" s="14"/>
      <c r="I102" s="14"/>
      <c r="J102" s="14"/>
      <c r="K102" s="27">
        <v>6404.59</v>
      </c>
      <c r="L102" s="14"/>
      <c r="M102" s="27">
        <v>16942</v>
      </c>
      <c r="N102" s="14"/>
      <c r="O102" s="27">
        <v>5065.3999999999996</v>
      </c>
      <c r="P102" s="14"/>
      <c r="Q102" s="16">
        <f t="shared" ref="Q102:Q104" si="13">O102/M102</f>
        <v>0.29898477157360404</v>
      </c>
      <c r="R102" s="16"/>
      <c r="S102" s="11">
        <f t="shared" si="10"/>
        <v>0.79090152531231495</v>
      </c>
    </row>
    <row r="103" spans="1:19" x14ac:dyDescent="0.3">
      <c r="A103" s="22" t="s">
        <v>0</v>
      </c>
      <c r="B103" s="14"/>
      <c r="C103" s="22" t="s">
        <v>43</v>
      </c>
      <c r="D103" s="14"/>
      <c r="E103" s="22" t="s">
        <v>44</v>
      </c>
      <c r="F103" s="14"/>
      <c r="G103" s="14"/>
      <c r="H103" s="14"/>
      <c r="I103" s="14"/>
      <c r="J103" s="14"/>
      <c r="K103" s="23">
        <v>6404.59</v>
      </c>
      <c r="L103" s="14"/>
      <c r="M103" s="23">
        <v>16356</v>
      </c>
      <c r="N103" s="14"/>
      <c r="O103" s="23">
        <v>5057.57</v>
      </c>
      <c r="P103" s="14"/>
      <c r="Q103" s="16">
        <f t="shared" si="13"/>
        <v>0.30921802396674003</v>
      </c>
      <c r="R103" s="16"/>
      <c r="S103" s="11">
        <f t="shared" si="10"/>
        <v>0.78967896461756326</v>
      </c>
    </row>
    <row r="104" spans="1:19" x14ac:dyDescent="0.3">
      <c r="A104" s="22" t="s">
        <v>0</v>
      </c>
      <c r="B104" s="14"/>
      <c r="C104" s="22" t="s">
        <v>45</v>
      </c>
      <c r="D104" s="14"/>
      <c r="E104" s="22" t="s">
        <v>46</v>
      </c>
      <c r="F104" s="14"/>
      <c r="G104" s="14"/>
      <c r="H104" s="14"/>
      <c r="I104" s="14"/>
      <c r="J104" s="14"/>
      <c r="K104" s="23">
        <v>39.07</v>
      </c>
      <c r="L104" s="14"/>
      <c r="M104" s="23">
        <v>1090</v>
      </c>
      <c r="N104" s="14"/>
      <c r="O104" s="23">
        <v>418.5</v>
      </c>
      <c r="P104" s="14"/>
      <c r="Q104" s="16">
        <f t="shared" si="13"/>
        <v>0.38394495412844037</v>
      </c>
      <c r="R104" s="16"/>
      <c r="S104" s="11">
        <f t="shared" si="10"/>
        <v>10.711543383670335</v>
      </c>
    </row>
    <row r="105" spans="1:19" x14ac:dyDescent="0.3">
      <c r="A105" s="22" t="s">
        <v>0</v>
      </c>
      <c r="B105" s="14"/>
      <c r="C105" s="22" t="s">
        <v>66</v>
      </c>
      <c r="D105" s="14"/>
      <c r="E105" s="22" t="s">
        <v>67</v>
      </c>
      <c r="F105" s="14"/>
      <c r="G105" s="14"/>
      <c r="H105" s="14"/>
      <c r="I105" s="14"/>
      <c r="J105" s="14"/>
      <c r="K105" s="23">
        <v>12</v>
      </c>
      <c r="L105" s="14"/>
      <c r="M105" s="23">
        <v>246.45</v>
      </c>
      <c r="N105" s="14"/>
      <c r="O105" s="23">
        <v>30</v>
      </c>
      <c r="P105" s="14"/>
      <c r="Q105" s="16">
        <f t="shared" ref="Q105" si="14">O105/M105</f>
        <v>0.12172854534388315</v>
      </c>
      <c r="R105" s="16"/>
      <c r="S105" s="11">
        <f t="shared" si="10"/>
        <v>2.5</v>
      </c>
    </row>
    <row r="106" spans="1:19" s="1" customFormat="1" x14ac:dyDescent="0.3">
      <c r="A106" s="2"/>
      <c r="C106" s="2">
        <v>3214</v>
      </c>
      <c r="E106" s="2" t="s">
        <v>69</v>
      </c>
      <c r="K106" s="24">
        <v>11.2</v>
      </c>
      <c r="L106" s="24"/>
      <c r="M106" s="30">
        <v>70</v>
      </c>
      <c r="N106" s="30"/>
      <c r="O106" s="30">
        <v>13</v>
      </c>
      <c r="P106" s="30"/>
      <c r="Q106" s="16">
        <f t="shared" ref="Q106" si="15">O106/M106</f>
        <v>0.18571428571428572</v>
      </c>
      <c r="R106" s="16"/>
      <c r="S106" s="11">
        <f t="shared" si="10"/>
        <v>1.1607142857142858</v>
      </c>
    </row>
    <row r="107" spans="1:19" x14ac:dyDescent="0.3">
      <c r="A107" s="22" t="s">
        <v>0</v>
      </c>
      <c r="B107" s="14"/>
      <c r="C107" s="22" t="s">
        <v>70</v>
      </c>
      <c r="D107" s="14"/>
      <c r="E107" s="22" t="s">
        <v>71</v>
      </c>
      <c r="F107" s="14"/>
      <c r="G107" s="14"/>
      <c r="H107" s="14"/>
      <c r="I107" s="14"/>
      <c r="J107" s="14"/>
      <c r="K107" s="23">
        <v>26.48</v>
      </c>
      <c r="L107" s="14"/>
      <c r="M107" s="23">
        <v>1472</v>
      </c>
      <c r="N107" s="14"/>
      <c r="O107" s="23">
        <v>52</v>
      </c>
      <c r="P107" s="14"/>
      <c r="Q107" s="16">
        <f t="shared" ref="Q107:Q110" si="16">O107/M107</f>
        <v>3.5326086956521736E-2</v>
      </c>
      <c r="R107" s="16"/>
      <c r="S107" s="11">
        <f t="shared" si="10"/>
        <v>1.9637462235649545</v>
      </c>
    </row>
    <row r="108" spans="1:19" x14ac:dyDescent="0.3">
      <c r="A108" s="22" t="s">
        <v>0</v>
      </c>
      <c r="B108" s="14"/>
      <c r="C108" s="22" t="s">
        <v>72</v>
      </c>
      <c r="D108" s="14"/>
      <c r="E108" s="22" t="s">
        <v>73</v>
      </c>
      <c r="F108" s="14"/>
      <c r="G108" s="14"/>
      <c r="H108" s="14"/>
      <c r="I108" s="14"/>
      <c r="J108" s="14"/>
      <c r="K108" s="23">
        <v>227.88</v>
      </c>
      <c r="L108" s="14"/>
      <c r="M108" s="23">
        <v>275</v>
      </c>
      <c r="N108" s="14"/>
      <c r="O108" s="23">
        <v>30.35</v>
      </c>
      <c r="P108" s="14"/>
      <c r="Q108" s="16">
        <f t="shared" si="16"/>
        <v>0.11036363636363637</v>
      </c>
      <c r="R108" s="16"/>
      <c r="S108" s="11">
        <f t="shared" si="10"/>
        <v>0.13318413199929788</v>
      </c>
    </row>
    <row r="109" spans="1:19" x14ac:dyDescent="0.3">
      <c r="A109" s="22" t="s">
        <v>0</v>
      </c>
      <c r="B109" s="14"/>
      <c r="C109" s="22" t="s">
        <v>74</v>
      </c>
      <c r="D109" s="14"/>
      <c r="E109" s="22" t="s">
        <v>75</v>
      </c>
      <c r="F109" s="14"/>
      <c r="G109" s="14"/>
      <c r="H109" s="14"/>
      <c r="I109" s="14"/>
      <c r="J109" s="14"/>
      <c r="K109" s="23">
        <v>2735.14</v>
      </c>
      <c r="L109" s="14"/>
      <c r="M109" s="23">
        <v>4753.55</v>
      </c>
      <c r="N109" s="14"/>
      <c r="O109" s="23">
        <v>797.21</v>
      </c>
      <c r="P109" s="14"/>
      <c r="Q109" s="16">
        <f t="shared" si="16"/>
        <v>0.1677083442900569</v>
      </c>
      <c r="R109" s="16"/>
      <c r="S109" s="11">
        <f t="shared" si="10"/>
        <v>0.29146954086445304</v>
      </c>
    </row>
    <row r="110" spans="1:19" x14ac:dyDescent="0.3">
      <c r="A110" s="22" t="s">
        <v>0</v>
      </c>
      <c r="B110" s="14"/>
      <c r="C110" s="22" t="s">
        <v>76</v>
      </c>
      <c r="D110" s="14"/>
      <c r="E110" s="22" t="s">
        <v>77</v>
      </c>
      <c r="F110" s="14"/>
      <c r="G110" s="14"/>
      <c r="H110" s="14"/>
      <c r="I110" s="14"/>
      <c r="J110" s="14"/>
      <c r="K110" s="23">
        <v>44</v>
      </c>
      <c r="L110" s="14"/>
      <c r="M110" s="23">
        <v>445.34</v>
      </c>
      <c r="N110" s="14"/>
      <c r="O110" s="23">
        <v>0</v>
      </c>
      <c r="P110" s="14"/>
      <c r="Q110" s="16">
        <f t="shared" si="16"/>
        <v>0</v>
      </c>
      <c r="R110" s="16"/>
      <c r="S110" s="11">
        <f t="shared" si="10"/>
        <v>0</v>
      </c>
    </row>
    <row r="111" spans="1:19" x14ac:dyDescent="0.3">
      <c r="A111" s="22" t="s">
        <v>0</v>
      </c>
      <c r="B111" s="14"/>
      <c r="C111" s="22" t="s">
        <v>80</v>
      </c>
      <c r="D111" s="14"/>
      <c r="E111" s="22" t="s">
        <v>81</v>
      </c>
      <c r="F111" s="14"/>
      <c r="G111" s="14"/>
      <c r="H111" s="14"/>
      <c r="I111" s="14"/>
      <c r="J111" s="14"/>
      <c r="K111" s="23">
        <v>20.47</v>
      </c>
      <c r="L111" s="14"/>
      <c r="M111" s="23">
        <v>468</v>
      </c>
      <c r="N111" s="14"/>
      <c r="O111" s="23">
        <v>1.65</v>
      </c>
      <c r="P111" s="14"/>
      <c r="Q111" s="16">
        <f t="shared" ref="Q111:Q113" si="17">O111/M111</f>
        <v>3.5256410256410253E-3</v>
      </c>
      <c r="R111" s="16"/>
      <c r="S111" s="11">
        <f t="shared" si="10"/>
        <v>8.0605764533463603E-2</v>
      </c>
    </row>
    <row r="112" spans="1:19" x14ac:dyDescent="0.3">
      <c r="A112" s="22" t="s">
        <v>0</v>
      </c>
      <c r="B112" s="14"/>
      <c r="C112" s="22" t="s">
        <v>84</v>
      </c>
      <c r="D112" s="14"/>
      <c r="E112" s="22" t="s">
        <v>85</v>
      </c>
      <c r="F112" s="14"/>
      <c r="G112" s="14"/>
      <c r="H112" s="14"/>
      <c r="I112" s="14"/>
      <c r="J112" s="14"/>
      <c r="K112" s="23">
        <v>0</v>
      </c>
      <c r="L112" s="14"/>
      <c r="M112" s="23">
        <v>1446.66</v>
      </c>
      <c r="N112" s="14"/>
      <c r="O112" s="23">
        <v>33.53</v>
      </c>
      <c r="P112" s="14"/>
      <c r="Q112" s="16">
        <f t="shared" si="17"/>
        <v>2.3177526163715038E-2</v>
      </c>
      <c r="R112" s="16"/>
      <c r="S112" s="11" t="e">
        <f t="shared" si="10"/>
        <v>#DIV/0!</v>
      </c>
    </row>
    <row r="113" spans="1:19" x14ac:dyDescent="0.3">
      <c r="A113" s="22" t="s">
        <v>0</v>
      </c>
      <c r="B113" s="14"/>
      <c r="C113" s="22" t="s">
        <v>88</v>
      </c>
      <c r="D113" s="14"/>
      <c r="E113" s="22" t="s">
        <v>89</v>
      </c>
      <c r="F113" s="14"/>
      <c r="G113" s="14"/>
      <c r="H113" s="14"/>
      <c r="I113" s="14"/>
      <c r="J113" s="14"/>
      <c r="K113" s="23">
        <v>2641.93</v>
      </c>
      <c r="L113" s="14"/>
      <c r="M113" s="23">
        <v>3253</v>
      </c>
      <c r="N113" s="14"/>
      <c r="O113" s="23">
        <v>2833.59</v>
      </c>
      <c r="P113" s="14"/>
      <c r="Q113" s="16">
        <f t="shared" si="17"/>
        <v>0.87106978173993244</v>
      </c>
      <c r="R113" s="16"/>
      <c r="S113" s="11">
        <f t="shared" si="10"/>
        <v>1.0725454497280398</v>
      </c>
    </row>
    <row r="114" spans="1:19" s="1" customFormat="1" x14ac:dyDescent="0.3">
      <c r="A114" s="2"/>
      <c r="C114" s="2">
        <v>3238</v>
      </c>
      <c r="E114" s="2" t="s">
        <v>91</v>
      </c>
      <c r="K114" s="30">
        <v>0</v>
      </c>
      <c r="L114" s="30"/>
      <c r="M114" s="30">
        <v>500</v>
      </c>
      <c r="N114" s="30"/>
      <c r="O114" s="30">
        <v>0</v>
      </c>
      <c r="P114" s="30"/>
      <c r="Q114" s="16">
        <f t="shared" ref="Q114" si="18">O114/M114</f>
        <v>0</v>
      </c>
      <c r="R114" s="16"/>
      <c r="S114" s="11" t="e">
        <f t="shared" si="10"/>
        <v>#DIV/0!</v>
      </c>
    </row>
    <row r="115" spans="1:19" x14ac:dyDescent="0.3">
      <c r="A115" s="22" t="s">
        <v>0</v>
      </c>
      <c r="B115" s="14"/>
      <c r="C115" s="22" t="s">
        <v>92</v>
      </c>
      <c r="D115" s="14"/>
      <c r="E115" s="22" t="s">
        <v>93</v>
      </c>
      <c r="F115" s="14"/>
      <c r="G115" s="14"/>
      <c r="H115" s="14"/>
      <c r="I115" s="14"/>
      <c r="J115" s="14"/>
      <c r="K115" s="23">
        <v>0</v>
      </c>
      <c r="L115" s="14"/>
      <c r="M115" s="23">
        <v>332</v>
      </c>
      <c r="N115" s="24"/>
      <c r="O115" s="23">
        <v>0</v>
      </c>
      <c r="P115" s="24"/>
      <c r="Q115" s="16">
        <f t="shared" ref="Q115" si="19">O115/M115</f>
        <v>0</v>
      </c>
      <c r="R115" s="16"/>
      <c r="S115" s="11" t="e">
        <f t="shared" si="10"/>
        <v>#DIV/0!</v>
      </c>
    </row>
    <row r="116" spans="1:19" x14ac:dyDescent="0.3">
      <c r="A116" s="22" t="s">
        <v>0</v>
      </c>
      <c r="B116" s="14"/>
      <c r="C116" s="22" t="s">
        <v>94</v>
      </c>
      <c r="D116" s="14"/>
      <c r="E116" s="22" t="s">
        <v>95</v>
      </c>
      <c r="F116" s="14"/>
      <c r="G116" s="14"/>
      <c r="H116" s="14"/>
      <c r="I116" s="14"/>
      <c r="J116" s="14"/>
      <c r="K116" s="23">
        <v>150.46</v>
      </c>
      <c r="L116" s="14"/>
      <c r="M116" s="23">
        <v>393</v>
      </c>
      <c r="N116" s="24"/>
      <c r="O116" s="23">
        <v>332.77</v>
      </c>
      <c r="P116" s="24"/>
      <c r="Q116" s="16">
        <f t="shared" ref="Q116:Q118" si="20">O116/M116</f>
        <v>0.84674300254452917</v>
      </c>
      <c r="R116" s="16"/>
      <c r="S116" s="11">
        <f t="shared" si="10"/>
        <v>2.2116841685497803</v>
      </c>
    </row>
    <row r="117" spans="1:19" x14ac:dyDescent="0.3">
      <c r="A117" s="22" t="s">
        <v>0</v>
      </c>
      <c r="B117" s="14"/>
      <c r="C117" s="22" t="s">
        <v>98</v>
      </c>
      <c r="D117" s="14"/>
      <c r="E117" s="22" t="s">
        <v>99</v>
      </c>
      <c r="F117" s="14"/>
      <c r="G117" s="14"/>
      <c r="H117" s="14"/>
      <c r="I117" s="14"/>
      <c r="J117" s="14"/>
      <c r="K117" s="23">
        <v>0</v>
      </c>
      <c r="L117" s="14"/>
      <c r="M117" s="23">
        <v>664</v>
      </c>
      <c r="N117" s="24"/>
      <c r="O117" s="23">
        <v>120.01</v>
      </c>
      <c r="P117" s="24"/>
      <c r="Q117" s="16">
        <f t="shared" si="20"/>
        <v>0.18073795180722893</v>
      </c>
      <c r="R117" s="16"/>
      <c r="S117" s="11" t="e">
        <f t="shared" si="10"/>
        <v>#DIV/0!</v>
      </c>
    </row>
    <row r="118" spans="1:19" x14ac:dyDescent="0.3">
      <c r="A118" s="22" t="s">
        <v>0</v>
      </c>
      <c r="B118" s="14"/>
      <c r="C118" s="22" t="s">
        <v>100</v>
      </c>
      <c r="D118" s="14"/>
      <c r="E118" s="22" t="s">
        <v>101</v>
      </c>
      <c r="F118" s="14"/>
      <c r="G118" s="14"/>
      <c r="H118" s="14"/>
      <c r="I118" s="14"/>
      <c r="J118" s="14"/>
      <c r="K118" s="23">
        <v>13.27</v>
      </c>
      <c r="L118" s="14"/>
      <c r="M118" s="23">
        <v>70</v>
      </c>
      <c r="N118" s="24"/>
      <c r="O118" s="23">
        <v>54.09</v>
      </c>
      <c r="P118" s="24"/>
      <c r="Q118" s="16">
        <f t="shared" si="20"/>
        <v>0.7727142857142858</v>
      </c>
      <c r="R118" s="16"/>
      <c r="S118" s="11">
        <f t="shared" si="10"/>
        <v>4.0761115297663908</v>
      </c>
    </row>
    <row r="119" spans="1:19" s="7" customFormat="1" x14ac:dyDescent="0.3">
      <c r="A119" s="6"/>
      <c r="C119" s="6">
        <v>3295</v>
      </c>
      <c r="E119" s="6" t="s">
        <v>50</v>
      </c>
      <c r="K119" s="30">
        <v>0</v>
      </c>
      <c r="L119" s="30"/>
      <c r="M119" s="30">
        <v>100</v>
      </c>
      <c r="N119" s="30"/>
      <c r="O119" s="24">
        <v>31.47</v>
      </c>
      <c r="P119" s="24"/>
      <c r="Q119" s="16">
        <f t="shared" ref="Q119" si="21">O119/M119</f>
        <v>0.31469999999999998</v>
      </c>
      <c r="R119" s="16"/>
      <c r="S119" s="11" t="e">
        <f t="shared" si="10"/>
        <v>#DIV/0!</v>
      </c>
    </row>
    <row r="120" spans="1:19" x14ac:dyDescent="0.3">
      <c r="A120" s="22" t="s">
        <v>0</v>
      </c>
      <c r="B120" s="14"/>
      <c r="C120" s="22" t="s">
        <v>102</v>
      </c>
      <c r="D120" s="14"/>
      <c r="E120" s="22" t="s">
        <v>103</v>
      </c>
      <c r="F120" s="14"/>
      <c r="G120" s="14"/>
      <c r="H120" s="14"/>
      <c r="I120" s="14"/>
      <c r="J120" s="14"/>
      <c r="K120" s="23">
        <v>482.69</v>
      </c>
      <c r="L120" s="14"/>
      <c r="M120" s="23">
        <v>777</v>
      </c>
      <c r="N120" s="14"/>
      <c r="O120" s="23">
        <v>309.39999999999998</v>
      </c>
      <c r="P120" s="14"/>
      <c r="Q120" s="16">
        <f t="shared" ref="Q120:Q125" si="22">O120/M120</f>
        <v>0.39819819819819818</v>
      </c>
      <c r="R120" s="16"/>
      <c r="S120" s="11">
        <f t="shared" si="10"/>
        <v>0.64099111230810657</v>
      </c>
    </row>
    <row r="121" spans="1:19" x14ac:dyDescent="0.3">
      <c r="A121" s="22" t="s">
        <v>0</v>
      </c>
      <c r="B121" s="14"/>
      <c r="C121" s="22" t="s">
        <v>53</v>
      </c>
      <c r="D121" s="14"/>
      <c r="E121" s="22" t="s">
        <v>54</v>
      </c>
      <c r="F121" s="14"/>
      <c r="G121" s="14"/>
      <c r="H121" s="14"/>
      <c r="I121" s="14"/>
      <c r="J121" s="14"/>
      <c r="K121" s="23">
        <v>0</v>
      </c>
      <c r="L121" s="14"/>
      <c r="M121" s="23">
        <v>66</v>
      </c>
      <c r="N121" s="14"/>
      <c r="O121" s="23">
        <v>7.83</v>
      </c>
      <c r="P121" s="14"/>
      <c r="Q121" s="16">
        <f t="shared" si="22"/>
        <v>0.11863636363636364</v>
      </c>
      <c r="R121" s="16"/>
      <c r="S121" s="11" t="e">
        <f t="shared" si="10"/>
        <v>#DIV/0!</v>
      </c>
    </row>
    <row r="122" spans="1:19" x14ac:dyDescent="0.3">
      <c r="A122" s="22" t="s">
        <v>0</v>
      </c>
      <c r="B122" s="14"/>
      <c r="C122" s="22" t="s">
        <v>104</v>
      </c>
      <c r="D122" s="14"/>
      <c r="E122" s="22" t="s">
        <v>105</v>
      </c>
      <c r="F122" s="14"/>
      <c r="G122" s="14"/>
      <c r="H122" s="14"/>
      <c r="I122" s="14"/>
      <c r="J122" s="14"/>
      <c r="K122" s="23">
        <v>0</v>
      </c>
      <c r="L122" s="14"/>
      <c r="M122" s="23">
        <v>66</v>
      </c>
      <c r="N122" s="14"/>
      <c r="O122" s="23">
        <v>7.83</v>
      </c>
      <c r="P122" s="14"/>
      <c r="Q122" s="16">
        <f t="shared" si="22"/>
        <v>0.11863636363636364</v>
      </c>
      <c r="R122" s="16"/>
      <c r="S122" s="11" t="e">
        <f t="shared" si="10"/>
        <v>#DIV/0!</v>
      </c>
    </row>
    <row r="123" spans="1:19" x14ac:dyDescent="0.3">
      <c r="A123" s="22" t="s">
        <v>0</v>
      </c>
      <c r="B123" s="14"/>
      <c r="C123" s="22" t="s">
        <v>106</v>
      </c>
      <c r="D123" s="14"/>
      <c r="E123" s="22" t="s">
        <v>107</v>
      </c>
      <c r="F123" s="14"/>
      <c r="G123" s="14"/>
      <c r="H123" s="14"/>
      <c r="I123" s="14"/>
      <c r="J123" s="14"/>
      <c r="K123" s="23">
        <v>0</v>
      </c>
      <c r="L123" s="14"/>
      <c r="M123" s="23">
        <v>520</v>
      </c>
      <c r="N123" s="14"/>
      <c r="O123" s="23">
        <v>0</v>
      </c>
      <c r="P123" s="14"/>
      <c r="Q123" s="16">
        <f t="shared" si="22"/>
        <v>0</v>
      </c>
      <c r="R123" s="16"/>
      <c r="S123" s="11" t="e">
        <f t="shared" si="10"/>
        <v>#DIV/0!</v>
      </c>
    </row>
    <row r="124" spans="1:19" x14ac:dyDescent="0.3">
      <c r="A124" s="22" t="s">
        <v>0</v>
      </c>
      <c r="B124" s="14"/>
      <c r="C124" s="22" t="s">
        <v>108</v>
      </c>
      <c r="D124" s="14"/>
      <c r="E124" s="22" t="s">
        <v>109</v>
      </c>
      <c r="F124" s="14"/>
      <c r="G124" s="14"/>
      <c r="H124" s="14"/>
      <c r="I124" s="14"/>
      <c r="J124" s="14"/>
      <c r="K124" s="23">
        <v>0</v>
      </c>
      <c r="L124" s="14"/>
      <c r="M124" s="23">
        <v>520</v>
      </c>
      <c r="N124" s="14"/>
      <c r="O124" s="23">
        <v>0</v>
      </c>
      <c r="P124" s="14"/>
      <c r="Q124" s="16">
        <f t="shared" si="22"/>
        <v>0</v>
      </c>
      <c r="R124" s="16"/>
      <c r="S124" s="11" t="e">
        <f t="shared" si="10"/>
        <v>#DIV/0!</v>
      </c>
    </row>
    <row r="125" spans="1:19" x14ac:dyDescent="0.3">
      <c r="A125" s="26" t="s">
        <v>0</v>
      </c>
      <c r="B125" s="14"/>
      <c r="C125" s="26" t="s">
        <v>26</v>
      </c>
      <c r="D125" s="14"/>
      <c r="E125" s="14"/>
      <c r="F125" s="14"/>
      <c r="G125" s="14"/>
      <c r="H125" s="14"/>
      <c r="I125" s="14"/>
      <c r="J125" s="14"/>
      <c r="K125" s="27">
        <v>80767.63</v>
      </c>
      <c r="L125" s="14"/>
      <c r="M125" s="27">
        <v>125540.49</v>
      </c>
      <c r="N125" s="14"/>
      <c r="O125" s="27">
        <v>79184.69</v>
      </c>
      <c r="P125" s="14"/>
      <c r="Q125" s="16">
        <f t="shared" si="22"/>
        <v>0.63075020656682157</v>
      </c>
      <c r="R125" s="16"/>
      <c r="S125" s="11">
        <f t="shared" si="10"/>
        <v>0.98040130681066162</v>
      </c>
    </row>
    <row r="126" spans="1:19" x14ac:dyDescent="0.3">
      <c r="A126" s="22" t="s">
        <v>0</v>
      </c>
      <c r="B126" s="14"/>
      <c r="C126" s="22" t="s">
        <v>43</v>
      </c>
      <c r="D126" s="14"/>
      <c r="E126" s="22" t="s">
        <v>44</v>
      </c>
      <c r="F126" s="14"/>
      <c r="G126" s="14"/>
      <c r="H126" s="14"/>
      <c r="I126" s="14"/>
      <c r="J126" s="14"/>
      <c r="K126" s="23">
        <v>18911.419999999998</v>
      </c>
      <c r="L126" s="14"/>
      <c r="M126" s="23">
        <v>38121.06</v>
      </c>
      <c r="N126" s="14"/>
      <c r="O126" s="23">
        <v>7041.46</v>
      </c>
      <c r="P126" s="14"/>
      <c r="Q126" s="16">
        <f t="shared" ref="Q126:Q127" si="23">O126/M126</f>
        <v>0.18471312182819682</v>
      </c>
      <c r="R126" s="16"/>
      <c r="S126" s="11">
        <f t="shared" si="10"/>
        <v>0.37233904170072901</v>
      </c>
    </row>
    <row r="127" spans="1:19" x14ac:dyDescent="0.3">
      <c r="A127" s="22" t="s">
        <v>0</v>
      </c>
      <c r="B127" s="14"/>
      <c r="C127" s="22" t="s">
        <v>45</v>
      </c>
      <c r="D127" s="14"/>
      <c r="E127" s="22" t="s">
        <v>46</v>
      </c>
      <c r="F127" s="14"/>
      <c r="G127" s="14"/>
      <c r="H127" s="14"/>
      <c r="I127" s="14"/>
      <c r="J127" s="14"/>
      <c r="K127" s="23">
        <v>8317.77</v>
      </c>
      <c r="L127" s="14"/>
      <c r="M127" s="23">
        <v>2020</v>
      </c>
      <c r="N127" s="14"/>
      <c r="O127" s="23">
        <v>0</v>
      </c>
      <c r="P127" s="14"/>
      <c r="Q127" s="16">
        <f t="shared" si="23"/>
        <v>0</v>
      </c>
      <c r="R127" s="16"/>
      <c r="S127" s="11">
        <f t="shared" si="10"/>
        <v>0</v>
      </c>
    </row>
    <row r="128" spans="1:19" s="7" customFormat="1" x14ac:dyDescent="0.3">
      <c r="A128" s="6"/>
      <c r="C128" s="6">
        <v>3213</v>
      </c>
      <c r="E128" s="6" t="s">
        <v>67</v>
      </c>
      <c r="K128" s="24">
        <v>0</v>
      </c>
      <c r="L128" s="24"/>
      <c r="M128" s="23">
        <v>20386.419999999998</v>
      </c>
      <c r="N128" s="23"/>
      <c r="O128" s="23">
        <v>5202.58</v>
      </c>
      <c r="P128" s="23"/>
      <c r="Q128" s="16">
        <f t="shared" ref="Q128:Q130" si="24">O128/M128</f>
        <v>0.25519831338704885</v>
      </c>
      <c r="R128" s="16"/>
      <c r="S128" s="11" t="e">
        <f t="shared" si="10"/>
        <v>#DIV/0!</v>
      </c>
    </row>
    <row r="129" spans="1:19" x14ac:dyDescent="0.3">
      <c r="A129" s="22" t="s">
        <v>0</v>
      </c>
      <c r="B129" s="14"/>
      <c r="C129" s="22" t="s">
        <v>70</v>
      </c>
      <c r="D129" s="14"/>
      <c r="E129" s="22" t="s">
        <v>71</v>
      </c>
      <c r="F129" s="14"/>
      <c r="G129" s="14"/>
      <c r="H129" s="14"/>
      <c r="I129" s="14"/>
      <c r="J129" s="14"/>
      <c r="K129" s="23">
        <v>260</v>
      </c>
      <c r="L129" s="14"/>
      <c r="M129" s="23">
        <v>8650.8799999999992</v>
      </c>
      <c r="N129" s="24"/>
      <c r="O129" s="23">
        <v>1838.88</v>
      </c>
      <c r="P129" s="24"/>
      <c r="Q129" s="16">
        <f t="shared" si="24"/>
        <v>0.21256565806022049</v>
      </c>
      <c r="R129" s="16"/>
      <c r="S129" s="11">
        <f t="shared" si="10"/>
        <v>7.0726153846153847</v>
      </c>
    </row>
    <row r="130" spans="1:19" x14ac:dyDescent="0.3">
      <c r="A130" s="22" t="s">
        <v>0</v>
      </c>
      <c r="B130" s="14"/>
      <c r="C130" s="22" t="s">
        <v>76</v>
      </c>
      <c r="D130" s="14"/>
      <c r="E130" s="22" t="s">
        <v>77</v>
      </c>
      <c r="F130" s="14"/>
      <c r="G130" s="14"/>
      <c r="H130" s="14"/>
      <c r="I130" s="14"/>
      <c r="J130" s="14"/>
      <c r="K130" s="23">
        <v>0</v>
      </c>
      <c r="L130" s="14"/>
      <c r="M130" s="23">
        <v>1400</v>
      </c>
      <c r="N130" s="24"/>
      <c r="O130" s="23">
        <v>0</v>
      </c>
      <c r="P130" s="24"/>
      <c r="Q130" s="16">
        <f t="shared" si="24"/>
        <v>0</v>
      </c>
      <c r="R130" s="16"/>
      <c r="S130" s="11" t="e">
        <f t="shared" si="10"/>
        <v>#DIV/0!</v>
      </c>
    </row>
    <row r="131" spans="1:19" x14ac:dyDescent="0.3">
      <c r="A131" s="22" t="s">
        <v>0</v>
      </c>
      <c r="B131" s="14"/>
      <c r="C131" s="22" t="s">
        <v>80</v>
      </c>
      <c r="D131" s="14"/>
      <c r="E131" s="22" t="s">
        <v>81</v>
      </c>
      <c r="F131" s="14"/>
      <c r="G131" s="14"/>
      <c r="H131" s="14"/>
      <c r="I131" s="14"/>
      <c r="J131" s="14"/>
      <c r="K131" s="23">
        <v>3100</v>
      </c>
      <c r="L131" s="14"/>
      <c r="M131" s="23">
        <v>2000</v>
      </c>
      <c r="N131" s="24"/>
      <c r="O131" s="23">
        <v>0</v>
      </c>
      <c r="P131" s="24"/>
      <c r="Q131" s="16">
        <f t="shared" ref="Q131:Q143" si="25">O131/M131</f>
        <v>0</v>
      </c>
      <c r="R131" s="16"/>
      <c r="S131" s="11">
        <f t="shared" si="10"/>
        <v>0</v>
      </c>
    </row>
    <row r="132" spans="1:19" x14ac:dyDescent="0.3">
      <c r="A132" s="22" t="s">
        <v>0</v>
      </c>
      <c r="B132" s="14"/>
      <c r="C132" s="22" t="s">
        <v>86</v>
      </c>
      <c r="D132" s="14"/>
      <c r="E132" s="22" t="s">
        <v>87</v>
      </c>
      <c r="F132" s="14"/>
      <c r="G132" s="14"/>
      <c r="H132" s="14"/>
      <c r="I132" s="14"/>
      <c r="J132" s="14"/>
      <c r="K132" s="23">
        <v>0</v>
      </c>
      <c r="L132" s="14"/>
      <c r="M132" s="23">
        <v>95</v>
      </c>
      <c r="N132" s="24"/>
      <c r="O132" s="23">
        <v>0</v>
      </c>
      <c r="P132" s="24"/>
      <c r="Q132" s="16">
        <f t="shared" si="25"/>
        <v>0</v>
      </c>
      <c r="R132" s="16"/>
      <c r="S132" s="11" t="e">
        <f t="shared" si="10"/>
        <v>#DIV/0!</v>
      </c>
    </row>
    <row r="133" spans="1:19" s="1" customFormat="1" x14ac:dyDescent="0.3">
      <c r="A133" s="2"/>
      <c r="C133" s="2">
        <v>3237</v>
      </c>
      <c r="E133" s="2" t="s">
        <v>89</v>
      </c>
      <c r="K133" s="23">
        <v>1102.4000000000001</v>
      </c>
      <c r="L133" s="23"/>
      <c r="M133" s="23">
        <v>2091</v>
      </c>
      <c r="N133" s="23"/>
      <c r="O133" s="23">
        <v>0</v>
      </c>
      <c r="P133" s="23"/>
      <c r="Q133" s="16">
        <f t="shared" si="25"/>
        <v>0</v>
      </c>
      <c r="R133" s="16"/>
      <c r="S133" s="11">
        <f t="shared" si="10"/>
        <v>0</v>
      </c>
    </row>
    <row r="134" spans="1:19" x14ac:dyDescent="0.3">
      <c r="A134" s="22" t="s">
        <v>0</v>
      </c>
      <c r="B134" s="14"/>
      <c r="C134" s="22" t="s">
        <v>92</v>
      </c>
      <c r="D134" s="14"/>
      <c r="E134" s="22" t="s">
        <v>93</v>
      </c>
      <c r="F134" s="14"/>
      <c r="G134" s="14"/>
      <c r="H134" s="14"/>
      <c r="I134" s="14"/>
      <c r="J134" s="14"/>
      <c r="K134" s="23">
        <v>79.75</v>
      </c>
      <c r="L134" s="14"/>
      <c r="M134" s="23">
        <v>0</v>
      </c>
      <c r="N134" s="14"/>
      <c r="O134" s="23">
        <v>0</v>
      </c>
      <c r="P134" s="14"/>
      <c r="Q134" s="16" t="e">
        <f t="shared" si="25"/>
        <v>#DIV/0!</v>
      </c>
      <c r="R134" s="16"/>
      <c r="S134" s="11">
        <f t="shared" si="10"/>
        <v>0</v>
      </c>
    </row>
    <row r="135" spans="1:19" x14ac:dyDescent="0.3">
      <c r="A135" s="22" t="s">
        <v>0</v>
      </c>
      <c r="B135" s="14"/>
      <c r="C135" s="22" t="s">
        <v>94</v>
      </c>
      <c r="D135" s="14"/>
      <c r="E135" s="22" t="s">
        <v>95</v>
      </c>
      <c r="F135" s="14"/>
      <c r="G135" s="14"/>
      <c r="H135" s="14"/>
      <c r="I135" s="14"/>
      <c r="J135" s="14"/>
      <c r="K135" s="23">
        <v>7097.69</v>
      </c>
      <c r="L135" s="14"/>
      <c r="M135" s="23">
        <v>0</v>
      </c>
      <c r="N135" s="14"/>
      <c r="O135" s="23">
        <v>0</v>
      </c>
      <c r="P135" s="14"/>
      <c r="Q135" s="16" t="e">
        <f t="shared" si="25"/>
        <v>#DIV/0!</v>
      </c>
      <c r="R135" s="16"/>
      <c r="S135" s="11">
        <f t="shared" si="10"/>
        <v>0</v>
      </c>
    </row>
    <row r="136" spans="1:19" x14ac:dyDescent="0.3">
      <c r="A136" s="22" t="s">
        <v>0</v>
      </c>
      <c r="B136" s="14"/>
      <c r="C136" s="22" t="s">
        <v>98</v>
      </c>
      <c r="D136" s="14"/>
      <c r="E136" s="22" t="s">
        <v>99</v>
      </c>
      <c r="F136" s="14"/>
      <c r="G136" s="14"/>
      <c r="H136" s="14"/>
      <c r="I136" s="14"/>
      <c r="J136" s="14"/>
      <c r="K136" s="23">
        <v>0</v>
      </c>
      <c r="L136" s="14"/>
      <c r="M136" s="23">
        <v>398</v>
      </c>
      <c r="N136" s="14"/>
      <c r="O136" s="23">
        <v>0</v>
      </c>
      <c r="P136" s="14"/>
      <c r="Q136" s="16">
        <f t="shared" si="25"/>
        <v>0</v>
      </c>
      <c r="R136" s="16"/>
      <c r="S136" s="11" t="e">
        <f t="shared" si="10"/>
        <v>#DIV/0!</v>
      </c>
    </row>
    <row r="137" spans="1:19" x14ac:dyDescent="0.3">
      <c r="A137" s="22" t="s">
        <v>0</v>
      </c>
      <c r="B137" s="14"/>
      <c r="C137" s="22" t="s">
        <v>49</v>
      </c>
      <c r="D137" s="14"/>
      <c r="E137" s="22" t="s">
        <v>50</v>
      </c>
      <c r="F137" s="14"/>
      <c r="G137" s="14"/>
      <c r="H137" s="14"/>
      <c r="I137" s="14"/>
      <c r="J137" s="14"/>
      <c r="K137" s="23">
        <v>0</v>
      </c>
      <c r="L137" s="14"/>
      <c r="M137" s="23">
        <v>0</v>
      </c>
      <c r="N137" s="14"/>
      <c r="O137" s="23">
        <v>0</v>
      </c>
      <c r="P137" s="14"/>
      <c r="Q137" s="16" t="e">
        <f t="shared" si="25"/>
        <v>#DIV/0!</v>
      </c>
      <c r="R137" s="16"/>
      <c r="S137" s="11" t="e">
        <f t="shared" ref="S137:S200" si="26">O137/K137</f>
        <v>#DIV/0!</v>
      </c>
    </row>
    <row r="138" spans="1:19" x14ac:dyDescent="0.3">
      <c r="A138" s="22" t="s">
        <v>0</v>
      </c>
      <c r="B138" s="14"/>
      <c r="C138" s="22" t="s">
        <v>102</v>
      </c>
      <c r="D138" s="14"/>
      <c r="E138" s="22" t="s">
        <v>103</v>
      </c>
      <c r="F138" s="14"/>
      <c r="G138" s="14"/>
      <c r="H138" s="14"/>
      <c r="I138" s="14"/>
      <c r="J138" s="14"/>
      <c r="K138" s="23">
        <v>56.21</v>
      </c>
      <c r="L138" s="14"/>
      <c r="M138" s="23">
        <v>1079.76</v>
      </c>
      <c r="N138" s="14"/>
      <c r="O138" s="23">
        <v>0</v>
      </c>
      <c r="P138" s="14"/>
      <c r="Q138" s="16">
        <f t="shared" si="25"/>
        <v>0</v>
      </c>
      <c r="R138" s="16"/>
      <c r="S138" s="11">
        <f t="shared" si="26"/>
        <v>0</v>
      </c>
    </row>
    <row r="139" spans="1:19" x14ac:dyDescent="0.3">
      <c r="A139" s="22" t="s">
        <v>0</v>
      </c>
      <c r="B139" s="14"/>
      <c r="C139" s="22" t="s">
        <v>53</v>
      </c>
      <c r="D139" s="14"/>
      <c r="E139" s="22" t="s">
        <v>54</v>
      </c>
      <c r="F139" s="14"/>
      <c r="G139" s="14"/>
      <c r="H139" s="14"/>
      <c r="I139" s="14"/>
      <c r="J139" s="14"/>
      <c r="K139" s="23">
        <v>0</v>
      </c>
      <c r="L139" s="14"/>
      <c r="M139" s="23">
        <v>0</v>
      </c>
      <c r="N139" s="14"/>
      <c r="O139" s="23">
        <v>0</v>
      </c>
      <c r="P139" s="14"/>
      <c r="Q139" s="16" t="e">
        <f t="shared" si="25"/>
        <v>#DIV/0!</v>
      </c>
      <c r="R139" s="16"/>
      <c r="S139" s="11" t="e">
        <f t="shared" si="26"/>
        <v>#DIV/0!</v>
      </c>
    </row>
    <row r="140" spans="1:19" x14ac:dyDescent="0.3">
      <c r="A140" s="22" t="s">
        <v>0</v>
      </c>
      <c r="B140" s="14"/>
      <c r="C140" s="22" t="s">
        <v>55</v>
      </c>
      <c r="D140" s="14"/>
      <c r="E140" s="22" t="s">
        <v>56</v>
      </c>
      <c r="F140" s="14"/>
      <c r="G140" s="14"/>
      <c r="H140" s="14"/>
      <c r="I140" s="14"/>
      <c r="J140" s="14"/>
      <c r="K140" s="23">
        <v>0</v>
      </c>
      <c r="L140" s="14"/>
      <c r="M140" s="23">
        <v>0</v>
      </c>
      <c r="N140" s="14"/>
      <c r="O140" s="23">
        <v>0</v>
      </c>
      <c r="P140" s="14"/>
      <c r="Q140" s="16" t="e">
        <f t="shared" si="25"/>
        <v>#DIV/0!</v>
      </c>
      <c r="R140" s="16"/>
      <c r="S140" s="11" t="e">
        <f t="shared" si="26"/>
        <v>#DIV/0!</v>
      </c>
    </row>
    <row r="141" spans="1:19" x14ac:dyDescent="0.3">
      <c r="A141" s="22" t="s">
        <v>0</v>
      </c>
      <c r="B141" s="14"/>
      <c r="C141" s="22" t="s">
        <v>106</v>
      </c>
      <c r="D141" s="14"/>
      <c r="E141" s="22" t="s">
        <v>107</v>
      </c>
      <c r="F141" s="14"/>
      <c r="G141" s="14"/>
      <c r="H141" s="14"/>
      <c r="I141" s="14"/>
      <c r="J141" s="14"/>
      <c r="K141" s="23">
        <v>61233.78</v>
      </c>
      <c r="L141" s="14"/>
      <c r="M141" s="23">
        <v>86770</v>
      </c>
      <c r="N141" s="14"/>
      <c r="O141" s="23">
        <v>71540.23</v>
      </c>
      <c r="P141" s="14"/>
      <c r="Q141" s="16">
        <f t="shared" si="25"/>
        <v>0.8244811570819407</v>
      </c>
      <c r="R141" s="16"/>
      <c r="S141" s="11">
        <f t="shared" si="26"/>
        <v>1.1683131434969392</v>
      </c>
    </row>
    <row r="142" spans="1:19" x14ac:dyDescent="0.3">
      <c r="A142" s="22" t="s">
        <v>0</v>
      </c>
      <c r="B142" s="14"/>
      <c r="C142" s="22" t="s">
        <v>108</v>
      </c>
      <c r="D142" s="14"/>
      <c r="E142" s="22" t="s">
        <v>109</v>
      </c>
      <c r="F142" s="14"/>
      <c r="G142" s="14"/>
      <c r="H142" s="14"/>
      <c r="I142" s="14"/>
      <c r="J142" s="14"/>
      <c r="K142" s="23">
        <v>53833.4</v>
      </c>
      <c r="L142" s="14"/>
      <c r="M142" s="23">
        <v>86770</v>
      </c>
      <c r="N142" s="14"/>
      <c r="O142" s="23">
        <v>71540.23</v>
      </c>
      <c r="P142" s="14"/>
      <c r="Q142" s="16">
        <f t="shared" si="25"/>
        <v>0.8244811570819407</v>
      </c>
      <c r="R142" s="16"/>
      <c r="S142" s="11">
        <f t="shared" si="26"/>
        <v>1.3289190353943834</v>
      </c>
    </row>
    <row r="143" spans="1:19" x14ac:dyDescent="0.3">
      <c r="A143" s="22" t="s">
        <v>0</v>
      </c>
      <c r="B143" s="14"/>
      <c r="C143" s="22" t="s">
        <v>112</v>
      </c>
      <c r="D143" s="14"/>
      <c r="E143" s="22" t="s">
        <v>113</v>
      </c>
      <c r="F143" s="14"/>
      <c r="G143" s="14"/>
      <c r="H143" s="14"/>
      <c r="I143" s="14"/>
      <c r="J143" s="14"/>
      <c r="K143" s="23">
        <v>622.42999999999995</v>
      </c>
      <c r="L143" s="14"/>
      <c r="M143" s="23">
        <v>622.42999999999995</v>
      </c>
      <c r="N143" s="14"/>
      <c r="O143" s="23">
        <v>603</v>
      </c>
      <c r="P143" s="14"/>
      <c r="Q143" s="16">
        <f t="shared" si="25"/>
        <v>0.96878363832077508</v>
      </c>
      <c r="R143" s="16"/>
      <c r="S143" s="11">
        <f t="shared" si="26"/>
        <v>0.96878363832077508</v>
      </c>
    </row>
    <row r="144" spans="1:19" x14ac:dyDescent="0.3">
      <c r="A144" s="22" t="s">
        <v>0</v>
      </c>
      <c r="B144" s="14"/>
      <c r="C144" s="22" t="s">
        <v>114</v>
      </c>
      <c r="D144" s="14"/>
      <c r="E144" s="22" t="s">
        <v>115</v>
      </c>
      <c r="F144" s="14"/>
      <c r="G144" s="14"/>
      <c r="H144" s="14"/>
      <c r="I144" s="14"/>
      <c r="J144" s="14"/>
      <c r="K144" s="23">
        <v>622.42999999999995</v>
      </c>
      <c r="L144" s="14"/>
      <c r="M144" s="23">
        <v>622.42999999999995</v>
      </c>
      <c r="N144" s="14"/>
      <c r="O144" s="23">
        <v>603</v>
      </c>
      <c r="P144" s="14"/>
      <c r="Q144" s="16">
        <f t="shared" ref="Q144:Q185" si="27">O144/M144</f>
        <v>0.96878363832077508</v>
      </c>
      <c r="R144" s="16"/>
      <c r="S144" s="11">
        <f t="shared" si="26"/>
        <v>0.96878363832077508</v>
      </c>
    </row>
    <row r="145" spans="1:19" x14ac:dyDescent="0.3">
      <c r="A145" s="26" t="s">
        <v>0</v>
      </c>
      <c r="B145" s="14"/>
      <c r="C145" s="26" t="s">
        <v>57</v>
      </c>
      <c r="D145" s="14"/>
      <c r="E145" s="14"/>
      <c r="F145" s="14"/>
      <c r="G145" s="14"/>
      <c r="H145" s="14"/>
      <c r="I145" s="14"/>
      <c r="J145" s="14"/>
      <c r="K145" s="27">
        <v>1635.04</v>
      </c>
      <c r="L145" s="14"/>
      <c r="M145" s="27">
        <v>5294.44</v>
      </c>
      <c r="N145" s="14"/>
      <c r="O145" s="27">
        <v>610.89</v>
      </c>
      <c r="P145" s="14"/>
      <c r="Q145" s="16">
        <f t="shared" si="27"/>
        <v>0.11538330777192678</v>
      </c>
      <c r="R145" s="16"/>
      <c r="S145" s="11">
        <f t="shared" si="26"/>
        <v>0.37362388687738524</v>
      </c>
    </row>
    <row r="146" spans="1:19" x14ac:dyDescent="0.3">
      <c r="A146" s="22" t="s">
        <v>0</v>
      </c>
      <c r="B146" s="14"/>
      <c r="C146" s="22" t="s">
        <v>43</v>
      </c>
      <c r="D146" s="14"/>
      <c r="E146" s="22" t="s">
        <v>44</v>
      </c>
      <c r="F146" s="14"/>
      <c r="G146" s="14"/>
      <c r="H146" s="14"/>
      <c r="I146" s="14"/>
      <c r="J146" s="14"/>
      <c r="K146" s="23">
        <v>1635.04</v>
      </c>
      <c r="L146" s="14"/>
      <c r="M146" s="23">
        <v>5294.44</v>
      </c>
      <c r="N146" s="14"/>
      <c r="O146" s="23">
        <v>610.89</v>
      </c>
      <c r="P146" s="14"/>
      <c r="Q146" s="16">
        <f t="shared" si="27"/>
        <v>0.11538330777192678</v>
      </c>
      <c r="R146" s="16"/>
      <c r="S146" s="11">
        <f t="shared" si="26"/>
        <v>0.37362388687738524</v>
      </c>
    </row>
    <row r="147" spans="1:19" x14ac:dyDescent="0.3">
      <c r="A147" s="22" t="s">
        <v>0</v>
      </c>
      <c r="B147" s="14"/>
      <c r="C147" s="22" t="s">
        <v>45</v>
      </c>
      <c r="D147" s="14"/>
      <c r="E147" s="22" t="s">
        <v>46</v>
      </c>
      <c r="F147" s="14"/>
      <c r="G147" s="14"/>
      <c r="H147" s="14"/>
      <c r="I147" s="14"/>
      <c r="J147" s="14"/>
      <c r="K147" s="23">
        <v>2.8</v>
      </c>
      <c r="L147" s="14"/>
      <c r="M147" s="23">
        <v>531</v>
      </c>
      <c r="N147" s="14"/>
      <c r="O147" s="23">
        <v>0</v>
      </c>
      <c r="P147" s="14"/>
      <c r="Q147" s="16">
        <f t="shared" si="27"/>
        <v>0</v>
      </c>
      <c r="R147" s="16"/>
      <c r="S147" s="11">
        <f t="shared" si="26"/>
        <v>0</v>
      </c>
    </row>
    <row r="148" spans="1:19" x14ac:dyDescent="0.3">
      <c r="A148" s="22" t="s">
        <v>0</v>
      </c>
      <c r="B148" s="14"/>
      <c r="C148" s="22" t="s">
        <v>70</v>
      </c>
      <c r="D148" s="14"/>
      <c r="E148" s="22" t="s">
        <v>71</v>
      </c>
      <c r="F148" s="14"/>
      <c r="G148" s="14"/>
      <c r="H148" s="14"/>
      <c r="I148" s="14"/>
      <c r="J148" s="14"/>
      <c r="K148" s="23">
        <v>0</v>
      </c>
      <c r="L148" s="14"/>
      <c r="M148" s="23">
        <v>664</v>
      </c>
      <c r="N148" s="14"/>
      <c r="O148" s="23">
        <v>0</v>
      </c>
      <c r="P148" s="14"/>
      <c r="Q148" s="16">
        <f t="shared" si="27"/>
        <v>0</v>
      </c>
      <c r="R148" s="16"/>
      <c r="S148" s="11" t="e">
        <f t="shared" si="26"/>
        <v>#DIV/0!</v>
      </c>
    </row>
    <row r="149" spans="1:19" x14ac:dyDescent="0.3">
      <c r="A149" s="22" t="s">
        <v>0</v>
      </c>
      <c r="B149" s="14"/>
      <c r="C149" s="22" t="s">
        <v>76</v>
      </c>
      <c r="D149" s="14"/>
      <c r="E149" s="22" t="s">
        <v>77</v>
      </c>
      <c r="F149" s="14"/>
      <c r="G149" s="14"/>
      <c r="H149" s="14"/>
      <c r="I149" s="14"/>
      <c r="J149" s="14"/>
      <c r="K149" s="23">
        <v>0</v>
      </c>
      <c r="L149" s="14"/>
      <c r="M149" s="23">
        <v>1394</v>
      </c>
      <c r="N149" s="14"/>
      <c r="O149" s="23">
        <v>0</v>
      </c>
      <c r="P149" s="14"/>
      <c r="Q149" s="16">
        <f t="shared" si="27"/>
        <v>0</v>
      </c>
      <c r="R149" s="16"/>
      <c r="S149" s="11" t="e">
        <f t="shared" si="26"/>
        <v>#DIV/0!</v>
      </c>
    </row>
    <row r="150" spans="1:19" x14ac:dyDescent="0.3">
      <c r="A150" s="22" t="s">
        <v>0</v>
      </c>
      <c r="B150" s="14"/>
      <c r="C150" s="22" t="s">
        <v>94</v>
      </c>
      <c r="D150" s="14"/>
      <c r="E150" s="22" t="s">
        <v>95</v>
      </c>
      <c r="F150" s="14"/>
      <c r="G150" s="14"/>
      <c r="H150" s="14"/>
      <c r="I150" s="14"/>
      <c r="J150" s="14"/>
      <c r="K150" s="23">
        <v>142.11000000000001</v>
      </c>
      <c r="L150" s="14"/>
      <c r="M150" s="23">
        <v>623.48</v>
      </c>
      <c r="N150" s="14"/>
      <c r="O150" s="23">
        <v>0</v>
      </c>
      <c r="P150" s="14"/>
      <c r="Q150" s="16">
        <f t="shared" si="27"/>
        <v>0</v>
      </c>
      <c r="R150" s="16"/>
      <c r="S150" s="11">
        <f t="shared" si="26"/>
        <v>0</v>
      </c>
    </row>
    <row r="151" spans="1:19" x14ac:dyDescent="0.3">
      <c r="A151" s="22" t="s">
        <v>0</v>
      </c>
      <c r="B151" s="14"/>
      <c r="C151" s="22" t="s">
        <v>102</v>
      </c>
      <c r="D151" s="14"/>
      <c r="E151" s="22" t="s">
        <v>103</v>
      </c>
      <c r="F151" s="14"/>
      <c r="G151" s="14"/>
      <c r="H151" s="14"/>
      <c r="I151" s="14"/>
      <c r="J151" s="14"/>
      <c r="K151" s="23">
        <v>1490.13</v>
      </c>
      <c r="L151" s="14"/>
      <c r="M151" s="23">
        <v>2081.96</v>
      </c>
      <c r="N151" s="14"/>
      <c r="O151" s="23">
        <v>610.89</v>
      </c>
      <c r="P151" s="14"/>
      <c r="Q151" s="16">
        <f t="shared" si="27"/>
        <v>0.29342062287459891</v>
      </c>
      <c r="R151" s="16"/>
      <c r="S151" s="11">
        <f t="shared" si="26"/>
        <v>0.40995752048478989</v>
      </c>
    </row>
    <row r="152" spans="1:19" x14ac:dyDescent="0.3">
      <c r="A152" s="28" t="s">
        <v>2</v>
      </c>
      <c r="B152" s="14"/>
      <c r="C152" s="28" t="s">
        <v>116</v>
      </c>
      <c r="D152" s="14"/>
      <c r="E152" s="28" t="s">
        <v>117</v>
      </c>
      <c r="F152" s="14"/>
      <c r="G152" s="14"/>
      <c r="H152" s="14"/>
      <c r="I152" s="14"/>
      <c r="J152" s="14"/>
      <c r="K152" s="17">
        <v>124</v>
      </c>
      <c r="L152" s="14"/>
      <c r="M152" s="17">
        <v>140</v>
      </c>
      <c r="N152" s="14"/>
      <c r="O152" s="17">
        <v>140</v>
      </c>
      <c r="P152" s="14"/>
      <c r="Q152" s="16">
        <f t="shared" si="27"/>
        <v>1</v>
      </c>
      <c r="R152" s="16"/>
      <c r="S152" s="11">
        <f t="shared" si="26"/>
        <v>1.1290322580645162</v>
      </c>
    </row>
    <row r="153" spans="1:19" x14ac:dyDescent="0.3">
      <c r="A153" s="26" t="s">
        <v>0</v>
      </c>
      <c r="B153" s="14"/>
      <c r="C153" s="26" t="s">
        <v>26</v>
      </c>
      <c r="D153" s="14"/>
      <c r="E153" s="14"/>
      <c r="F153" s="14"/>
      <c r="G153" s="14"/>
      <c r="H153" s="14"/>
      <c r="I153" s="14"/>
      <c r="J153" s="14"/>
      <c r="K153" s="27">
        <v>124</v>
      </c>
      <c r="L153" s="14"/>
      <c r="M153" s="27">
        <v>140</v>
      </c>
      <c r="N153" s="14"/>
      <c r="O153" s="27">
        <v>140</v>
      </c>
      <c r="P153" s="14"/>
      <c r="Q153" s="16">
        <f t="shared" si="27"/>
        <v>1</v>
      </c>
      <c r="R153" s="16"/>
      <c r="S153" s="11">
        <f t="shared" si="26"/>
        <v>1.1290322580645162</v>
      </c>
    </row>
    <row r="154" spans="1:19" x14ac:dyDescent="0.3">
      <c r="A154" s="22" t="s">
        <v>0</v>
      </c>
      <c r="B154" s="14"/>
      <c r="C154" s="22" t="s">
        <v>43</v>
      </c>
      <c r="D154" s="14"/>
      <c r="E154" s="22" t="s">
        <v>44</v>
      </c>
      <c r="F154" s="14"/>
      <c r="G154" s="14"/>
      <c r="H154" s="14"/>
      <c r="I154" s="14"/>
      <c r="J154" s="14"/>
      <c r="K154" s="23">
        <v>124</v>
      </c>
      <c r="L154" s="14"/>
      <c r="M154" s="23">
        <v>140</v>
      </c>
      <c r="N154" s="14"/>
      <c r="O154" s="23">
        <v>140</v>
      </c>
      <c r="P154" s="14"/>
      <c r="Q154" s="16">
        <f t="shared" si="27"/>
        <v>1</v>
      </c>
      <c r="R154" s="16"/>
      <c r="S154" s="11">
        <f t="shared" si="26"/>
        <v>1.1290322580645162</v>
      </c>
    </row>
    <row r="155" spans="1:19" x14ac:dyDescent="0.3">
      <c r="A155" s="22" t="s">
        <v>0</v>
      </c>
      <c r="B155" s="14"/>
      <c r="C155" s="22" t="s">
        <v>72</v>
      </c>
      <c r="D155" s="14"/>
      <c r="E155" s="22" t="s">
        <v>73</v>
      </c>
      <c r="F155" s="14"/>
      <c r="G155" s="14"/>
      <c r="H155" s="14"/>
      <c r="I155" s="14"/>
      <c r="J155" s="14"/>
      <c r="K155" s="23">
        <v>124</v>
      </c>
      <c r="L155" s="14"/>
      <c r="M155" s="23">
        <v>140</v>
      </c>
      <c r="N155" s="14"/>
      <c r="O155" s="23">
        <v>140</v>
      </c>
      <c r="P155" s="14"/>
      <c r="Q155" s="16">
        <f t="shared" si="27"/>
        <v>1</v>
      </c>
      <c r="R155" s="16"/>
      <c r="S155" s="11">
        <f t="shared" si="26"/>
        <v>1.1290322580645162</v>
      </c>
    </row>
    <row r="156" spans="1:19" x14ac:dyDescent="0.3">
      <c r="A156" s="28" t="s">
        <v>2</v>
      </c>
      <c r="B156" s="14"/>
      <c r="C156" s="28" t="s">
        <v>118</v>
      </c>
      <c r="D156" s="14"/>
      <c r="E156" s="28" t="s">
        <v>152</v>
      </c>
      <c r="F156" s="14"/>
      <c r="G156" s="14"/>
      <c r="H156" s="14"/>
      <c r="I156" s="14"/>
      <c r="J156" s="14"/>
      <c r="K156" s="17">
        <v>1739.09</v>
      </c>
      <c r="L156" s="14"/>
      <c r="M156" s="17">
        <v>1775</v>
      </c>
      <c r="N156" s="14"/>
      <c r="O156" s="17">
        <v>1763.68</v>
      </c>
      <c r="P156" s="14"/>
      <c r="Q156" s="16">
        <f t="shared" si="27"/>
        <v>0.99362253521126764</v>
      </c>
      <c r="R156" s="16"/>
      <c r="S156" s="11">
        <f t="shared" si="26"/>
        <v>1.0141395787452059</v>
      </c>
    </row>
    <row r="157" spans="1:19" x14ac:dyDescent="0.3">
      <c r="A157" s="26" t="s">
        <v>0</v>
      </c>
      <c r="B157" s="14"/>
      <c r="C157" s="26" t="s">
        <v>26</v>
      </c>
      <c r="D157" s="14"/>
      <c r="E157" s="14"/>
      <c r="F157" s="14"/>
      <c r="G157" s="14"/>
      <c r="H157" s="14"/>
      <c r="I157" s="14"/>
      <c r="J157" s="14"/>
      <c r="K157" s="27">
        <v>1739.09</v>
      </c>
      <c r="L157" s="14"/>
      <c r="M157" s="27">
        <v>1775</v>
      </c>
      <c r="N157" s="14"/>
      <c r="O157" s="27">
        <v>1763.68</v>
      </c>
      <c r="P157" s="14"/>
      <c r="Q157" s="16">
        <f t="shared" si="27"/>
        <v>0.99362253521126764</v>
      </c>
      <c r="R157" s="16"/>
      <c r="S157" s="11">
        <f t="shared" si="26"/>
        <v>1.0141395787452059</v>
      </c>
    </row>
    <row r="158" spans="1:19" x14ac:dyDescent="0.3">
      <c r="A158" s="22" t="s">
        <v>0</v>
      </c>
      <c r="B158" s="14"/>
      <c r="C158" s="22" t="s">
        <v>43</v>
      </c>
      <c r="D158" s="14"/>
      <c r="E158" s="22" t="s">
        <v>44</v>
      </c>
      <c r="F158" s="14"/>
      <c r="G158" s="14"/>
      <c r="H158" s="14"/>
      <c r="I158" s="14"/>
      <c r="J158" s="14"/>
      <c r="K158" s="23">
        <v>1739.09</v>
      </c>
      <c r="L158" s="14"/>
      <c r="M158" s="23">
        <v>1775</v>
      </c>
      <c r="N158" s="14"/>
      <c r="O158" s="23">
        <v>1763.68</v>
      </c>
      <c r="P158" s="14"/>
      <c r="Q158" s="16">
        <f t="shared" si="27"/>
        <v>0.99362253521126764</v>
      </c>
      <c r="R158" s="16"/>
      <c r="S158" s="11">
        <f t="shared" si="26"/>
        <v>1.0141395787452059</v>
      </c>
    </row>
    <row r="159" spans="1:19" x14ac:dyDescent="0.3">
      <c r="A159" s="22" t="s">
        <v>0</v>
      </c>
      <c r="B159" s="14"/>
      <c r="C159" s="22" t="s">
        <v>72</v>
      </c>
      <c r="D159" s="14"/>
      <c r="E159" s="22" t="s">
        <v>73</v>
      </c>
      <c r="F159" s="14"/>
      <c r="G159" s="14"/>
      <c r="H159" s="14"/>
      <c r="I159" s="14"/>
      <c r="J159" s="14"/>
      <c r="K159" s="23">
        <v>1739.09</v>
      </c>
      <c r="L159" s="14"/>
      <c r="M159" s="23">
        <v>1775</v>
      </c>
      <c r="N159" s="14"/>
      <c r="O159" s="23">
        <v>1763.68</v>
      </c>
      <c r="P159" s="14"/>
      <c r="Q159" s="16">
        <f t="shared" si="27"/>
        <v>0.99362253521126764</v>
      </c>
      <c r="R159" s="16"/>
      <c r="S159" s="11">
        <f t="shared" si="26"/>
        <v>1.0141395787452059</v>
      </c>
    </row>
    <row r="160" spans="1:19" x14ac:dyDescent="0.3">
      <c r="A160" s="28" t="s">
        <v>2</v>
      </c>
      <c r="B160" s="14"/>
      <c r="C160" s="28" t="s">
        <v>119</v>
      </c>
      <c r="D160" s="14"/>
      <c r="E160" s="28" t="s">
        <v>150</v>
      </c>
      <c r="F160" s="14"/>
      <c r="G160" s="14"/>
      <c r="H160" s="14"/>
      <c r="I160" s="14"/>
      <c r="J160" s="14"/>
      <c r="K160" s="17">
        <v>16733.87</v>
      </c>
      <c r="L160" s="14"/>
      <c r="M160" s="17">
        <v>20465</v>
      </c>
      <c r="N160" s="14"/>
      <c r="O160" s="17">
        <v>17509.060000000001</v>
      </c>
      <c r="P160" s="14"/>
      <c r="Q160" s="16">
        <f t="shared" si="27"/>
        <v>0.85556120205228448</v>
      </c>
      <c r="R160" s="16"/>
      <c r="S160" s="11">
        <f t="shared" si="26"/>
        <v>1.0463246099079293</v>
      </c>
    </row>
    <row r="161" spans="1:19" x14ac:dyDescent="0.3">
      <c r="A161" s="26" t="s">
        <v>0</v>
      </c>
      <c r="B161" s="14"/>
      <c r="C161" s="26" t="s">
        <v>5</v>
      </c>
      <c r="D161" s="14"/>
      <c r="E161" s="14"/>
      <c r="F161" s="14"/>
      <c r="G161" s="14"/>
      <c r="H161" s="14"/>
      <c r="I161" s="14"/>
      <c r="J161" s="14"/>
      <c r="K161" s="27">
        <v>2129.6799999999998</v>
      </c>
      <c r="L161" s="14"/>
      <c r="M161" s="27">
        <v>3000</v>
      </c>
      <c r="N161" s="14"/>
      <c r="O161" s="27">
        <v>2053.3200000000002</v>
      </c>
      <c r="P161" s="14"/>
      <c r="Q161" s="16">
        <f t="shared" si="27"/>
        <v>0.68444000000000005</v>
      </c>
      <c r="R161" s="16"/>
      <c r="S161" s="11">
        <f t="shared" si="26"/>
        <v>0.96414484805228973</v>
      </c>
    </row>
    <row r="162" spans="1:19" x14ac:dyDescent="0.3">
      <c r="A162" s="22" t="s">
        <v>0</v>
      </c>
      <c r="B162" s="14"/>
      <c r="C162" s="22" t="s">
        <v>29</v>
      </c>
      <c r="D162" s="14"/>
      <c r="E162" s="22" t="s">
        <v>30</v>
      </c>
      <c r="F162" s="14"/>
      <c r="G162" s="14"/>
      <c r="H162" s="14"/>
      <c r="I162" s="14"/>
      <c r="J162" s="14"/>
      <c r="K162" s="23">
        <v>2067.2399999999998</v>
      </c>
      <c r="L162" s="14"/>
      <c r="M162" s="23">
        <v>2920</v>
      </c>
      <c r="N162" s="14"/>
      <c r="O162" s="23">
        <v>1982.28</v>
      </c>
      <c r="P162" s="14"/>
      <c r="Q162" s="16">
        <f t="shared" si="27"/>
        <v>0.67886301369863011</v>
      </c>
      <c r="R162" s="16"/>
      <c r="S162" s="11">
        <f t="shared" si="26"/>
        <v>0.95890172403784768</v>
      </c>
    </row>
    <row r="163" spans="1:19" x14ac:dyDescent="0.3">
      <c r="A163" s="22" t="s">
        <v>0</v>
      </c>
      <c r="B163" s="14"/>
      <c r="C163" s="22" t="s">
        <v>31</v>
      </c>
      <c r="D163" s="14"/>
      <c r="E163" s="22" t="s">
        <v>32</v>
      </c>
      <c r="F163" s="14"/>
      <c r="G163" s="14"/>
      <c r="H163" s="14"/>
      <c r="I163" s="14"/>
      <c r="J163" s="14"/>
      <c r="K163" s="23">
        <v>1669.18</v>
      </c>
      <c r="L163" s="14"/>
      <c r="M163" s="23">
        <v>2100</v>
      </c>
      <c r="N163" s="14"/>
      <c r="O163" s="23">
        <v>1513.72</v>
      </c>
      <c r="P163" s="14"/>
      <c r="Q163" s="16">
        <f t="shared" si="27"/>
        <v>0.72081904761904758</v>
      </c>
      <c r="R163" s="16"/>
      <c r="S163" s="11">
        <f t="shared" si="26"/>
        <v>0.90686444841179503</v>
      </c>
    </row>
    <row r="164" spans="1:19" x14ac:dyDescent="0.3">
      <c r="A164" s="22" t="s">
        <v>0</v>
      </c>
      <c r="B164" s="14"/>
      <c r="C164" s="22" t="s">
        <v>37</v>
      </c>
      <c r="D164" s="14"/>
      <c r="E164" s="22" t="s">
        <v>38</v>
      </c>
      <c r="F164" s="14"/>
      <c r="G164" s="14"/>
      <c r="H164" s="14"/>
      <c r="I164" s="14"/>
      <c r="J164" s="14"/>
      <c r="K164" s="23">
        <v>122.66</v>
      </c>
      <c r="L164" s="14"/>
      <c r="M164" s="23">
        <v>420</v>
      </c>
      <c r="N164" s="14"/>
      <c r="O164" s="23">
        <v>218.78</v>
      </c>
      <c r="P164" s="14"/>
      <c r="Q164" s="16">
        <f t="shared" si="27"/>
        <v>0.52090476190476187</v>
      </c>
      <c r="R164" s="16"/>
      <c r="S164" s="11">
        <f t="shared" si="26"/>
        <v>1.7836295450839721</v>
      </c>
    </row>
    <row r="165" spans="1:19" x14ac:dyDescent="0.3">
      <c r="A165" s="22" t="s">
        <v>0</v>
      </c>
      <c r="B165" s="14"/>
      <c r="C165" s="22" t="s">
        <v>39</v>
      </c>
      <c r="D165" s="14"/>
      <c r="E165" s="22" t="s">
        <v>40</v>
      </c>
      <c r="F165" s="14"/>
      <c r="G165" s="14"/>
      <c r="H165" s="14"/>
      <c r="I165" s="14"/>
      <c r="J165" s="14"/>
      <c r="K165" s="23">
        <v>275.39999999999998</v>
      </c>
      <c r="L165" s="14"/>
      <c r="M165" s="23">
        <v>400</v>
      </c>
      <c r="N165" s="14"/>
      <c r="O165" s="23">
        <v>249.78</v>
      </c>
      <c r="P165" s="14"/>
      <c r="Q165" s="16">
        <f t="shared" si="27"/>
        <v>0.62444999999999995</v>
      </c>
      <c r="R165" s="16"/>
      <c r="S165" s="11">
        <f t="shared" si="26"/>
        <v>0.90697167755991293</v>
      </c>
    </row>
    <row r="166" spans="1:19" x14ac:dyDescent="0.3">
      <c r="A166" s="22" t="s">
        <v>0</v>
      </c>
      <c r="B166" s="14"/>
      <c r="C166" s="22" t="s">
        <v>43</v>
      </c>
      <c r="D166" s="14"/>
      <c r="E166" s="22" t="s">
        <v>44</v>
      </c>
      <c r="F166" s="14"/>
      <c r="G166" s="14"/>
      <c r="H166" s="14"/>
      <c r="I166" s="14"/>
      <c r="J166" s="14"/>
      <c r="K166" s="23">
        <v>62.44</v>
      </c>
      <c r="L166" s="14"/>
      <c r="M166" s="23">
        <v>80</v>
      </c>
      <c r="N166" s="14"/>
      <c r="O166" s="23">
        <v>71.040000000000006</v>
      </c>
      <c r="P166" s="14"/>
      <c r="Q166" s="16">
        <f t="shared" si="27"/>
        <v>0.88800000000000012</v>
      </c>
      <c r="R166" s="16"/>
      <c r="S166" s="11">
        <f t="shared" si="26"/>
        <v>1.1377322229340168</v>
      </c>
    </row>
    <row r="167" spans="1:19" x14ac:dyDescent="0.3">
      <c r="A167" s="22" t="s">
        <v>0</v>
      </c>
      <c r="B167" s="14"/>
      <c r="C167" s="22" t="s">
        <v>47</v>
      </c>
      <c r="D167" s="14"/>
      <c r="E167" s="22" t="s">
        <v>48</v>
      </c>
      <c r="F167" s="14"/>
      <c r="G167" s="14"/>
      <c r="H167" s="14"/>
      <c r="I167" s="14"/>
      <c r="J167" s="14"/>
      <c r="K167" s="23">
        <v>62.44</v>
      </c>
      <c r="L167" s="14"/>
      <c r="M167" s="23">
        <v>80</v>
      </c>
      <c r="N167" s="14"/>
      <c r="O167" s="23">
        <v>71.040000000000006</v>
      </c>
      <c r="P167" s="14"/>
      <c r="Q167" s="16">
        <f t="shared" si="27"/>
        <v>0.88800000000000012</v>
      </c>
      <c r="R167" s="16"/>
      <c r="S167" s="11">
        <f t="shared" si="26"/>
        <v>1.1377322229340168</v>
      </c>
    </row>
    <row r="168" spans="1:19" x14ac:dyDescent="0.3">
      <c r="A168" s="26" t="s">
        <v>0</v>
      </c>
      <c r="B168" s="14"/>
      <c r="C168" s="26" t="s">
        <v>26</v>
      </c>
      <c r="D168" s="14"/>
      <c r="E168" s="14"/>
      <c r="F168" s="14"/>
      <c r="G168" s="14"/>
      <c r="H168" s="14"/>
      <c r="I168" s="14"/>
      <c r="J168" s="14"/>
      <c r="K168" s="27">
        <v>14604.19</v>
      </c>
      <c r="L168" s="14"/>
      <c r="M168" s="27">
        <v>17465</v>
      </c>
      <c r="N168" s="14"/>
      <c r="O168" s="27">
        <v>15455.74</v>
      </c>
      <c r="P168" s="14"/>
      <c r="Q168" s="16">
        <f t="shared" si="27"/>
        <v>0.88495505296306898</v>
      </c>
      <c r="R168" s="16"/>
      <c r="S168" s="11">
        <f t="shared" si="26"/>
        <v>1.0583086086938063</v>
      </c>
    </row>
    <row r="169" spans="1:19" x14ac:dyDescent="0.3">
      <c r="A169" s="22" t="s">
        <v>0</v>
      </c>
      <c r="B169" s="14"/>
      <c r="C169" s="22" t="s">
        <v>29</v>
      </c>
      <c r="D169" s="14"/>
      <c r="E169" s="22" t="s">
        <v>30</v>
      </c>
      <c r="F169" s="14"/>
      <c r="G169" s="14"/>
      <c r="H169" s="14"/>
      <c r="I169" s="14"/>
      <c r="J169" s="14"/>
      <c r="K169" s="23">
        <v>14042.27</v>
      </c>
      <c r="L169" s="14"/>
      <c r="M169" s="23">
        <v>16755</v>
      </c>
      <c r="N169" s="14"/>
      <c r="O169" s="23">
        <v>14788.54</v>
      </c>
      <c r="P169" s="14"/>
      <c r="Q169" s="16">
        <f t="shared" si="27"/>
        <v>0.88263443748134895</v>
      </c>
      <c r="R169" s="16"/>
      <c r="S169" s="11">
        <f t="shared" si="26"/>
        <v>1.0531445414452223</v>
      </c>
    </row>
    <row r="170" spans="1:19" x14ac:dyDescent="0.3">
      <c r="A170" s="22" t="s">
        <v>0</v>
      </c>
      <c r="B170" s="14"/>
      <c r="C170" s="22" t="s">
        <v>31</v>
      </c>
      <c r="D170" s="14"/>
      <c r="E170" s="22" t="s">
        <v>32</v>
      </c>
      <c r="F170" s="14"/>
      <c r="G170" s="14"/>
      <c r="H170" s="14"/>
      <c r="I170" s="14"/>
      <c r="J170" s="14"/>
      <c r="K170" s="23">
        <v>11105.88</v>
      </c>
      <c r="L170" s="14"/>
      <c r="M170" s="23">
        <v>12100</v>
      </c>
      <c r="N170" s="14"/>
      <c r="O170" s="23">
        <v>11577.08</v>
      </c>
      <c r="P170" s="14"/>
      <c r="Q170" s="16">
        <f t="shared" si="27"/>
        <v>0.95678347107438011</v>
      </c>
      <c r="R170" s="16"/>
      <c r="S170" s="11">
        <f t="shared" si="26"/>
        <v>1.0424279750906729</v>
      </c>
    </row>
    <row r="171" spans="1:19" x14ac:dyDescent="0.3">
      <c r="A171" s="22" t="s">
        <v>0</v>
      </c>
      <c r="B171" s="14"/>
      <c r="C171" s="22" t="s">
        <v>37</v>
      </c>
      <c r="D171" s="14"/>
      <c r="E171" s="22" t="s">
        <v>38</v>
      </c>
      <c r="F171" s="14"/>
      <c r="G171" s="14"/>
      <c r="H171" s="14"/>
      <c r="I171" s="14"/>
      <c r="J171" s="14"/>
      <c r="K171" s="23">
        <v>1103.8900000000001</v>
      </c>
      <c r="L171" s="14"/>
      <c r="M171" s="23">
        <v>2670</v>
      </c>
      <c r="N171" s="14"/>
      <c r="O171" s="23">
        <v>1301.22</v>
      </c>
      <c r="P171" s="14"/>
      <c r="Q171" s="16">
        <f t="shared" si="27"/>
        <v>0.48734831460674161</v>
      </c>
      <c r="R171" s="16"/>
      <c r="S171" s="11">
        <f t="shared" si="26"/>
        <v>1.1787587531366348</v>
      </c>
    </row>
    <row r="172" spans="1:19" x14ac:dyDescent="0.3">
      <c r="A172" s="22" t="s">
        <v>0</v>
      </c>
      <c r="B172" s="14"/>
      <c r="C172" s="22" t="s">
        <v>39</v>
      </c>
      <c r="D172" s="14"/>
      <c r="E172" s="22" t="s">
        <v>40</v>
      </c>
      <c r="F172" s="14"/>
      <c r="G172" s="14"/>
      <c r="H172" s="14"/>
      <c r="I172" s="14"/>
      <c r="J172" s="14"/>
      <c r="K172" s="23">
        <v>1832.5</v>
      </c>
      <c r="L172" s="14"/>
      <c r="M172" s="23">
        <v>1985</v>
      </c>
      <c r="N172" s="14"/>
      <c r="O172" s="23">
        <v>1910.24</v>
      </c>
      <c r="P172" s="14"/>
      <c r="Q172" s="16">
        <f t="shared" si="27"/>
        <v>0.96233753148614609</v>
      </c>
      <c r="R172" s="16"/>
      <c r="S172" s="11">
        <f t="shared" si="26"/>
        <v>1.0424229195088677</v>
      </c>
    </row>
    <row r="173" spans="1:19" x14ac:dyDescent="0.3">
      <c r="A173" s="22" t="s">
        <v>0</v>
      </c>
      <c r="B173" s="14"/>
      <c r="C173" s="22" t="s">
        <v>43</v>
      </c>
      <c r="D173" s="14"/>
      <c r="E173" s="22" t="s">
        <v>44</v>
      </c>
      <c r="F173" s="14"/>
      <c r="G173" s="14"/>
      <c r="H173" s="14"/>
      <c r="I173" s="14"/>
      <c r="J173" s="14"/>
      <c r="K173" s="23">
        <v>561.91999999999996</v>
      </c>
      <c r="L173" s="14"/>
      <c r="M173" s="23">
        <v>710</v>
      </c>
      <c r="N173" s="14"/>
      <c r="O173" s="23">
        <v>667.2</v>
      </c>
      <c r="P173" s="29"/>
      <c r="Q173" s="16">
        <f t="shared" si="27"/>
        <v>0.93971830985915494</v>
      </c>
      <c r="R173" s="16"/>
      <c r="S173" s="11">
        <f t="shared" si="26"/>
        <v>1.1873576309794991</v>
      </c>
    </row>
    <row r="174" spans="1:19" x14ac:dyDescent="0.3">
      <c r="A174" s="22" t="s">
        <v>0</v>
      </c>
      <c r="B174" s="14"/>
      <c r="C174" s="22" t="s">
        <v>47</v>
      </c>
      <c r="D174" s="14"/>
      <c r="E174" s="22" t="s">
        <v>48</v>
      </c>
      <c r="F174" s="14"/>
      <c r="G174" s="14"/>
      <c r="H174" s="14"/>
      <c r="I174" s="14"/>
      <c r="J174" s="14"/>
      <c r="K174" s="23">
        <v>561.91999999999996</v>
      </c>
      <c r="L174" s="14"/>
      <c r="M174" s="23">
        <v>710</v>
      </c>
      <c r="N174" s="14"/>
      <c r="O174" s="23">
        <v>667.2</v>
      </c>
      <c r="P174" s="14"/>
      <c r="Q174" s="16">
        <f t="shared" si="27"/>
        <v>0.93971830985915494</v>
      </c>
      <c r="R174" s="16"/>
      <c r="S174" s="11">
        <f t="shared" si="26"/>
        <v>1.1873576309794991</v>
      </c>
    </row>
    <row r="175" spans="1:19" x14ac:dyDescent="0.3">
      <c r="A175" s="28" t="s">
        <v>2</v>
      </c>
      <c r="B175" s="14"/>
      <c r="C175" s="28" t="s">
        <v>148</v>
      </c>
      <c r="D175" s="14"/>
      <c r="E175" s="28" t="s">
        <v>151</v>
      </c>
      <c r="F175" s="14"/>
      <c r="G175" s="14"/>
      <c r="H175" s="14"/>
      <c r="I175" s="14"/>
      <c r="J175" s="14"/>
      <c r="K175" s="17">
        <v>1157.52</v>
      </c>
      <c r="L175" s="14"/>
      <c r="M175" s="17">
        <v>1317</v>
      </c>
      <c r="N175" s="14"/>
      <c r="O175" s="17">
        <v>1291.8499999999999</v>
      </c>
      <c r="P175" s="14"/>
      <c r="Q175" s="16">
        <f t="shared" si="27"/>
        <v>0.98090356871678053</v>
      </c>
      <c r="R175" s="16"/>
      <c r="S175" s="11">
        <f t="shared" si="26"/>
        <v>1.1160498306724722</v>
      </c>
    </row>
    <row r="176" spans="1:19" x14ac:dyDescent="0.3">
      <c r="A176" s="26" t="s">
        <v>0</v>
      </c>
      <c r="B176" s="14"/>
      <c r="C176" s="26" t="s">
        <v>26</v>
      </c>
      <c r="D176" s="14"/>
      <c r="E176" s="14"/>
      <c r="F176" s="14"/>
      <c r="G176" s="14"/>
      <c r="H176" s="14"/>
      <c r="I176" s="14"/>
      <c r="J176" s="14"/>
      <c r="K176" s="27">
        <v>1157.52</v>
      </c>
      <c r="L176" s="14"/>
      <c r="M176" s="27">
        <v>1317</v>
      </c>
      <c r="N176" s="14"/>
      <c r="O176" s="27">
        <v>1291.8499999999999</v>
      </c>
      <c r="P176" s="14"/>
      <c r="Q176" s="16">
        <f t="shared" si="27"/>
        <v>0.98090356871678053</v>
      </c>
      <c r="R176" s="16"/>
      <c r="S176" s="11">
        <f t="shared" si="26"/>
        <v>1.1160498306724722</v>
      </c>
    </row>
    <row r="177" spans="1:19" x14ac:dyDescent="0.3">
      <c r="A177" s="22" t="s">
        <v>0</v>
      </c>
      <c r="B177" s="14"/>
      <c r="C177" s="22" t="s">
        <v>43</v>
      </c>
      <c r="D177" s="14"/>
      <c r="E177" s="22" t="s">
        <v>44</v>
      </c>
      <c r="F177" s="14"/>
      <c r="G177" s="14"/>
      <c r="H177" s="14"/>
      <c r="I177" s="14"/>
      <c r="J177" s="14"/>
      <c r="K177" s="23">
        <v>1157.52</v>
      </c>
      <c r="L177" s="14"/>
      <c r="M177" s="23">
        <v>1317</v>
      </c>
      <c r="N177" s="14"/>
      <c r="O177" s="23">
        <v>1291.8499999999999</v>
      </c>
      <c r="P177" s="14"/>
      <c r="Q177" s="16">
        <f t="shared" si="27"/>
        <v>0.98090356871678053</v>
      </c>
      <c r="R177" s="16"/>
      <c r="S177" s="11">
        <f t="shared" si="26"/>
        <v>1.1160498306724722</v>
      </c>
    </row>
    <row r="178" spans="1:19" x14ac:dyDescent="0.3">
      <c r="A178" s="22" t="s">
        <v>0</v>
      </c>
      <c r="B178" s="14"/>
      <c r="C178" s="22" t="s">
        <v>72</v>
      </c>
      <c r="D178" s="14"/>
      <c r="E178" s="22" t="s">
        <v>73</v>
      </c>
      <c r="F178" s="14"/>
      <c r="G178" s="14"/>
      <c r="H178" s="14"/>
      <c r="I178" s="14"/>
      <c r="J178" s="14"/>
      <c r="K178" s="23">
        <v>1157.52</v>
      </c>
      <c r="L178" s="14"/>
      <c r="M178" s="23">
        <v>1317</v>
      </c>
      <c r="N178" s="14"/>
      <c r="O178" s="23">
        <v>1291.8499999999999</v>
      </c>
      <c r="P178" s="14"/>
      <c r="Q178" s="16">
        <f t="shared" si="27"/>
        <v>0.98090356871678053</v>
      </c>
      <c r="R178" s="16"/>
      <c r="S178" s="11">
        <f t="shared" si="26"/>
        <v>1.1160498306724722</v>
      </c>
    </row>
    <row r="179" spans="1:19" x14ac:dyDescent="0.3">
      <c r="A179" s="28" t="s">
        <v>2</v>
      </c>
      <c r="B179" s="14"/>
      <c r="C179" s="28" t="s">
        <v>149</v>
      </c>
      <c r="D179" s="14"/>
      <c r="E179" s="28" t="s">
        <v>153</v>
      </c>
      <c r="F179" s="14"/>
      <c r="G179" s="14"/>
      <c r="H179" s="14"/>
      <c r="I179" s="14"/>
      <c r="J179" s="14"/>
      <c r="K179" s="17">
        <v>8215.41</v>
      </c>
      <c r="L179" s="14"/>
      <c r="M179" s="17">
        <v>17499.5</v>
      </c>
      <c r="N179" s="14"/>
      <c r="O179" s="17">
        <v>15855.96</v>
      </c>
      <c r="P179" s="14"/>
      <c r="Q179" s="16">
        <f t="shared" si="27"/>
        <v>0.90608074516414749</v>
      </c>
      <c r="R179" s="16"/>
      <c r="S179" s="11">
        <f t="shared" si="26"/>
        <v>1.9300266207042618</v>
      </c>
    </row>
    <row r="180" spans="1:19" x14ac:dyDescent="0.3">
      <c r="A180" s="26" t="s">
        <v>0</v>
      </c>
      <c r="B180" s="14"/>
      <c r="C180" s="26" t="s">
        <v>5</v>
      </c>
      <c r="D180" s="14"/>
      <c r="E180" s="14"/>
      <c r="F180" s="14"/>
      <c r="G180" s="14"/>
      <c r="H180" s="14"/>
      <c r="I180" s="14"/>
      <c r="J180" s="14"/>
      <c r="K180" s="27">
        <v>1284.92</v>
      </c>
      <c r="L180" s="14"/>
      <c r="M180" s="27">
        <v>2625.5</v>
      </c>
      <c r="N180" s="14"/>
      <c r="O180" s="27">
        <v>2391.83</v>
      </c>
      <c r="P180" s="14"/>
      <c r="Q180" s="16">
        <f t="shared" si="27"/>
        <v>0.91099980956008375</v>
      </c>
      <c r="R180" s="16"/>
      <c r="S180" s="11">
        <f t="shared" si="26"/>
        <v>1.861462192198736</v>
      </c>
    </row>
    <row r="181" spans="1:19" x14ac:dyDescent="0.3">
      <c r="A181" s="22" t="s">
        <v>0</v>
      </c>
      <c r="B181" s="14"/>
      <c r="C181" s="22" t="s">
        <v>29</v>
      </c>
      <c r="D181" s="14"/>
      <c r="E181" s="22" t="s">
        <v>30</v>
      </c>
      <c r="F181" s="14"/>
      <c r="G181" s="14"/>
      <c r="H181" s="14"/>
      <c r="I181" s="14"/>
      <c r="J181" s="14"/>
      <c r="K181" s="23">
        <v>1235.1600000000001</v>
      </c>
      <c r="L181" s="14"/>
      <c r="M181" s="23">
        <v>2510</v>
      </c>
      <c r="N181" s="14"/>
      <c r="O181" s="23">
        <v>2324.0700000000002</v>
      </c>
      <c r="P181" s="14"/>
      <c r="Q181" s="16">
        <f t="shared" si="27"/>
        <v>0.92592430278884463</v>
      </c>
      <c r="R181" s="16"/>
      <c r="S181" s="11">
        <f t="shared" si="26"/>
        <v>1.8815942873797726</v>
      </c>
    </row>
    <row r="182" spans="1:19" x14ac:dyDescent="0.3">
      <c r="A182" s="22" t="s">
        <v>0</v>
      </c>
      <c r="B182" s="14"/>
      <c r="C182" s="22" t="s">
        <v>31</v>
      </c>
      <c r="D182" s="14"/>
      <c r="E182" s="22" t="s">
        <v>32</v>
      </c>
      <c r="F182" s="14"/>
      <c r="G182" s="14"/>
      <c r="H182" s="14"/>
      <c r="I182" s="14"/>
      <c r="J182" s="14"/>
      <c r="K182" s="23">
        <v>899.13</v>
      </c>
      <c r="L182" s="14"/>
      <c r="M182" s="23">
        <v>1700</v>
      </c>
      <c r="N182" s="14"/>
      <c r="O182" s="23">
        <v>1642.98</v>
      </c>
      <c r="P182" s="14"/>
      <c r="Q182" s="16">
        <f t="shared" si="27"/>
        <v>0.96645882352941181</v>
      </c>
      <c r="R182" s="16"/>
      <c r="S182" s="11">
        <f t="shared" si="26"/>
        <v>1.82729972306563</v>
      </c>
    </row>
    <row r="183" spans="1:19" x14ac:dyDescent="0.3">
      <c r="A183" s="22" t="s">
        <v>0</v>
      </c>
      <c r="B183" s="14"/>
      <c r="C183" s="22" t="s">
        <v>37</v>
      </c>
      <c r="D183" s="14"/>
      <c r="E183" s="22" t="s">
        <v>38</v>
      </c>
      <c r="F183" s="14"/>
      <c r="G183" s="14"/>
      <c r="H183" s="14"/>
      <c r="I183" s="14"/>
      <c r="J183" s="14"/>
      <c r="K183" s="23">
        <v>187.68</v>
      </c>
      <c r="L183" s="14"/>
      <c r="M183" s="23">
        <v>530</v>
      </c>
      <c r="N183" s="14"/>
      <c r="O183" s="23">
        <v>410</v>
      </c>
      <c r="P183" s="14"/>
      <c r="Q183" s="16">
        <f t="shared" si="27"/>
        <v>0.77358490566037741</v>
      </c>
      <c r="R183" s="16"/>
      <c r="S183" s="11">
        <f t="shared" si="26"/>
        <v>2.1845694799658992</v>
      </c>
    </row>
    <row r="184" spans="1:19" x14ac:dyDescent="0.3">
      <c r="A184" s="22" t="s">
        <v>0</v>
      </c>
      <c r="B184" s="14"/>
      <c r="C184" s="22" t="s">
        <v>39</v>
      </c>
      <c r="D184" s="14"/>
      <c r="E184" s="22" t="s">
        <v>40</v>
      </c>
      <c r="F184" s="14"/>
      <c r="G184" s="14"/>
      <c r="H184" s="14"/>
      <c r="I184" s="14"/>
      <c r="J184" s="14"/>
      <c r="K184" s="23">
        <v>148.35</v>
      </c>
      <c r="L184" s="14"/>
      <c r="M184" s="23">
        <v>280</v>
      </c>
      <c r="N184" s="14"/>
      <c r="O184" s="23">
        <v>271.08999999999997</v>
      </c>
      <c r="P184" s="14"/>
      <c r="Q184" s="16">
        <f t="shared" si="27"/>
        <v>0.96817857142857133</v>
      </c>
      <c r="R184" s="16"/>
      <c r="S184" s="11">
        <f t="shared" si="26"/>
        <v>1.8273677114930906</v>
      </c>
    </row>
    <row r="185" spans="1:19" x14ac:dyDescent="0.3">
      <c r="A185" s="22" t="s">
        <v>0</v>
      </c>
      <c r="B185" s="14"/>
      <c r="C185" s="22" t="s">
        <v>43</v>
      </c>
      <c r="D185" s="14"/>
      <c r="E185" s="22" t="s">
        <v>44</v>
      </c>
      <c r="F185" s="14"/>
      <c r="G185" s="14"/>
      <c r="H185" s="14"/>
      <c r="I185" s="14"/>
      <c r="J185" s="14"/>
      <c r="K185" s="23">
        <v>49.76</v>
      </c>
      <c r="L185" s="14"/>
      <c r="M185" s="23">
        <v>115.5</v>
      </c>
      <c r="N185" s="14"/>
      <c r="O185" s="23">
        <v>67.760000000000005</v>
      </c>
      <c r="P185" s="14"/>
      <c r="Q185" s="16">
        <f t="shared" si="27"/>
        <v>0.58666666666666667</v>
      </c>
      <c r="R185" s="16"/>
      <c r="S185" s="11">
        <f t="shared" si="26"/>
        <v>1.3617363344051447</v>
      </c>
    </row>
    <row r="186" spans="1:19" s="7" customFormat="1" x14ac:dyDescent="0.3">
      <c r="A186" s="6"/>
      <c r="C186" s="6">
        <v>3211</v>
      </c>
      <c r="E186" s="6" t="s">
        <v>46</v>
      </c>
      <c r="K186" s="30">
        <v>0</v>
      </c>
      <c r="L186" s="30"/>
      <c r="M186" s="30">
        <v>40.5</v>
      </c>
      <c r="N186" s="30"/>
      <c r="O186" s="30">
        <v>0</v>
      </c>
      <c r="P186" s="30"/>
      <c r="Q186" s="16">
        <f t="shared" ref="Q186:Q187" si="28">O186/M186</f>
        <v>0</v>
      </c>
      <c r="R186" s="16"/>
      <c r="S186" s="11" t="e">
        <f t="shared" si="26"/>
        <v>#DIV/0!</v>
      </c>
    </row>
    <row r="187" spans="1:19" x14ac:dyDescent="0.3">
      <c r="A187" s="22" t="s">
        <v>0</v>
      </c>
      <c r="B187" s="14"/>
      <c r="C187" s="22" t="s">
        <v>47</v>
      </c>
      <c r="D187" s="14"/>
      <c r="E187" s="22" t="s">
        <v>48</v>
      </c>
      <c r="F187" s="14"/>
      <c r="G187" s="14"/>
      <c r="H187" s="14"/>
      <c r="I187" s="14"/>
      <c r="J187" s="14"/>
      <c r="K187" s="23">
        <v>49.76</v>
      </c>
      <c r="L187" s="14"/>
      <c r="M187" s="23">
        <v>75</v>
      </c>
      <c r="N187" s="14"/>
      <c r="O187" s="23">
        <v>67.760000000000005</v>
      </c>
      <c r="P187" s="14"/>
      <c r="Q187" s="16">
        <f t="shared" si="28"/>
        <v>0.90346666666666675</v>
      </c>
      <c r="R187" s="16"/>
      <c r="S187" s="11">
        <f t="shared" si="26"/>
        <v>1.3617363344051447</v>
      </c>
    </row>
    <row r="188" spans="1:19" x14ac:dyDescent="0.3">
      <c r="A188" s="26" t="s">
        <v>0</v>
      </c>
      <c r="B188" s="14"/>
      <c r="C188" s="26" t="s">
        <v>26</v>
      </c>
      <c r="D188" s="14"/>
      <c r="E188" s="14"/>
      <c r="F188" s="14"/>
      <c r="G188" s="14"/>
      <c r="H188" s="14"/>
      <c r="I188" s="14"/>
      <c r="J188" s="14"/>
      <c r="K188" s="27">
        <v>6930.49</v>
      </c>
      <c r="L188" s="14"/>
      <c r="M188" s="27">
        <v>14874</v>
      </c>
      <c r="N188" s="14"/>
      <c r="O188" s="27">
        <v>13464.13</v>
      </c>
      <c r="P188" s="14"/>
      <c r="Q188" s="16">
        <f t="shared" ref="Q188:Q197" si="29">O188/M188</f>
        <v>0.90521245125722727</v>
      </c>
      <c r="R188" s="16"/>
      <c r="S188" s="11">
        <f t="shared" si="26"/>
        <v>1.9427385365248344</v>
      </c>
    </row>
    <row r="189" spans="1:19" x14ac:dyDescent="0.3">
      <c r="A189" s="22" t="s">
        <v>0</v>
      </c>
      <c r="B189" s="14"/>
      <c r="C189" s="22" t="s">
        <v>29</v>
      </c>
      <c r="D189" s="14"/>
      <c r="E189" s="22" t="s">
        <v>30</v>
      </c>
      <c r="F189" s="14"/>
      <c r="G189" s="14"/>
      <c r="H189" s="14"/>
      <c r="I189" s="14"/>
      <c r="J189" s="14"/>
      <c r="K189" s="23">
        <v>6662.74</v>
      </c>
      <c r="L189" s="14"/>
      <c r="M189" s="23">
        <v>14197</v>
      </c>
      <c r="N189" s="14"/>
      <c r="O189" s="23">
        <v>13047.89</v>
      </c>
      <c r="P189" s="14"/>
      <c r="Q189" s="16">
        <f t="shared" si="29"/>
        <v>0.91905966049165311</v>
      </c>
      <c r="R189" s="16"/>
      <c r="S189" s="11">
        <f t="shared" si="26"/>
        <v>1.9583369604697167</v>
      </c>
    </row>
    <row r="190" spans="1:19" x14ac:dyDescent="0.3">
      <c r="A190" s="22" t="s">
        <v>0</v>
      </c>
      <c r="B190" s="14"/>
      <c r="C190" s="22" t="s">
        <v>31</v>
      </c>
      <c r="D190" s="14"/>
      <c r="E190" s="22" t="s">
        <v>32</v>
      </c>
      <c r="F190" s="14"/>
      <c r="G190" s="14"/>
      <c r="H190" s="14"/>
      <c r="I190" s="14"/>
      <c r="J190" s="14"/>
      <c r="K190" s="23">
        <v>4849.62</v>
      </c>
      <c r="L190" s="14"/>
      <c r="M190" s="23">
        <v>10600</v>
      </c>
      <c r="N190" s="14"/>
      <c r="O190" s="23">
        <v>10092.61</v>
      </c>
      <c r="P190" s="14"/>
      <c r="Q190" s="16">
        <f t="shared" si="29"/>
        <v>0.95213301886792456</v>
      </c>
      <c r="R190" s="16"/>
      <c r="S190" s="11">
        <f t="shared" si="26"/>
        <v>2.0811135717850062</v>
      </c>
    </row>
    <row r="191" spans="1:19" x14ac:dyDescent="0.3">
      <c r="A191" s="22" t="s">
        <v>0</v>
      </c>
      <c r="B191" s="14"/>
      <c r="C191" s="22" t="s">
        <v>37</v>
      </c>
      <c r="D191" s="14"/>
      <c r="E191" s="22" t="s">
        <v>38</v>
      </c>
      <c r="F191" s="14"/>
      <c r="G191" s="14"/>
      <c r="H191" s="14"/>
      <c r="I191" s="14"/>
      <c r="J191" s="14"/>
      <c r="K191" s="23">
        <v>1012.93</v>
      </c>
      <c r="L191" s="14"/>
      <c r="M191" s="23">
        <v>1730</v>
      </c>
      <c r="N191" s="14"/>
      <c r="O191" s="23">
        <v>1290</v>
      </c>
      <c r="P191" s="14"/>
      <c r="Q191" s="16">
        <f t="shared" si="29"/>
        <v>0.74566473988439308</v>
      </c>
      <c r="R191" s="16"/>
      <c r="S191" s="11">
        <f t="shared" si="26"/>
        <v>1.2735332155232839</v>
      </c>
    </row>
    <row r="192" spans="1:19" x14ac:dyDescent="0.3">
      <c r="A192" s="22" t="s">
        <v>0</v>
      </c>
      <c r="B192" s="14"/>
      <c r="C192" s="22" t="s">
        <v>39</v>
      </c>
      <c r="D192" s="14"/>
      <c r="E192" s="22" t="s">
        <v>40</v>
      </c>
      <c r="F192" s="14"/>
      <c r="G192" s="14"/>
      <c r="H192" s="14"/>
      <c r="I192" s="14"/>
      <c r="J192" s="14"/>
      <c r="K192" s="23">
        <v>800.19</v>
      </c>
      <c r="L192" s="14"/>
      <c r="M192" s="23">
        <v>1867</v>
      </c>
      <c r="N192" s="14"/>
      <c r="O192" s="23">
        <v>1665.28</v>
      </c>
      <c r="P192" s="14"/>
      <c r="Q192" s="16">
        <f t="shared" si="29"/>
        <v>0.89195500803427963</v>
      </c>
      <c r="R192" s="16"/>
      <c r="S192" s="11">
        <f t="shared" si="26"/>
        <v>2.0811057373873703</v>
      </c>
    </row>
    <row r="193" spans="1:19" x14ac:dyDescent="0.3">
      <c r="A193" s="22" t="s">
        <v>0</v>
      </c>
      <c r="B193" s="14"/>
      <c r="C193" s="22" t="s">
        <v>43</v>
      </c>
      <c r="D193" s="14"/>
      <c r="E193" s="22" t="s">
        <v>44</v>
      </c>
      <c r="F193" s="14"/>
      <c r="G193" s="14"/>
      <c r="H193" s="14"/>
      <c r="I193" s="14"/>
      <c r="J193" s="14"/>
      <c r="K193" s="23">
        <v>268.36</v>
      </c>
      <c r="L193" s="14"/>
      <c r="M193" s="23">
        <v>677</v>
      </c>
      <c r="N193" s="14"/>
      <c r="O193" s="23">
        <v>416.24</v>
      </c>
      <c r="P193" s="14"/>
      <c r="Q193" s="16">
        <f t="shared" si="29"/>
        <v>0.61483013293943867</v>
      </c>
      <c r="R193" s="16"/>
      <c r="S193" s="11">
        <f t="shared" si="26"/>
        <v>1.5510508272469816</v>
      </c>
    </row>
    <row r="194" spans="1:19" s="7" customFormat="1" x14ac:dyDescent="0.3">
      <c r="A194" s="6"/>
      <c r="C194" s="6">
        <v>3211</v>
      </c>
      <c r="E194" s="6" t="s">
        <v>46</v>
      </c>
      <c r="K194" s="30">
        <v>0</v>
      </c>
      <c r="L194" s="30"/>
      <c r="M194" s="30">
        <v>232</v>
      </c>
      <c r="N194" s="30"/>
      <c r="O194" s="30">
        <v>0</v>
      </c>
      <c r="P194" s="30"/>
      <c r="Q194" s="16">
        <f t="shared" si="29"/>
        <v>0</v>
      </c>
      <c r="R194" s="16"/>
      <c r="S194" s="11" t="e">
        <f t="shared" si="26"/>
        <v>#DIV/0!</v>
      </c>
    </row>
    <row r="195" spans="1:19" x14ac:dyDescent="0.3">
      <c r="A195" s="22" t="s">
        <v>0</v>
      </c>
      <c r="B195" s="14"/>
      <c r="C195" s="22" t="s">
        <v>47</v>
      </c>
      <c r="D195" s="14"/>
      <c r="E195" s="22" t="s">
        <v>48</v>
      </c>
      <c r="F195" s="14"/>
      <c r="G195" s="14"/>
      <c r="H195" s="14"/>
      <c r="I195" s="14"/>
      <c r="J195" s="14"/>
      <c r="K195" s="23">
        <v>268.36</v>
      </c>
      <c r="L195" s="14"/>
      <c r="M195" s="23">
        <v>445</v>
      </c>
      <c r="N195" s="14"/>
      <c r="O195" s="23">
        <v>416.24</v>
      </c>
      <c r="P195" s="14"/>
      <c r="Q195" s="16">
        <f t="shared" si="29"/>
        <v>0.9353707865168539</v>
      </c>
      <c r="R195" s="16"/>
      <c r="S195" s="11">
        <f t="shared" si="26"/>
        <v>1.5510508272469816</v>
      </c>
    </row>
    <row r="196" spans="1:19" x14ac:dyDescent="0.3">
      <c r="A196" s="28" t="s">
        <v>120</v>
      </c>
      <c r="B196" s="14"/>
      <c r="C196" s="28" t="s">
        <v>121</v>
      </c>
      <c r="D196" s="14"/>
      <c r="E196" s="28" t="s">
        <v>126</v>
      </c>
      <c r="F196" s="14"/>
      <c r="G196" s="14"/>
      <c r="H196" s="14"/>
      <c r="I196" s="14"/>
      <c r="J196" s="14"/>
      <c r="K196" s="17">
        <v>0</v>
      </c>
      <c r="L196" s="14"/>
      <c r="M196" s="17">
        <v>0</v>
      </c>
      <c r="N196" s="14"/>
      <c r="O196" s="17">
        <v>0</v>
      </c>
      <c r="P196" s="14"/>
      <c r="Q196" s="16" t="e">
        <f t="shared" si="29"/>
        <v>#DIV/0!</v>
      </c>
      <c r="R196" s="16"/>
      <c r="S196" s="11" t="e">
        <f t="shared" si="26"/>
        <v>#DIV/0!</v>
      </c>
    </row>
    <row r="197" spans="1:19" x14ac:dyDescent="0.3">
      <c r="A197" s="26" t="s">
        <v>0</v>
      </c>
      <c r="B197" s="14"/>
      <c r="C197" s="26" t="s">
        <v>26</v>
      </c>
      <c r="D197" s="14"/>
      <c r="E197" s="14"/>
      <c r="F197" s="14"/>
      <c r="G197" s="14"/>
      <c r="H197" s="14"/>
      <c r="I197" s="14"/>
      <c r="J197" s="14"/>
      <c r="K197" s="27">
        <v>0</v>
      </c>
      <c r="L197" s="14"/>
      <c r="M197" s="27">
        <v>0</v>
      </c>
      <c r="N197" s="14"/>
      <c r="O197" s="27">
        <v>0</v>
      </c>
      <c r="P197" s="14"/>
      <c r="Q197" s="16" t="e">
        <f t="shared" si="29"/>
        <v>#DIV/0!</v>
      </c>
      <c r="R197" s="16"/>
      <c r="S197" s="11" t="e">
        <f t="shared" si="26"/>
        <v>#DIV/0!</v>
      </c>
    </row>
    <row r="198" spans="1:19" x14ac:dyDescent="0.3">
      <c r="A198" s="22" t="s">
        <v>0</v>
      </c>
      <c r="B198" s="14"/>
      <c r="C198" s="22" t="s">
        <v>106</v>
      </c>
      <c r="D198" s="14"/>
      <c r="E198" s="22" t="s">
        <v>107</v>
      </c>
      <c r="F198" s="14"/>
      <c r="G198" s="14"/>
      <c r="H198" s="14"/>
      <c r="I198" s="14"/>
      <c r="J198" s="14"/>
      <c r="K198" s="23">
        <v>0</v>
      </c>
      <c r="L198" s="14"/>
      <c r="M198" s="23">
        <v>0</v>
      </c>
      <c r="N198" s="14"/>
      <c r="O198" s="23">
        <v>0</v>
      </c>
      <c r="P198" s="14"/>
      <c r="Q198" s="16" t="e">
        <f t="shared" ref="Q198:Q204" si="30">O198/M198</f>
        <v>#DIV/0!</v>
      </c>
      <c r="R198" s="16"/>
      <c r="S198" s="11" t="e">
        <f t="shared" si="26"/>
        <v>#DIV/0!</v>
      </c>
    </row>
    <row r="199" spans="1:19" x14ac:dyDescent="0.3">
      <c r="A199" s="22" t="s">
        <v>0</v>
      </c>
      <c r="B199" s="14"/>
      <c r="C199" s="22" t="s">
        <v>108</v>
      </c>
      <c r="D199" s="14"/>
      <c r="E199" s="22" t="s">
        <v>109</v>
      </c>
      <c r="F199" s="14"/>
      <c r="G199" s="14"/>
      <c r="H199" s="14"/>
      <c r="I199" s="14"/>
      <c r="J199" s="14"/>
      <c r="K199" s="23">
        <v>0</v>
      </c>
      <c r="L199" s="14"/>
      <c r="M199" s="23">
        <v>0</v>
      </c>
      <c r="N199" s="14"/>
      <c r="O199" s="23">
        <v>0</v>
      </c>
      <c r="P199" s="14"/>
      <c r="Q199" s="16" t="e">
        <f t="shared" si="30"/>
        <v>#DIV/0!</v>
      </c>
      <c r="R199" s="16"/>
      <c r="S199" s="11" t="e">
        <f t="shared" si="26"/>
        <v>#DIV/0!</v>
      </c>
    </row>
    <row r="200" spans="1:19" x14ac:dyDescent="0.3">
      <c r="A200" s="18" t="s">
        <v>0</v>
      </c>
      <c r="B200" s="14"/>
      <c r="C200" s="18" t="s">
        <v>123</v>
      </c>
      <c r="D200" s="14"/>
      <c r="E200" s="18" t="s">
        <v>124</v>
      </c>
      <c r="F200" s="14"/>
      <c r="G200" s="14"/>
      <c r="H200" s="14"/>
      <c r="I200" s="14"/>
      <c r="J200" s="14"/>
      <c r="K200" s="19">
        <v>5926.14</v>
      </c>
      <c r="L200" s="14"/>
      <c r="M200" s="19">
        <v>0</v>
      </c>
      <c r="N200" s="14"/>
      <c r="O200" s="19">
        <v>0</v>
      </c>
      <c r="P200" s="14"/>
      <c r="Q200" s="16" t="e">
        <f t="shared" si="30"/>
        <v>#DIV/0!</v>
      </c>
      <c r="R200" s="16"/>
      <c r="S200" s="11">
        <f t="shared" si="26"/>
        <v>0</v>
      </c>
    </row>
    <row r="201" spans="1:19" x14ac:dyDescent="0.3">
      <c r="A201" s="28" t="s">
        <v>120</v>
      </c>
      <c r="B201" s="14"/>
      <c r="C201" s="28" t="s">
        <v>125</v>
      </c>
      <c r="D201" s="14"/>
      <c r="E201" s="28" t="s">
        <v>122</v>
      </c>
      <c r="F201" s="14"/>
      <c r="G201" s="14"/>
      <c r="H201" s="14"/>
      <c r="I201" s="14"/>
      <c r="J201" s="14"/>
      <c r="K201" s="17">
        <v>5926.14</v>
      </c>
      <c r="L201" s="14"/>
      <c r="M201" s="17">
        <v>0</v>
      </c>
      <c r="N201" s="14"/>
      <c r="O201" s="17">
        <v>0</v>
      </c>
      <c r="P201" s="14"/>
      <c r="Q201" s="16" t="e">
        <f t="shared" si="30"/>
        <v>#DIV/0!</v>
      </c>
      <c r="R201" s="16"/>
      <c r="S201" s="11">
        <f t="shared" ref="S201:S204" si="31">O201/K201</f>
        <v>0</v>
      </c>
    </row>
    <row r="202" spans="1:19" x14ac:dyDescent="0.3">
      <c r="A202" s="26" t="s">
        <v>0</v>
      </c>
      <c r="B202" s="14"/>
      <c r="C202" s="26" t="s">
        <v>26</v>
      </c>
      <c r="D202" s="14"/>
      <c r="E202" s="14"/>
      <c r="F202" s="14"/>
      <c r="G202" s="14"/>
      <c r="H202" s="14"/>
      <c r="I202" s="14"/>
      <c r="J202" s="14"/>
      <c r="K202" s="27">
        <v>5926.14</v>
      </c>
      <c r="L202" s="14"/>
      <c r="M202" s="27">
        <v>0</v>
      </c>
      <c r="N202" s="14"/>
      <c r="O202" s="27">
        <v>0</v>
      </c>
      <c r="P202" s="14"/>
      <c r="Q202" s="16" t="e">
        <f t="shared" si="30"/>
        <v>#DIV/0!</v>
      </c>
      <c r="R202" s="16"/>
      <c r="S202" s="11">
        <f t="shared" si="31"/>
        <v>0</v>
      </c>
    </row>
    <row r="203" spans="1:19" x14ac:dyDescent="0.3">
      <c r="A203" s="22" t="s">
        <v>0</v>
      </c>
      <c r="B203" s="14"/>
      <c r="C203" s="22" t="s">
        <v>106</v>
      </c>
      <c r="D203" s="14"/>
      <c r="E203" s="22" t="s">
        <v>107</v>
      </c>
      <c r="F203" s="14"/>
      <c r="G203" s="14"/>
      <c r="H203" s="14"/>
      <c r="I203" s="14"/>
      <c r="J203" s="14"/>
      <c r="K203" s="23">
        <v>5926.14</v>
      </c>
      <c r="L203" s="14"/>
      <c r="M203" s="23">
        <v>0</v>
      </c>
      <c r="N203" s="14"/>
      <c r="O203" s="23">
        <v>0</v>
      </c>
      <c r="P203" s="14"/>
      <c r="Q203" s="16" t="e">
        <f t="shared" si="30"/>
        <v>#DIV/0!</v>
      </c>
      <c r="R203" s="16"/>
      <c r="S203" s="11">
        <f t="shared" si="31"/>
        <v>0</v>
      </c>
    </row>
    <row r="204" spans="1:19" x14ac:dyDescent="0.3">
      <c r="A204" s="22" t="s">
        <v>0</v>
      </c>
      <c r="B204" s="14"/>
      <c r="C204" s="22" t="s">
        <v>108</v>
      </c>
      <c r="D204" s="14"/>
      <c r="E204" s="22" t="s">
        <v>109</v>
      </c>
      <c r="F204" s="14"/>
      <c r="G204" s="14"/>
      <c r="H204" s="14"/>
      <c r="I204" s="14"/>
      <c r="J204" s="14"/>
      <c r="K204" s="23">
        <v>5926.14</v>
      </c>
      <c r="L204" s="14"/>
      <c r="M204" s="23">
        <v>0</v>
      </c>
      <c r="N204" s="14"/>
      <c r="O204" s="23">
        <v>0</v>
      </c>
      <c r="P204" s="14"/>
      <c r="Q204" s="16" t="e">
        <f t="shared" si="30"/>
        <v>#DIV/0!</v>
      </c>
      <c r="R204" s="16"/>
      <c r="S204" s="11">
        <f t="shared" si="31"/>
        <v>0</v>
      </c>
    </row>
  </sheetData>
  <mergeCells count="1320">
    <mergeCell ref="O128:P128"/>
    <mergeCell ref="M128:N128"/>
    <mergeCell ref="M133:N133"/>
    <mergeCell ref="O133:P133"/>
    <mergeCell ref="Q128:R128"/>
    <mergeCell ref="Q133:R133"/>
    <mergeCell ref="M186:N186"/>
    <mergeCell ref="O186:P186"/>
    <mergeCell ref="M194:N194"/>
    <mergeCell ref="O194:P194"/>
    <mergeCell ref="Q186:R186"/>
    <mergeCell ref="Q194:R194"/>
    <mergeCell ref="K15:L15"/>
    <mergeCell ref="K16:L16"/>
    <mergeCell ref="K17:L17"/>
    <mergeCell ref="K18:L18"/>
    <mergeCell ref="K19:L19"/>
    <mergeCell ref="K20:L20"/>
    <mergeCell ref="K21:L21"/>
    <mergeCell ref="K35:L35"/>
    <mergeCell ref="K37:L37"/>
    <mergeCell ref="K38:L38"/>
    <mergeCell ref="K53:L53"/>
    <mergeCell ref="K100:L100"/>
    <mergeCell ref="K101:L101"/>
    <mergeCell ref="K106:L106"/>
    <mergeCell ref="K114:L114"/>
    <mergeCell ref="K119:L119"/>
    <mergeCell ref="K128:L128"/>
    <mergeCell ref="K133:L133"/>
    <mergeCell ref="K186:L186"/>
    <mergeCell ref="K194:L194"/>
    <mergeCell ref="M53:N53"/>
    <mergeCell ref="O53:P53"/>
    <mergeCell ref="Q53:R53"/>
    <mergeCell ref="M100:N100"/>
    <mergeCell ref="M101:N101"/>
    <mergeCell ref="O100:P100"/>
    <mergeCell ref="O101:P101"/>
    <mergeCell ref="Q100:R100"/>
    <mergeCell ref="Q101:R101"/>
    <mergeCell ref="M106:N106"/>
    <mergeCell ref="O106:P106"/>
    <mergeCell ref="Q106:R106"/>
    <mergeCell ref="M114:N114"/>
    <mergeCell ref="O114:P114"/>
    <mergeCell ref="M119:N119"/>
    <mergeCell ref="O119:P119"/>
    <mergeCell ref="Q114:R114"/>
    <mergeCell ref="Q119:R119"/>
    <mergeCell ref="Q117:R117"/>
    <mergeCell ref="Q112:R112"/>
    <mergeCell ref="Q108:R108"/>
    <mergeCell ref="Q103:R103"/>
    <mergeCell ref="Q98:R98"/>
    <mergeCell ref="Q94:R94"/>
    <mergeCell ref="Q90:R90"/>
    <mergeCell ref="Q86:R86"/>
    <mergeCell ref="Q82:R82"/>
    <mergeCell ref="Q78:R78"/>
    <mergeCell ref="Q74:R74"/>
    <mergeCell ref="Q67:R67"/>
    <mergeCell ref="Q63:R63"/>
    <mergeCell ref="Q59:R59"/>
    <mergeCell ref="Q20:R20"/>
    <mergeCell ref="Q35:R35"/>
    <mergeCell ref="Q36:R36"/>
    <mergeCell ref="Q37:R37"/>
    <mergeCell ref="Q38:R38"/>
    <mergeCell ref="O35:P35"/>
    <mergeCell ref="O15:P15"/>
    <mergeCell ref="O16:P16"/>
    <mergeCell ref="O17:P17"/>
    <mergeCell ref="O18:P18"/>
    <mergeCell ref="O19:P19"/>
    <mergeCell ref="O20:P20"/>
    <mergeCell ref="O21:P21"/>
    <mergeCell ref="M15:N15"/>
    <mergeCell ref="M16:N16"/>
    <mergeCell ref="M17:N17"/>
    <mergeCell ref="M18:N18"/>
    <mergeCell ref="M19:N19"/>
    <mergeCell ref="M20:N20"/>
    <mergeCell ref="M21:N21"/>
    <mergeCell ref="M35:N35"/>
    <mergeCell ref="M37:N37"/>
    <mergeCell ref="M38:N38"/>
    <mergeCell ref="O37:P37"/>
    <mergeCell ref="O38:P38"/>
    <mergeCell ref="Q15:R15"/>
    <mergeCell ref="Q16:R16"/>
    <mergeCell ref="Q17:R17"/>
    <mergeCell ref="Q18:R18"/>
    <mergeCell ref="Q19:R19"/>
    <mergeCell ref="Q21:R21"/>
    <mergeCell ref="Q28:R28"/>
    <mergeCell ref="Q203:R203"/>
    <mergeCell ref="A204:B204"/>
    <mergeCell ref="C204:D204"/>
    <mergeCell ref="E204:J204"/>
    <mergeCell ref="K204:L204"/>
    <mergeCell ref="M204:N204"/>
    <mergeCell ref="O204:P204"/>
    <mergeCell ref="Q204:R204"/>
    <mergeCell ref="A203:B203"/>
    <mergeCell ref="C203:D203"/>
    <mergeCell ref="E203:J203"/>
    <mergeCell ref="K203:L203"/>
    <mergeCell ref="M203:N203"/>
    <mergeCell ref="O203:P203"/>
    <mergeCell ref="A202:B202"/>
    <mergeCell ref="C202:J202"/>
    <mergeCell ref="K202:L202"/>
    <mergeCell ref="M202:N202"/>
    <mergeCell ref="O202:P202"/>
    <mergeCell ref="Q202:R202"/>
    <mergeCell ref="Q200:R200"/>
    <mergeCell ref="A201:B201"/>
    <mergeCell ref="C201:D201"/>
    <mergeCell ref="E201:J201"/>
    <mergeCell ref="K201:L201"/>
    <mergeCell ref="M201:N201"/>
    <mergeCell ref="O201:P201"/>
    <mergeCell ref="Q201:R201"/>
    <mergeCell ref="A200:B200"/>
    <mergeCell ref="C200:D200"/>
    <mergeCell ref="E200:J200"/>
    <mergeCell ref="K200:L200"/>
    <mergeCell ref="M200:N200"/>
    <mergeCell ref="O200:P200"/>
    <mergeCell ref="Q198:R198"/>
    <mergeCell ref="A199:B199"/>
    <mergeCell ref="C199:D199"/>
    <mergeCell ref="E199:J199"/>
    <mergeCell ref="K199:L199"/>
    <mergeCell ref="M199:N199"/>
    <mergeCell ref="O199:P199"/>
    <mergeCell ref="Q199:R199"/>
    <mergeCell ref="A198:B198"/>
    <mergeCell ref="C198:D198"/>
    <mergeCell ref="E198:J198"/>
    <mergeCell ref="K198:L198"/>
    <mergeCell ref="M198:N198"/>
    <mergeCell ref="O198:P198"/>
    <mergeCell ref="Q196:R196"/>
    <mergeCell ref="A197:B197"/>
    <mergeCell ref="C197:J197"/>
    <mergeCell ref="K197:L197"/>
    <mergeCell ref="M197:N197"/>
    <mergeCell ref="O197:P197"/>
    <mergeCell ref="Q197:R197"/>
    <mergeCell ref="A196:B196"/>
    <mergeCell ref="C196:D196"/>
    <mergeCell ref="E196:J196"/>
    <mergeCell ref="K196:L196"/>
    <mergeCell ref="M196:N196"/>
    <mergeCell ref="O196:P196"/>
    <mergeCell ref="Q193:R193"/>
    <mergeCell ref="A195:B195"/>
    <mergeCell ref="C195:D195"/>
    <mergeCell ref="E195:J195"/>
    <mergeCell ref="K195:L195"/>
    <mergeCell ref="M195:N195"/>
    <mergeCell ref="O195:P195"/>
    <mergeCell ref="Q195:R195"/>
    <mergeCell ref="A193:B193"/>
    <mergeCell ref="C193:D193"/>
    <mergeCell ref="E193:J193"/>
    <mergeCell ref="K193:L193"/>
    <mergeCell ref="M193:N193"/>
    <mergeCell ref="O193:P193"/>
    <mergeCell ref="Q191:R191"/>
    <mergeCell ref="A192:B192"/>
    <mergeCell ref="C192:D192"/>
    <mergeCell ref="E192:J192"/>
    <mergeCell ref="K192:L192"/>
    <mergeCell ref="M192:N192"/>
    <mergeCell ref="O192:P192"/>
    <mergeCell ref="Q192:R192"/>
    <mergeCell ref="A191:B191"/>
    <mergeCell ref="C191:D191"/>
    <mergeCell ref="E191:J191"/>
    <mergeCell ref="K191:L191"/>
    <mergeCell ref="M191:N191"/>
    <mergeCell ref="O191:P191"/>
    <mergeCell ref="Q189:R189"/>
    <mergeCell ref="A190:B190"/>
    <mergeCell ref="C190:D190"/>
    <mergeCell ref="E190:J190"/>
    <mergeCell ref="K190:L190"/>
    <mergeCell ref="M190:N190"/>
    <mergeCell ref="O190:P190"/>
    <mergeCell ref="Q190:R190"/>
    <mergeCell ref="A189:B189"/>
    <mergeCell ref="C189:D189"/>
    <mergeCell ref="E189:J189"/>
    <mergeCell ref="K189:L189"/>
    <mergeCell ref="M189:N189"/>
    <mergeCell ref="O189:P189"/>
    <mergeCell ref="A188:B188"/>
    <mergeCell ref="C188:J188"/>
    <mergeCell ref="K188:L188"/>
    <mergeCell ref="M188:N188"/>
    <mergeCell ref="O188:P188"/>
    <mergeCell ref="Q188:R188"/>
    <mergeCell ref="Q185:R185"/>
    <mergeCell ref="A187:B187"/>
    <mergeCell ref="C187:D187"/>
    <mergeCell ref="E187:J187"/>
    <mergeCell ref="K187:L187"/>
    <mergeCell ref="M187:N187"/>
    <mergeCell ref="O187:P187"/>
    <mergeCell ref="Q187:R187"/>
    <mergeCell ref="A185:B185"/>
    <mergeCell ref="C185:D185"/>
    <mergeCell ref="E185:J185"/>
    <mergeCell ref="K185:L185"/>
    <mergeCell ref="M185:N185"/>
    <mergeCell ref="O185:P185"/>
    <mergeCell ref="Q183:R183"/>
    <mergeCell ref="A184:B184"/>
    <mergeCell ref="C184:D184"/>
    <mergeCell ref="E184:J184"/>
    <mergeCell ref="K184:L184"/>
    <mergeCell ref="M184:N184"/>
    <mergeCell ref="O184:P184"/>
    <mergeCell ref="Q184:R184"/>
    <mergeCell ref="A183:B183"/>
    <mergeCell ref="C183:D183"/>
    <mergeCell ref="E183:J183"/>
    <mergeCell ref="K183:L183"/>
    <mergeCell ref="M183:N183"/>
    <mergeCell ref="O183:P183"/>
    <mergeCell ref="Q181:R181"/>
    <mergeCell ref="A182:B182"/>
    <mergeCell ref="C182:D182"/>
    <mergeCell ref="E182:J182"/>
    <mergeCell ref="K182:L182"/>
    <mergeCell ref="M182:N182"/>
    <mergeCell ref="O182:P182"/>
    <mergeCell ref="Q182:R182"/>
    <mergeCell ref="A181:B181"/>
    <mergeCell ref="C181:D181"/>
    <mergeCell ref="E181:J181"/>
    <mergeCell ref="K181:L181"/>
    <mergeCell ref="M181:N181"/>
    <mergeCell ref="O181:P181"/>
    <mergeCell ref="Q179:R179"/>
    <mergeCell ref="A180:B180"/>
    <mergeCell ref="C180:J180"/>
    <mergeCell ref="K180:L180"/>
    <mergeCell ref="M180:N180"/>
    <mergeCell ref="O180:P180"/>
    <mergeCell ref="Q180:R180"/>
    <mergeCell ref="A179:B179"/>
    <mergeCell ref="C179:D179"/>
    <mergeCell ref="E179:J179"/>
    <mergeCell ref="K179:L179"/>
    <mergeCell ref="M179:N179"/>
    <mergeCell ref="O179:P179"/>
    <mergeCell ref="Q177:R177"/>
    <mergeCell ref="A178:B178"/>
    <mergeCell ref="C178:D178"/>
    <mergeCell ref="E178:J178"/>
    <mergeCell ref="K178:L178"/>
    <mergeCell ref="M178:N178"/>
    <mergeCell ref="O178:P178"/>
    <mergeCell ref="Q178:R178"/>
    <mergeCell ref="A177:B177"/>
    <mergeCell ref="C177:D177"/>
    <mergeCell ref="E177:J177"/>
    <mergeCell ref="K177:L177"/>
    <mergeCell ref="M177:N177"/>
    <mergeCell ref="O177:P177"/>
    <mergeCell ref="Q175:R175"/>
    <mergeCell ref="A176:B176"/>
    <mergeCell ref="C176:J176"/>
    <mergeCell ref="K176:L176"/>
    <mergeCell ref="M176:N176"/>
    <mergeCell ref="O176:P176"/>
    <mergeCell ref="Q176:R176"/>
    <mergeCell ref="A175:B175"/>
    <mergeCell ref="C175:D175"/>
    <mergeCell ref="E175:J175"/>
    <mergeCell ref="K175:L175"/>
    <mergeCell ref="M175:N175"/>
    <mergeCell ref="O175:P175"/>
    <mergeCell ref="Q173:R173"/>
    <mergeCell ref="A174:B174"/>
    <mergeCell ref="C174:D174"/>
    <mergeCell ref="E174:J174"/>
    <mergeCell ref="K174:L174"/>
    <mergeCell ref="M174:N174"/>
    <mergeCell ref="O174:P174"/>
    <mergeCell ref="Q174:R174"/>
    <mergeCell ref="A173:B173"/>
    <mergeCell ref="C173:D173"/>
    <mergeCell ref="E173:J173"/>
    <mergeCell ref="K173:L173"/>
    <mergeCell ref="M173:N173"/>
    <mergeCell ref="O173:P173"/>
    <mergeCell ref="Q171:R171"/>
    <mergeCell ref="A172:B172"/>
    <mergeCell ref="C172:D172"/>
    <mergeCell ref="E172:J172"/>
    <mergeCell ref="K172:L172"/>
    <mergeCell ref="M172:N172"/>
    <mergeCell ref="O172:P172"/>
    <mergeCell ref="Q172:R172"/>
    <mergeCell ref="A171:B171"/>
    <mergeCell ref="C171:D171"/>
    <mergeCell ref="E171:J171"/>
    <mergeCell ref="K171:L171"/>
    <mergeCell ref="M171:N171"/>
    <mergeCell ref="O171:P171"/>
    <mergeCell ref="Q169:R169"/>
    <mergeCell ref="A170:B170"/>
    <mergeCell ref="C170:D170"/>
    <mergeCell ref="E170:J170"/>
    <mergeCell ref="K170:L170"/>
    <mergeCell ref="M170:N170"/>
    <mergeCell ref="O170:P170"/>
    <mergeCell ref="Q170:R170"/>
    <mergeCell ref="A169:B169"/>
    <mergeCell ref="C169:D169"/>
    <mergeCell ref="E169:J169"/>
    <mergeCell ref="K169:L169"/>
    <mergeCell ref="M169:N169"/>
    <mergeCell ref="O169:P169"/>
    <mergeCell ref="A168:B168"/>
    <mergeCell ref="C168:J168"/>
    <mergeCell ref="K168:L168"/>
    <mergeCell ref="M168:N168"/>
    <mergeCell ref="O168:P168"/>
    <mergeCell ref="Q168:R168"/>
    <mergeCell ref="Q166:R166"/>
    <mergeCell ref="A167:B167"/>
    <mergeCell ref="C167:D167"/>
    <mergeCell ref="E167:J167"/>
    <mergeCell ref="K167:L167"/>
    <mergeCell ref="M167:N167"/>
    <mergeCell ref="O167:P167"/>
    <mergeCell ref="Q167:R167"/>
    <mergeCell ref="A166:B166"/>
    <mergeCell ref="C166:D166"/>
    <mergeCell ref="E166:J166"/>
    <mergeCell ref="K166:L166"/>
    <mergeCell ref="M166:N166"/>
    <mergeCell ref="O166:P166"/>
    <mergeCell ref="Q164:R164"/>
    <mergeCell ref="A165:B165"/>
    <mergeCell ref="C165:D165"/>
    <mergeCell ref="E165:J165"/>
    <mergeCell ref="K165:L165"/>
    <mergeCell ref="M165:N165"/>
    <mergeCell ref="O165:P165"/>
    <mergeCell ref="Q165:R165"/>
    <mergeCell ref="A164:B164"/>
    <mergeCell ref="C164:D164"/>
    <mergeCell ref="E164:J164"/>
    <mergeCell ref="K164:L164"/>
    <mergeCell ref="M164:N164"/>
    <mergeCell ref="O164:P164"/>
    <mergeCell ref="Q162:R162"/>
    <mergeCell ref="A163:B163"/>
    <mergeCell ref="C163:D163"/>
    <mergeCell ref="E163:J163"/>
    <mergeCell ref="K163:L163"/>
    <mergeCell ref="M163:N163"/>
    <mergeCell ref="O163:P163"/>
    <mergeCell ref="Q163:R163"/>
    <mergeCell ref="A162:B162"/>
    <mergeCell ref="C162:D162"/>
    <mergeCell ref="E162:J162"/>
    <mergeCell ref="K162:L162"/>
    <mergeCell ref="M162:N162"/>
    <mergeCell ref="O162:P162"/>
    <mergeCell ref="Q160:R160"/>
    <mergeCell ref="A161:B161"/>
    <mergeCell ref="C161:J161"/>
    <mergeCell ref="K161:L161"/>
    <mergeCell ref="M161:N161"/>
    <mergeCell ref="O161:P161"/>
    <mergeCell ref="Q161:R161"/>
    <mergeCell ref="A160:B160"/>
    <mergeCell ref="C160:D160"/>
    <mergeCell ref="E160:J160"/>
    <mergeCell ref="K160:L160"/>
    <mergeCell ref="M160:N160"/>
    <mergeCell ref="O160:P160"/>
    <mergeCell ref="Q158:R158"/>
    <mergeCell ref="A159:B159"/>
    <mergeCell ref="C159:D159"/>
    <mergeCell ref="E159:J159"/>
    <mergeCell ref="K159:L159"/>
    <mergeCell ref="M159:N159"/>
    <mergeCell ref="O159:P159"/>
    <mergeCell ref="Q159:R159"/>
    <mergeCell ref="A158:B158"/>
    <mergeCell ref="C158:D158"/>
    <mergeCell ref="E158:J158"/>
    <mergeCell ref="K158:L158"/>
    <mergeCell ref="M158:N158"/>
    <mergeCell ref="O158:P158"/>
    <mergeCell ref="Q156:R156"/>
    <mergeCell ref="A157:B157"/>
    <mergeCell ref="C157:J157"/>
    <mergeCell ref="K157:L157"/>
    <mergeCell ref="M157:N157"/>
    <mergeCell ref="O157:P157"/>
    <mergeCell ref="Q157:R157"/>
    <mergeCell ref="A156:B156"/>
    <mergeCell ref="C156:D156"/>
    <mergeCell ref="E156:J156"/>
    <mergeCell ref="K156:L156"/>
    <mergeCell ref="M156:N156"/>
    <mergeCell ref="O156:P156"/>
    <mergeCell ref="Q154:R154"/>
    <mergeCell ref="A155:B155"/>
    <mergeCell ref="C155:D155"/>
    <mergeCell ref="E155:J155"/>
    <mergeCell ref="K155:L155"/>
    <mergeCell ref="M155:N155"/>
    <mergeCell ref="O155:P155"/>
    <mergeCell ref="Q155:R155"/>
    <mergeCell ref="A154:B154"/>
    <mergeCell ref="C154:D154"/>
    <mergeCell ref="E154:J154"/>
    <mergeCell ref="K154:L154"/>
    <mergeCell ref="M154:N154"/>
    <mergeCell ref="O154:P154"/>
    <mergeCell ref="Q152:R152"/>
    <mergeCell ref="A153:B153"/>
    <mergeCell ref="C153:J153"/>
    <mergeCell ref="K153:L153"/>
    <mergeCell ref="M153:N153"/>
    <mergeCell ref="O153:P153"/>
    <mergeCell ref="Q153:R153"/>
    <mergeCell ref="A152:B152"/>
    <mergeCell ref="C152:D152"/>
    <mergeCell ref="E152:J152"/>
    <mergeCell ref="K152:L152"/>
    <mergeCell ref="M152:N152"/>
    <mergeCell ref="O152:P152"/>
    <mergeCell ref="Q150:R150"/>
    <mergeCell ref="A151:B151"/>
    <mergeCell ref="C151:D151"/>
    <mergeCell ref="E151:J151"/>
    <mergeCell ref="K151:L151"/>
    <mergeCell ref="M151:N151"/>
    <mergeCell ref="O151:P151"/>
    <mergeCell ref="Q151:R151"/>
    <mergeCell ref="A150:B150"/>
    <mergeCell ref="C150:D150"/>
    <mergeCell ref="E150:J150"/>
    <mergeCell ref="K150:L150"/>
    <mergeCell ref="M150:N150"/>
    <mergeCell ref="O150:P150"/>
    <mergeCell ref="Q148:R148"/>
    <mergeCell ref="A149:B149"/>
    <mergeCell ref="C149:D149"/>
    <mergeCell ref="E149:J149"/>
    <mergeCell ref="K149:L149"/>
    <mergeCell ref="M149:N149"/>
    <mergeCell ref="O149:P149"/>
    <mergeCell ref="Q149:R149"/>
    <mergeCell ref="A148:B148"/>
    <mergeCell ref="C148:D148"/>
    <mergeCell ref="E148:J148"/>
    <mergeCell ref="K148:L148"/>
    <mergeCell ref="M148:N148"/>
    <mergeCell ref="O148:P148"/>
    <mergeCell ref="Q146:R146"/>
    <mergeCell ref="A147:B147"/>
    <mergeCell ref="C147:D147"/>
    <mergeCell ref="E147:J147"/>
    <mergeCell ref="K147:L147"/>
    <mergeCell ref="M147:N147"/>
    <mergeCell ref="O147:P147"/>
    <mergeCell ref="Q147:R147"/>
    <mergeCell ref="A146:B146"/>
    <mergeCell ref="C146:D146"/>
    <mergeCell ref="E146:J146"/>
    <mergeCell ref="K146:L146"/>
    <mergeCell ref="M146:N146"/>
    <mergeCell ref="O146:P146"/>
    <mergeCell ref="Q144:R144"/>
    <mergeCell ref="A145:B145"/>
    <mergeCell ref="C145:J145"/>
    <mergeCell ref="K145:L145"/>
    <mergeCell ref="M145:N145"/>
    <mergeCell ref="O145:P145"/>
    <mergeCell ref="Q145:R145"/>
    <mergeCell ref="A144:B144"/>
    <mergeCell ref="C144:D144"/>
    <mergeCell ref="E144:J144"/>
    <mergeCell ref="K144:L144"/>
    <mergeCell ref="M144:N144"/>
    <mergeCell ref="O144:P144"/>
    <mergeCell ref="Q142:R142"/>
    <mergeCell ref="A143:B143"/>
    <mergeCell ref="C143:D143"/>
    <mergeCell ref="E143:J143"/>
    <mergeCell ref="K143:L143"/>
    <mergeCell ref="M143:N143"/>
    <mergeCell ref="O143:P143"/>
    <mergeCell ref="Q143:R143"/>
    <mergeCell ref="A142:B142"/>
    <mergeCell ref="C142:D142"/>
    <mergeCell ref="E142:J142"/>
    <mergeCell ref="K142:L142"/>
    <mergeCell ref="M142:N142"/>
    <mergeCell ref="O142:P142"/>
    <mergeCell ref="Q140:R140"/>
    <mergeCell ref="A141:B141"/>
    <mergeCell ref="C141:D141"/>
    <mergeCell ref="E141:J141"/>
    <mergeCell ref="K141:L141"/>
    <mergeCell ref="M141:N141"/>
    <mergeCell ref="O141:P141"/>
    <mergeCell ref="Q141:R141"/>
    <mergeCell ref="A140:B140"/>
    <mergeCell ref="C140:D140"/>
    <mergeCell ref="E140:J140"/>
    <mergeCell ref="K140:L140"/>
    <mergeCell ref="M140:N140"/>
    <mergeCell ref="O140:P140"/>
    <mergeCell ref="Q138:R138"/>
    <mergeCell ref="A139:B139"/>
    <mergeCell ref="C139:D139"/>
    <mergeCell ref="E139:J139"/>
    <mergeCell ref="K139:L139"/>
    <mergeCell ref="M139:N139"/>
    <mergeCell ref="O139:P139"/>
    <mergeCell ref="Q139:R139"/>
    <mergeCell ref="A138:B138"/>
    <mergeCell ref="C138:D138"/>
    <mergeCell ref="E138:J138"/>
    <mergeCell ref="K138:L138"/>
    <mergeCell ref="M138:N138"/>
    <mergeCell ref="O138:P138"/>
    <mergeCell ref="Q136:R136"/>
    <mergeCell ref="A137:B137"/>
    <mergeCell ref="C137:D137"/>
    <mergeCell ref="E137:J137"/>
    <mergeCell ref="K137:L137"/>
    <mergeCell ref="M137:N137"/>
    <mergeCell ref="O137:P137"/>
    <mergeCell ref="Q137:R137"/>
    <mergeCell ref="A136:B136"/>
    <mergeCell ref="C136:D136"/>
    <mergeCell ref="E136:J136"/>
    <mergeCell ref="K136:L136"/>
    <mergeCell ref="M136:N136"/>
    <mergeCell ref="O136:P136"/>
    <mergeCell ref="Q134:R134"/>
    <mergeCell ref="A135:B135"/>
    <mergeCell ref="C135:D135"/>
    <mergeCell ref="E135:J135"/>
    <mergeCell ref="K135:L135"/>
    <mergeCell ref="M135:N135"/>
    <mergeCell ref="O135:P135"/>
    <mergeCell ref="Q135:R135"/>
    <mergeCell ref="A134:B134"/>
    <mergeCell ref="C134:D134"/>
    <mergeCell ref="E134:J134"/>
    <mergeCell ref="K134:L134"/>
    <mergeCell ref="M134:N134"/>
    <mergeCell ref="O134:P134"/>
    <mergeCell ref="Q131:R131"/>
    <mergeCell ref="A132:B132"/>
    <mergeCell ref="C132:D132"/>
    <mergeCell ref="E132:J132"/>
    <mergeCell ref="K132:L132"/>
    <mergeCell ref="M132:N132"/>
    <mergeCell ref="O132:P132"/>
    <mergeCell ref="Q132:R132"/>
    <mergeCell ref="A131:B131"/>
    <mergeCell ref="C131:D131"/>
    <mergeCell ref="E131:J131"/>
    <mergeCell ref="K131:L131"/>
    <mergeCell ref="M131:N131"/>
    <mergeCell ref="O131:P131"/>
    <mergeCell ref="Q129:R129"/>
    <mergeCell ref="A130:B130"/>
    <mergeCell ref="C130:D130"/>
    <mergeCell ref="E130:J130"/>
    <mergeCell ref="K130:L130"/>
    <mergeCell ref="M130:N130"/>
    <mergeCell ref="O130:P130"/>
    <mergeCell ref="Q130:R130"/>
    <mergeCell ref="A129:B129"/>
    <mergeCell ref="C129:D129"/>
    <mergeCell ref="E129:J129"/>
    <mergeCell ref="K129:L129"/>
    <mergeCell ref="M129:N129"/>
    <mergeCell ref="O129:P129"/>
    <mergeCell ref="Q126:R126"/>
    <mergeCell ref="A127:B127"/>
    <mergeCell ref="C127:D127"/>
    <mergeCell ref="E127:J127"/>
    <mergeCell ref="K127:L127"/>
    <mergeCell ref="M127:N127"/>
    <mergeCell ref="O127:P127"/>
    <mergeCell ref="Q127:R127"/>
    <mergeCell ref="A126:B126"/>
    <mergeCell ref="C126:D126"/>
    <mergeCell ref="E126:J126"/>
    <mergeCell ref="K126:L126"/>
    <mergeCell ref="M126:N126"/>
    <mergeCell ref="O126:P126"/>
    <mergeCell ref="Q124:R124"/>
    <mergeCell ref="A125:B125"/>
    <mergeCell ref="C125:J125"/>
    <mergeCell ref="K125:L125"/>
    <mergeCell ref="M125:N125"/>
    <mergeCell ref="O125:P125"/>
    <mergeCell ref="Q125:R125"/>
    <mergeCell ref="A124:B124"/>
    <mergeCell ref="C124:D124"/>
    <mergeCell ref="E124:J124"/>
    <mergeCell ref="K124:L124"/>
    <mergeCell ref="M124:N124"/>
    <mergeCell ref="O124:P124"/>
    <mergeCell ref="Q122:R122"/>
    <mergeCell ref="A123:B123"/>
    <mergeCell ref="C123:D123"/>
    <mergeCell ref="E123:J123"/>
    <mergeCell ref="K123:L123"/>
    <mergeCell ref="M123:N123"/>
    <mergeCell ref="O123:P123"/>
    <mergeCell ref="Q123:R123"/>
    <mergeCell ref="A122:B122"/>
    <mergeCell ref="C122:D122"/>
    <mergeCell ref="E122:J122"/>
    <mergeCell ref="K122:L122"/>
    <mergeCell ref="M122:N122"/>
    <mergeCell ref="O122:P122"/>
    <mergeCell ref="Q120:R120"/>
    <mergeCell ref="A121:B121"/>
    <mergeCell ref="C121:D121"/>
    <mergeCell ref="E121:J121"/>
    <mergeCell ref="K121:L121"/>
    <mergeCell ref="M121:N121"/>
    <mergeCell ref="O121:P121"/>
    <mergeCell ref="Q121:R121"/>
    <mergeCell ref="A120:B120"/>
    <mergeCell ref="C120:D120"/>
    <mergeCell ref="E120:J120"/>
    <mergeCell ref="K120:L120"/>
    <mergeCell ref="M120:N120"/>
    <mergeCell ref="O120:P120"/>
    <mergeCell ref="A118:B118"/>
    <mergeCell ref="C118:D118"/>
    <mergeCell ref="E118:J118"/>
    <mergeCell ref="K118:L118"/>
    <mergeCell ref="M118:N118"/>
    <mergeCell ref="O118:P118"/>
    <mergeCell ref="Q118:R118"/>
    <mergeCell ref="A117:B117"/>
    <mergeCell ref="C117:D117"/>
    <mergeCell ref="E117:J117"/>
    <mergeCell ref="K117:L117"/>
    <mergeCell ref="M117:N117"/>
    <mergeCell ref="O117:P117"/>
    <mergeCell ref="Q115:R115"/>
    <mergeCell ref="A116:B116"/>
    <mergeCell ref="C116:D116"/>
    <mergeCell ref="E116:J116"/>
    <mergeCell ref="K116:L116"/>
    <mergeCell ref="M116:N116"/>
    <mergeCell ref="O116:P116"/>
    <mergeCell ref="Q116:R116"/>
    <mergeCell ref="A115:B115"/>
    <mergeCell ref="C115:D115"/>
    <mergeCell ref="E115:J115"/>
    <mergeCell ref="K115:L115"/>
    <mergeCell ref="M115:N115"/>
    <mergeCell ref="O115:P115"/>
    <mergeCell ref="A113:B113"/>
    <mergeCell ref="C113:D113"/>
    <mergeCell ref="E113:J113"/>
    <mergeCell ref="K113:L113"/>
    <mergeCell ref="M113:N113"/>
    <mergeCell ref="O113:P113"/>
    <mergeCell ref="Q113:R113"/>
    <mergeCell ref="A112:B112"/>
    <mergeCell ref="C112:D112"/>
    <mergeCell ref="E112:J112"/>
    <mergeCell ref="K112:L112"/>
    <mergeCell ref="M112:N112"/>
    <mergeCell ref="O112:P112"/>
    <mergeCell ref="Q110:R110"/>
    <mergeCell ref="A111:B111"/>
    <mergeCell ref="C111:D111"/>
    <mergeCell ref="E111:J111"/>
    <mergeCell ref="K111:L111"/>
    <mergeCell ref="M111:N111"/>
    <mergeCell ref="O111:P111"/>
    <mergeCell ref="Q111:R111"/>
    <mergeCell ref="A110:B110"/>
    <mergeCell ref="C110:D110"/>
    <mergeCell ref="E110:J110"/>
    <mergeCell ref="K110:L110"/>
    <mergeCell ref="M110:N110"/>
    <mergeCell ref="O110:P110"/>
    <mergeCell ref="A109:B109"/>
    <mergeCell ref="C109:D109"/>
    <mergeCell ref="E109:J109"/>
    <mergeCell ref="K109:L109"/>
    <mergeCell ref="M109:N109"/>
    <mergeCell ref="O109:P109"/>
    <mergeCell ref="Q109:R109"/>
    <mergeCell ref="A108:B108"/>
    <mergeCell ref="C108:D108"/>
    <mergeCell ref="E108:J108"/>
    <mergeCell ref="K108:L108"/>
    <mergeCell ref="M108:N108"/>
    <mergeCell ref="O108:P108"/>
    <mergeCell ref="Q105:R105"/>
    <mergeCell ref="A107:B107"/>
    <mergeCell ref="C107:D107"/>
    <mergeCell ref="E107:J107"/>
    <mergeCell ref="K107:L107"/>
    <mergeCell ref="M107:N107"/>
    <mergeCell ref="O107:P107"/>
    <mergeCell ref="Q107:R107"/>
    <mergeCell ref="A105:B105"/>
    <mergeCell ref="C105:D105"/>
    <mergeCell ref="E105:J105"/>
    <mergeCell ref="K105:L105"/>
    <mergeCell ref="M105:N105"/>
    <mergeCell ref="O105:P105"/>
    <mergeCell ref="A104:B104"/>
    <mergeCell ref="C104:D104"/>
    <mergeCell ref="E104:J104"/>
    <mergeCell ref="K104:L104"/>
    <mergeCell ref="M104:N104"/>
    <mergeCell ref="O104:P104"/>
    <mergeCell ref="Q104:R104"/>
    <mergeCell ref="A103:B103"/>
    <mergeCell ref="C103:D103"/>
    <mergeCell ref="E103:J103"/>
    <mergeCell ref="K103:L103"/>
    <mergeCell ref="M103:N103"/>
    <mergeCell ref="O103:P103"/>
    <mergeCell ref="A102:B102"/>
    <mergeCell ref="C102:J102"/>
    <mergeCell ref="K102:L102"/>
    <mergeCell ref="M102:N102"/>
    <mergeCell ref="O102:P102"/>
    <mergeCell ref="Q102:R102"/>
    <mergeCell ref="A99:B99"/>
    <mergeCell ref="C99:D99"/>
    <mergeCell ref="E99:J99"/>
    <mergeCell ref="K99:L99"/>
    <mergeCell ref="M99:N99"/>
    <mergeCell ref="O99:P99"/>
    <mergeCell ref="Q99:R99"/>
    <mergeCell ref="A98:B98"/>
    <mergeCell ref="C98:D98"/>
    <mergeCell ref="E98:J98"/>
    <mergeCell ref="K98:L98"/>
    <mergeCell ref="M98:N98"/>
    <mergeCell ref="O98:P98"/>
    <mergeCell ref="Q96:R96"/>
    <mergeCell ref="A97:B97"/>
    <mergeCell ref="C97:D97"/>
    <mergeCell ref="E97:J97"/>
    <mergeCell ref="K97:L97"/>
    <mergeCell ref="M97:N97"/>
    <mergeCell ref="O97:P97"/>
    <mergeCell ref="Q97:R97"/>
    <mergeCell ref="A96:B96"/>
    <mergeCell ref="C96:D96"/>
    <mergeCell ref="E96:J96"/>
    <mergeCell ref="K96:L96"/>
    <mergeCell ref="M96:N96"/>
    <mergeCell ref="O96:P96"/>
    <mergeCell ref="A95:B95"/>
    <mergeCell ref="C95:D95"/>
    <mergeCell ref="E95:J95"/>
    <mergeCell ref="K95:L95"/>
    <mergeCell ref="M95:N95"/>
    <mergeCell ref="O95:P95"/>
    <mergeCell ref="Q95:R95"/>
    <mergeCell ref="A94:B94"/>
    <mergeCell ref="C94:D94"/>
    <mergeCell ref="E94:J94"/>
    <mergeCell ref="K94:L94"/>
    <mergeCell ref="M94:N94"/>
    <mergeCell ref="O94:P94"/>
    <mergeCell ref="Q92:R92"/>
    <mergeCell ref="A93:B93"/>
    <mergeCell ref="C93:D93"/>
    <mergeCell ref="E93:J93"/>
    <mergeCell ref="K93:L93"/>
    <mergeCell ref="M93:N93"/>
    <mergeCell ref="O93:P93"/>
    <mergeCell ref="Q93:R93"/>
    <mergeCell ref="A92:B92"/>
    <mergeCell ref="C92:D92"/>
    <mergeCell ref="E92:J92"/>
    <mergeCell ref="K92:L92"/>
    <mergeCell ref="M92:N92"/>
    <mergeCell ref="O92:P92"/>
    <mergeCell ref="A91:B91"/>
    <mergeCell ref="C91:D91"/>
    <mergeCell ref="E91:J91"/>
    <mergeCell ref="K91:L91"/>
    <mergeCell ref="M91:N91"/>
    <mergeCell ref="O91:P91"/>
    <mergeCell ref="Q91:R91"/>
    <mergeCell ref="A90:B90"/>
    <mergeCell ref="C90:D90"/>
    <mergeCell ref="E90:J90"/>
    <mergeCell ref="K90:L90"/>
    <mergeCell ref="M90:N90"/>
    <mergeCell ref="O90:P90"/>
    <mergeCell ref="Q88:R88"/>
    <mergeCell ref="A89:B89"/>
    <mergeCell ref="C89:D89"/>
    <mergeCell ref="E89:J89"/>
    <mergeCell ref="K89:L89"/>
    <mergeCell ref="M89:N89"/>
    <mergeCell ref="O89:P89"/>
    <mergeCell ref="Q89:R89"/>
    <mergeCell ref="A88:B88"/>
    <mergeCell ref="C88:D88"/>
    <mergeCell ref="E88:J88"/>
    <mergeCell ref="K88:L88"/>
    <mergeCell ref="M88:N88"/>
    <mergeCell ref="O88:P88"/>
    <mergeCell ref="A87:B87"/>
    <mergeCell ref="C87:D87"/>
    <mergeCell ref="E87:J87"/>
    <mergeCell ref="K87:L87"/>
    <mergeCell ref="M87:N87"/>
    <mergeCell ref="O87:P87"/>
    <mergeCell ref="Q87:R87"/>
    <mergeCell ref="A86:B86"/>
    <mergeCell ref="C86:D86"/>
    <mergeCell ref="E86:J86"/>
    <mergeCell ref="K86:L86"/>
    <mergeCell ref="M86:N86"/>
    <mergeCell ref="O86:P86"/>
    <mergeCell ref="Q84:R84"/>
    <mergeCell ref="A85:B85"/>
    <mergeCell ref="C85:D85"/>
    <mergeCell ref="E85:J85"/>
    <mergeCell ref="K85:L85"/>
    <mergeCell ref="M85:N85"/>
    <mergeCell ref="O85:P85"/>
    <mergeCell ref="Q85:R85"/>
    <mergeCell ref="A84:B84"/>
    <mergeCell ref="C84:D84"/>
    <mergeCell ref="E84:J84"/>
    <mergeCell ref="K84:L84"/>
    <mergeCell ref="M84:N84"/>
    <mergeCell ref="O84:P84"/>
    <mergeCell ref="A83:B83"/>
    <mergeCell ref="C83:D83"/>
    <mergeCell ref="E83:J83"/>
    <mergeCell ref="K83:L83"/>
    <mergeCell ref="M83:N83"/>
    <mergeCell ref="O83:P83"/>
    <mergeCell ref="Q83:R83"/>
    <mergeCell ref="A82:B82"/>
    <mergeCell ref="C82:D82"/>
    <mergeCell ref="E82:J82"/>
    <mergeCell ref="K82:L82"/>
    <mergeCell ref="M82:N82"/>
    <mergeCell ref="O82:P82"/>
    <mergeCell ref="Q80:R80"/>
    <mergeCell ref="A81:B81"/>
    <mergeCell ref="C81:D81"/>
    <mergeCell ref="E81:J81"/>
    <mergeCell ref="K81:L81"/>
    <mergeCell ref="M81:N81"/>
    <mergeCell ref="O81:P81"/>
    <mergeCell ref="Q81:R81"/>
    <mergeCell ref="A80:B80"/>
    <mergeCell ref="C80:D80"/>
    <mergeCell ref="E80:J80"/>
    <mergeCell ref="K80:L80"/>
    <mergeCell ref="M80:N80"/>
    <mergeCell ref="O80:P80"/>
    <mergeCell ref="A79:B79"/>
    <mergeCell ref="C79:D79"/>
    <mergeCell ref="E79:J79"/>
    <mergeCell ref="K79:L79"/>
    <mergeCell ref="M79:N79"/>
    <mergeCell ref="O79:P79"/>
    <mergeCell ref="Q79:R79"/>
    <mergeCell ref="A78:B78"/>
    <mergeCell ref="C78:D78"/>
    <mergeCell ref="E78:J78"/>
    <mergeCell ref="K78:L78"/>
    <mergeCell ref="M78:N78"/>
    <mergeCell ref="O78:P78"/>
    <mergeCell ref="Q76:R76"/>
    <mergeCell ref="A77:B77"/>
    <mergeCell ref="C77:D77"/>
    <mergeCell ref="E77:J77"/>
    <mergeCell ref="K77:L77"/>
    <mergeCell ref="M77:N77"/>
    <mergeCell ref="O77:P77"/>
    <mergeCell ref="Q77:R77"/>
    <mergeCell ref="A76:B76"/>
    <mergeCell ref="C76:D76"/>
    <mergeCell ref="E76:J76"/>
    <mergeCell ref="K76:L76"/>
    <mergeCell ref="M76:N76"/>
    <mergeCell ref="O76:P76"/>
    <mergeCell ref="A75:B75"/>
    <mergeCell ref="C75:D75"/>
    <mergeCell ref="E75:J75"/>
    <mergeCell ref="K75:L75"/>
    <mergeCell ref="M75:N75"/>
    <mergeCell ref="O75:P75"/>
    <mergeCell ref="Q75:R75"/>
    <mergeCell ref="A74:B74"/>
    <mergeCell ref="C74:D74"/>
    <mergeCell ref="E74:J74"/>
    <mergeCell ref="K74:L74"/>
    <mergeCell ref="M74:N74"/>
    <mergeCell ref="O74:P74"/>
    <mergeCell ref="Q72:R72"/>
    <mergeCell ref="A73:B73"/>
    <mergeCell ref="C73:D73"/>
    <mergeCell ref="E73:J73"/>
    <mergeCell ref="K73:L73"/>
    <mergeCell ref="M73:N73"/>
    <mergeCell ref="O73:P73"/>
    <mergeCell ref="Q73:R73"/>
    <mergeCell ref="A72:B72"/>
    <mergeCell ref="C72:D72"/>
    <mergeCell ref="E72:J72"/>
    <mergeCell ref="K72:L72"/>
    <mergeCell ref="M72:N72"/>
    <mergeCell ref="O72:P72"/>
    <mergeCell ref="A71:B71"/>
    <mergeCell ref="C71:J71"/>
    <mergeCell ref="K71:L71"/>
    <mergeCell ref="M71:N71"/>
    <mergeCell ref="O71:P71"/>
    <mergeCell ref="Q71:R71"/>
    <mergeCell ref="Q69:R69"/>
    <mergeCell ref="A70:B70"/>
    <mergeCell ref="C70:D70"/>
    <mergeCell ref="E70:J70"/>
    <mergeCell ref="K70:L70"/>
    <mergeCell ref="M70:N70"/>
    <mergeCell ref="O70:P70"/>
    <mergeCell ref="Q70:R70"/>
    <mergeCell ref="A69:B69"/>
    <mergeCell ref="C69:D69"/>
    <mergeCell ref="E69:J69"/>
    <mergeCell ref="K69:L69"/>
    <mergeCell ref="M69:N69"/>
    <mergeCell ref="O69:P69"/>
    <mergeCell ref="A68:B68"/>
    <mergeCell ref="C68:D68"/>
    <mergeCell ref="E68:J68"/>
    <mergeCell ref="K68:L68"/>
    <mergeCell ref="M68:N68"/>
    <mergeCell ref="O68:P68"/>
    <mergeCell ref="Q68:R68"/>
    <mergeCell ref="A67:B67"/>
    <mergeCell ref="C67:D67"/>
    <mergeCell ref="E67:J67"/>
    <mergeCell ref="K67:L67"/>
    <mergeCell ref="M67:N67"/>
    <mergeCell ref="O67:P67"/>
    <mergeCell ref="Q65:R65"/>
    <mergeCell ref="A66:B66"/>
    <mergeCell ref="C66:J66"/>
    <mergeCell ref="K66:L66"/>
    <mergeCell ref="M66:N66"/>
    <mergeCell ref="O66:P66"/>
    <mergeCell ref="Q66:R66"/>
    <mergeCell ref="A65:B65"/>
    <mergeCell ref="C65:D65"/>
    <mergeCell ref="E65:J65"/>
    <mergeCell ref="K65:L65"/>
    <mergeCell ref="M65:N65"/>
    <mergeCell ref="O65:P65"/>
    <mergeCell ref="A64:B64"/>
    <mergeCell ref="C64:D64"/>
    <mergeCell ref="E64:J64"/>
    <mergeCell ref="K64:L64"/>
    <mergeCell ref="M64:N64"/>
    <mergeCell ref="O64:P64"/>
    <mergeCell ref="Q64:R64"/>
    <mergeCell ref="A63:B63"/>
    <mergeCell ref="C63:D63"/>
    <mergeCell ref="E63:J63"/>
    <mergeCell ref="K63:L63"/>
    <mergeCell ref="M63:N63"/>
    <mergeCell ref="O63:P63"/>
    <mergeCell ref="Q61:R61"/>
    <mergeCell ref="A62:B62"/>
    <mergeCell ref="C62:J62"/>
    <mergeCell ref="K62:L62"/>
    <mergeCell ref="M62:N62"/>
    <mergeCell ref="O62:P62"/>
    <mergeCell ref="Q62:R62"/>
    <mergeCell ref="A61:B61"/>
    <mergeCell ref="C61:D61"/>
    <mergeCell ref="E61:J61"/>
    <mergeCell ref="K61:L61"/>
    <mergeCell ref="M61:N61"/>
    <mergeCell ref="O61:P61"/>
    <mergeCell ref="A60:B60"/>
    <mergeCell ref="C60:D60"/>
    <mergeCell ref="E60:J60"/>
    <mergeCell ref="K60:L60"/>
    <mergeCell ref="M60:N60"/>
    <mergeCell ref="O60:P60"/>
    <mergeCell ref="Q60:R60"/>
    <mergeCell ref="A59:B59"/>
    <mergeCell ref="C59:D59"/>
    <mergeCell ref="E59:J59"/>
    <mergeCell ref="K59:L59"/>
    <mergeCell ref="M59:N59"/>
    <mergeCell ref="O59:P59"/>
    <mergeCell ref="A58:B58"/>
    <mergeCell ref="C58:J58"/>
    <mergeCell ref="K58:L58"/>
    <mergeCell ref="M58:N58"/>
    <mergeCell ref="O58:P58"/>
    <mergeCell ref="Q58:R58"/>
    <mergeCell ref="Q56:R56"/>
    <mergeCell ref="A57:B57"/>
    <mergeCell ref="C57:D57"/>
    <mergeCell ref="E57:J57"/>
    <mergeCell ref="K57:L57"/>
    <mergeCell ref="M57:N57"/>
    <mergeCell ref="O57:P57"/>
    <mergeCell ref="Q57:R57"/>
    <mergeCell ref="A56:B56"/>
    <mergeCell ref="C56:D56"/>
    <mergeCell ref="E56:J56"/>
    <mergeCell ref="K56:L56"/>
    <mergeCell ref="M56:N56"/>
    <mergeCell ref="O56:P56"/>
    <mergeCell ref="Q54:R54"/>
    <mergeCell ref="A55:B55"/>
    <mergeCell ref="C55:D55"/>
    <mergeCell ref="E55:J55"/>
    <mergeCell ref="K55:L55"/>
    <mergeCell ref="M55:N55"/>
    <mergeCell ref="O55:P55"/>
    <mergeCell ref="Q55:R55"/>
    <mergeCell ref="A54:B54"/>
    <mergeCell ref="C54:D54"/>
    <mergeCell ref="E54:J54"/>
    <mergeCell ref="K54:L54"/>
    <mergeCell ref="M54:N54"/>
    <mergeCell ref="O54:P54"/>
    <mergeCell ref="Q51:R51"/>
    <mergeCell ref="A52:B52"/>
    <mergeCell ref="C52:D52"/>
    <mergeCell ref="E52:J52"/>
    <mergeCell ref="K52:L52"/>
    <mergeCell ref="M52:N52"/>
    <mergeCell ref="O52:P52"/>
    <mergeCell ref="Q52:R52"/>
    <mergeCell ref="A51:B51"/>
    <mergeCell ref="C51:D51"/>
    <mergeCell ref="E51:J51"/>
    <mergeCell ref="K51:L51"/>
    <mergeCell ref="M51:N51"/>
    <mergeCell ref="O51:P51"/>
    <mergeCell ref="Q49:R49"/>
    <mergeCell ref="A50:B50"/>
    <mergeCell ref="C50:D50"/>
    <mergeCell ref="E50:J50"/>
    <mergeCell ref="K50:L50"/>
    <mergeCell ref="M50:N50"/>
    <mergeCell ref="O50:P50"/>
    <mergeCell ref="Q50:R50"/>
    <mergeCell ref="A49:B49"/>
    <mergeCell ref="C49:D49"/>
    <mergeCell ref="E49:J49"/>
    <mergeCell ref="K49:L49"/>
    <mergeCell ref="M49:N49"/>
    <mergeCell ref="O49:P49"/>
    <mergeCell ref="Q47:R47"/>
    <mergeCell ref="A48:B48"/>
    <mergeCell ref="C48:D48"/>
    <mergeCell ref="E48:J48"/>
    <mergeCell ref="K48:L48"/>
    <mergeCell ref="M48:N48"/>
    <mergeCell ref="O48:P48"/>
    <mergeCell ref="Q48:R48"/>
    <mergeCell ref="A47:B47"/>
    <mergeCell ref="C47:D47"/>
    <mergeCell ref="E47:J47"/>
    <mergeCell ref="K47:L47"/>
    <mergeCell ref="M47:N47"/>
    <mergeCell ref="O47:P47"/>
    <mergeCell ref="Q45:R45"/>
    <mergeCell ref="A46:B46"/>
    <mergeCell ref="C46:D46"/>
    <mergeCell ref="E46:J46"/>
    <mergeCell ref="K46:L46"/>
    <mergeCell ref="M46:N46"/>
    <mergeCell ref="O46:P46"/>
    <mergeCell ref="Q46:R46"/>
    <mergeCell ref="A45:B45"/>
    <mergeCell ref="C45:D45"/>
    <mergeCell ref="E45:J45"/>
    <mergeCell ref="K45:L45"/>
    <mergeCell ref="M45:N45"/>
    <mergeCell ref="O45:P45"/>
    <mergeCell ref="Q43:R43"/>
    <mergeCell ref="A44:B44"/>
    <mergeCell ref="C44:D44"/>
    <mergeCell ref="E44:J44"/>
    <mergeCell ref="K44:L44"/>
    <mergeCell ref="M44:N44"/>
    <mergeCell ref="O44:P44"/>
    <mergeCell ref="Q44:R44"/>
    <mergeCell ref="A43:B43"/>
    <mergeCell ref="C43:D43"/>
    <mergeCell ref="E43:J43"/>
    <mergeCell ref="K43:L43"/>
    <mergeCell ref="M43:N43"/>
    <mergeCell ref="O43:P43"/>
    <mergeCell ref="Q41:R41"/>
    <mergeCell ref="A42:B42"/>
    <mergeCell ref="C42:J42"/>
    <mergeCell ref="K42:L42"/>
    <mergeCell ref="M42:N42"/>
    <mergeCell ref="O42:P42"/>
    <mergeCell ref="Q42:R42"/>
    <mergeCell ref="A41:B41"/>
    <mergeCell ref="C41:D41"/>
    <mergeCell ref="E41:J41"/>
    <mergeCell ref="K41:L41"/>
    <mergeCell ref="M41:N41"/>
    <mergeCell ref="O41:P41"/>
    <mergeCell ref="Q39:R39"/>
    <mergeCell ref="A40:B40"/>
    <mergeCell ref="C40:D40"/>
    <mergeCell ref="E40:J40"/>
    <mergeCell ref="K40:L40"/>
    <mergeCell ref="M40:N40"/>
    <mergeCell ref="O40:P40"/>
    <mergeCell ref="Q40:R40"/>
    <mergeCell ref="A39:B39"/>
    <mergeCell ref="C39:D39"/>
    <mergeCell ref="E39:J39"/>
    <mergeCell ref="K39:L39"/>
    <mergeCell ref="M39:N39"/>
    <mergeCell ref="O39:P39"/>
    <mergeCell ref="Q33:R33"/>
    <mergeCell ref="A34:B34"/>
    <mergeCell ref="C34:D34"/>
    <mergeCell ref="E34:J34"/>
    <mergeCell ref="K34:L34"/>
    <mergeCell ref="M34:N34"/>
    <mergeCell ref="O34:P34"/>
    <mergeCell ref="Q34:R34"/>
    <mergeCell ref="A33:B33"/>
    <mergeCell ref="C33:D33"/>
    <mergeCell ref="E33:J33"/>
    <mergeCell ref="K33:L33"/>
    <mergeCell ref="M33:N33"/>
    <mergeCell ref="O33:P33"/>
    <mergeCell ref="A32:B32"/>
    <mergeCell ref="C32:J32"/>
    <mergeCell ref="K32:L32"/>
    <mergeCell ref="M32:N32"/>
    <mergeCell ref="O32:P32"/>
    <mergeCell ref="Q32:R32"/>
    <mergeCell ref="Q30:R30"/>
    <mergeCell ref="A31:B31"/>
    <mergeCell ref="C31:D31"/>
    <mergeCell ref="E31:J31"/>
    <mergeCell ref="K31:L31"/>
    <mergeCell ref="M31:N31"/>
    <mergeCell ref="O31:P31"/>
    <mergeCell ref="Q31:R31"/>
    <mergeCell ref="A30:B30"/>
    <mergeCell ref="C30:D30"/>
    <mergeCell ref="E30:J30"/>
    <mergeCell ref="K30:L30"/>
    <mergeCell ref="M30:N30"/>
    <mergeCell ref="O30:P30"/>
    <mergeCell ref="A29:B29"/>
    <mergeCell ref="C29:D29"/>
    <mergeCell ref="E29:J29"/>
    <mergeCell ref="K29:L29"/>
    <mergeCell ref="M29:N29"/>
    <mergeCell ref="O29:P29"/>
    <mergeCell ref="Q29:R29"/>
    <mergeCell ref="A28:B28"/>
    <mergeCell ref="C28:D28"/>
    <mergeCell ref="E28:J28"/>
    <mergeCell ref="K28:L28"/>
    <mergeCell ref="M28:N28"/>
    <mergeCell ref="O28:P28"/>
    <mergeCell ref="Q26:R26"/>
    <mergeCell ref="A27:B27"/>
    <mergeCell ref="C27:D27"/>
    <mergeCell ref="E27:J27"/>
    <mergeCell ref="K27:L27"/>
    <mergeCell ref="M27:N27"/>
    <mergeCell ref="O27:P27"/>
    <mergeCell ref="Q27:R27"/>
    <mergeCell ref="A26:B26"/>
    <mergeCell ref="C26:D26"/>
    <mergeCell ref="E26:J26"/>
    <mergeCell ref="K26:L26"/>
    <mergeCell ref="M26:N26"/>
    <mergeCell ref="O26:P26"/>
    <mergeCell ref="Q24:R24"/>
    <mergeCell ref="A25:B25"/>
    <mergeCell ref="C25:D25"/>
    <mergeCell ref="E25:J25"/>
    <mergeCell ref="K25:L25"/>
    <mergeCell ref="M25:N25"/>
    <mergeCell ref="O25:P25"/>
    <mergeCell ref="Q25:R25"/>
    <mergeCell ref="A24:B24"/>
    <mergeCell ref="C24:D24"/>
    <mergeCell ref="E24:J24"/>
    <mergeCell ref="K24:L24"/>
    <mergeCell ref="M24:N24"/>
    <mergeCell ref="O24:P24"/>
    <mergeCell ref="A23:B23"/>
    <mergeCell ref="C23:J23"/>
    <mergeCell ref="K23:L23"/>
    <mergeCell ref="M23:N23"/>
    <mergeCell ref="O23:P23"/>
    <mergeCell ref="Q23:R23"/>
    <mergeCell ref="Q14:R14"/>
    <mergeCell ref="A22:B22"/>
    <mergeCell ref="C22:D22"/>
    <mergeCell ref="E22:J22"/>
    <mergeCell ref="K22:L22"/>
    <mergeCell ref="M22:N22"/>
    <mergeCell ref="O22:P22"/>
    <mergeCell ref="Q22:R22"/>
    <mergeCell ref="A14:B14"/>
    <mergeCell ref="C14:D14"/>
    <mergeCell ref="E14:J14"/>
    <mergeCell ref="K14:L14"/>
    <mergeCell ref="M14:N14"/>
    <mergeCell ref="O14:P14"/>
    <mergeCell ref="A6:J6"/>
    <mergeCell ref="K6:L6"/>
    <mergeCell ref="M6:N6"/>
    <mergeCell ref="O6:P6"/>
    <mergeCell ref="Q6:R6"/>
    <mergeCell ref="A7:B7"/>
    <mergeCell ref="C7:J7"/>
    <mergeCell ref="A13:B13"/>
    <mergeCell ref="C13:J13"/>
    <mergeCell ref="K13:L13"/>
    <mergeCell ref="M13:N13"/>
    <mergeCell ref="O13:P13"/>
    <mergeCell ref="Q13:R13"/>
    <mergeCell ref="Q11:R11"/>
    <mergeCell ref="A12:B12"/>
    <mergeCell ref="C12:D12"/>
    <mergeCell ref="E12:J12"/>
    <mergeCell ref="K12:L12"/>
    <mergeCell ref="M12:N12"/>
    <mergeCell ref="O12:P12"/>
    <mergeCell ref="Q12:R12"/>
    <mergeCell ref="A11:B11"/>
    <mergeCell ref="C11:D11"/>
    <mergeCell ref="E11:J11"/>
    <mergeCell ref="K11:L11"/>
    <mergeCell ref="M11:N11"/>
    <mergeCell ref="O11:P11"/>
    <mergeCell ref="K7:L7"/>
    <mergeCell ref="M7:N7"/>
    <mergeCell ref="O7:P7"/>
    <mergeCell ref="Q7:R7"/>
    <mergeCell ref="A8:B8"/>
    <mergeCell ref="A3:B3"/>
    <mergeCell ref="C3:J3"/>
    <mergeCell ref="K3:L3"/>
    <mergeCell ref="M3:N3"/>
    <mergeCell ref="O3:P3"/>
    <mergeCell ref="Q3:R3"/>
    <mergeCell ref="A4:B4"/>
    <mergeCell ref="C4:J4"/>
    <mergeCell ref="K4:L4"/>
    <mergeCell ref="M4:N4"/>
    <mergeCell ref="O4:P4"/>
    <mergeCell ref="Q4:R4"/>
    <mergeCell ref="A5:B5"/>
    <mergeCell ref="C5:D5"/>
    <mergeCell ref="E5:J5"/>
    <mergeCell ref="K5:L5"/>
    <mergeCell ref="M5:N5"/>
    <mergeCell ref="O5:P5"/>
    <mergeCell ref="Q5:R5"/>
    <mergeCell ref="C8:J8"/>
    <mergeCell ref="K8:L8"/>
    <mergeCell ref="M8:N8"/>
    <mergeCell ref="O8:P8"/>
    <mergeCell ref="Q8:R8"/>
    <mergeCell ref="A9:B9"/>
    <mergeCell ref="C9:J9"/>
    <mergeCell ref="K9:L9"/>
    <mergeCell ref="M9:N9"/>
    <mergeCell ref="O9:P9"/>
    <mergeCell ref="Q9:R9"/>
    <mergeCell ref="A10:B10"/>
    <mergeCell ref="C10:J10"/>
    <mergeCell ref="K10:L10"/>
    <mergeCell ref="M10:N10"/>
    <mergeCell ref="O10:P10"/>
    <mergeCell ref="Q10:R10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8.  programska klasifikacija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Lozić</dc:creator>
  <cp:lastModifiedBy>SILVIJA</cp:lastModifiedBy>
  <cp:lastPrinted>2025-03-26T07:55:52Z</cp:lastPrinted>
  <dcterms:created xsi:type="dcterms:W3CDTF">2023-08-24T10:17:12Z</dcterms:created>
  <dcterms:modified xsi:type="dcterms:W3CDTF">2025-03-27T09:06:14Z</dcterms:modified>
</cp:coreProperties>
</file>