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675" tabRatio="500" activeTab="2"/>
  </bookViews>
  <sheets>
    <sheet name="RERERETNA_STRANICA" sheetId="1" r:id="rId1"/>
    <sheet name="PRIHODI POSLOVANJA" sheetId="2" r:id="rId2"/>
    <sheet name="RASHODI_POSLOVANJA" sheetId="3" r:id="rId3"/>
    <sheet name="Korisnici" sheetId="4" state="hidden" r:id="rId4"/>
    <sheet name="List1" sheetId="5" r:id="rId5"/>
  </sheets>
  <definedNames/>
  <calcPr fullCalcOnLoad="1"/>
</workbook>
</file>

<file path=xl/sharedStrings.xml><?xml version="1.0" encoding="utf-8"?>
<sst xmlns="http://schemas.openxmlformats.org/spreadsheetml/2006/main" count="1221" uniqueCount="956">
  <si>
    <t>31</t>
  </si>
  <si>
    <t>3</t>
  </si>
  <si>
    <t>Rashodi poslovanja</t>
  </si>
  <si>
    <t>Rashodi za zaposlene</t>
  </si>
  <si>
    <t>Doprinosi za obvezno osiguranje u slučaju nezaposlenosti</t>
  </si>
  <si>
    <t>32</t>
  </si>
  <si>
    <t>Materijalni rashodi</t>
  </si>
  <si>
    <t>321</t>
  </si>
  <si>
    <t>Naknade troškova zaposlenima</t>
  </si>
  <si>
    <t>329</t>
  </si>
  <si>
    <t>Ostali nespomenuti rashodi poslovanja</t>
  </si>
  <si>
    <t>3299</t>
  </si>
  <si>
    <t>32999</t>
  </si>
  <si>
    <t>3211</t>
  </si>
  <si>
    <t>Službena putovanja</t>
  </si>
  <si>
    <t>32111</t>
  </si>
  <si>
    <t>Dnevnice za službeni put u zemlji</t>
  </si>
  <si>
    <t>32112</t>
  </si>
  <si>
    <t>Dnevnice za službeni put u inozemstvu</t>
  </si>
  <si>
    <t>32115</t>
  </si>
  <si>
    <t>Naknade za prijevoz na službenom putu u zemlji</t>
  </si>
  <si>
    <t>3213</t>
  </si>
  <si>
    <t>Stručno usavršavanje zaposlenika</t>
  </si>
  <si>
    <t>32131</t>
  </si>
  <si>
    <t>Seminari, savjetovanja i simpoziji</t>
  </si>
  <si>
    <t>32132</t>
  </si>
  <si>
    <t>Tečajevi i stručni ispiti</t>
  </si>
  <si>
    <t>322</t>
  </si>
  <si>
    <t>Rashodi za materijal i energiju</t>
  </si>
  <si>
    <t>3221</t>
  </si>
  <si>
    <t>Uredski materijal i ostali materijalni rashodi</t>
  </si>
  <si>
    <t>32211</t>
  </si>
  <si>
    <t>Uredski materijal</t>
  </si>
  <si>
    <t>32212</t>
  </si>
  <si>
    <t>Literatura (publikacije, časopisi, glasila, knjige i ostalo)</t>
  </si>
  <si>
    <t>32214</t>
  </si>
  <si>
    <t>Materijal i sredstva za čišćenje i održavanje</t>
  </si>
  <si>
    <t>32219</t>
  </si>
  <si>
    <t>Ostali materijal za potrebe redovnog poslovanja</t>
  </si>
  <si>
    <t>3223</t>
  </si>
  <si>
    <t>Energija</t>
  </si>
  <si>
    <t>32231</t>
  </si>
  <si>
    <t>Električna energija</t>
  </si>
  <si>
    <t>32233</t>
  </si>
  <si>
    <t>Plin</t>
  </si>
  <si>
    <t>32234</t>
  </si>
  <si>
    <t>Motorni benzin i dizel gorivo</t>
  </si>
  <si>
    <t>323</t>
  </si>
  <si>
    <t>Rashodi za usluge</t>
  </si>
  <si>
    <t>3231</t>
  </si>
  <si>
    <t>Usluge telefona, pošte i prijevoza</t>
  </si>
  <si>
    <t>32311</t>
  </si>
  <si>
    <t>Usluge telefona, telefaksa</t>
  </si>
  <si>
    <t>32313</t>
  </si>
  <si>
    <t>Poštarina (pisma, tiskanice i sl.)</t>
  </si>
  <si>
    <t>3233</t>
  </si>
  <si>
    <t>Usluge promidžbe i informiranja</t>
  </si>
  <si>
    <t>32339</t>
  </si>
  <si>
    <t>Ostale usluge promidžbe i informiranja</t>
  </si>
  <si>
    <t>3234</t>
  </si>
  <si>
    <t>Komunalne usluge</t>
  </si>
  <si>
    <t>32341</t>
  </si>
  <si>
    <t>Opskrba vodom</t>
  </si>
  <si>
    <t>32342</t>
  </si>
  <si>
    <t>Iznošenje i odvoz smeća</t>
  </si>
  <si>
    <t>3238</t>
  </si>
  <si>
    <t>Računalne usluge</t>
  </si>
  <si>
    <t>32389</t>
  </si>
  <si>
    <t>Ostale računalne usluge</t>
  </si>
  <si>
    <t>3239</t>
  </si>
  <si>
    <t>Ostale usluge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</si>
  <si>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</si>
  <si>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</si>
  <si>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</si>
  <si>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</si>
  <si>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</si>
  <si>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</si>
  <si>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3224</t>
  </si>
  <si>
    <t>Materijal i dijelovi za tekuće i investicijsko održavanje</t>
  </si>
  <si>
    <t>32241</t>
  </si>
  <si>
    <t>Materijal i dijelovi za tekuće i investicijsko održavanje građevinskih objekata</t>
  </si>
  <si>
    <t>32242</t>
  </si>
  <si>
    <t>Materijal i dijelovi za tekuće i investicijsko održavanje postrojenja i opreme</t>
  </si>
  <si>
    <t>3232</t>
  </si>
  <si>
    <t>Usluge tekućeg i investicijskog održavanja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</si>
  <si>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</si>
  <si>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</si>
  <si>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</si>
  <si>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</si>
  <si>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32391</t>
  </si>
  <si>
    <t>Grafičke i tiskarske usluge, usluge kopiranja i uvezivanja i slično</t>
  </si>
  <si>
    <t>32392</t>
  </si>
  <si>
    <t>Film i izrada fotografija</t>
  </si>
  <si>
    <t>32399</t>
  </si>
  <si>
    <t>Ostale nespomenute usluge</t>
  </si>
  <si>
    <t>3293</t>
  </si>
  <si>
    <t>Reprezentacija</t>
  </si>
  <si>
    <t>32931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</si>
  <si>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</si>
  <si>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</si>
  <si>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</si>
  <si>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</si>
  <si>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</si>
  <si>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</si>
  <si>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Uređaji, strojevi i oprema za ostale namjene</t>
  </si>
  <si>
    <t>Oprema</t>
  </si>
  <si>
    <t>424</t>
  </si>
  <si>
    <t>Knjige, umjetnička djela i ostale izložbene vrijednosti</t>
  </si>
  <si>
    <t>4241</t>
  </si>
  <si>
    <t>Knjige</t>
  </si>
  <si>
    <t>42411</t>
  </si>
  <si>
    <t>312</t>
  </si>
  <si>
    <t>Ostali rashodi za zaposlene</t>
  </si>
  <si>
    <t>3121</t>
  </si>
  <si>
    <t>Umjetnička, literarna i znanstvena djela</t>
  </si>
  <si>
    <t>Filmovi, kazališne i glazbene predstave</t>
  </si>
  <si>
    <t>3225</t>
  </si>
  <si>
    <t>Sitni inventar i auto gume</t>
  </si>
  <si>
    <t>32251</t>
  </si>
  <si>
    <t>Sitni inventar</t>
  </si>
  <si>
    <t>3227</t>
  </si>
  <si>
    <t>Službena, radna i zaštitna odjeća i obuća</t>
  </si>
  <si>
    <t>32271</t>
  </si>
  <si>
    <t>32312</t>
  </si>
  <si>
    <t>Usluge interneta</t>
  </si>
  <si>
    <t>32332</t>
  </si>
  <si>
    <t>Tisak</t>
  </si>
  <si>
    <t>3237</t>
  </si>
  <si>
    <t>Intelektualne i osobne usluge</t>
  </si>
  <si>
    <t>32373</t>
  </si>
  <si>
    <t>Usluge odvjetnika i pravnog savjetovanja</t>
  </si>
  <si>
    <t>32379</t>
  </si>
  <si>
    <t>Ostale intelektualne usluge</t>
  </si>
  <si>
    <t>3294</t>
  </si>
  <si>
    <t>Članarine i norme</t>
  </si>
  <si>
    <t>32941</t>
  </si>
  <si>
    <t>Tuzemne članarine</t>
  </si>
  <si>
    <t>34312</t>
  </si>
  <si>
    <t>Usluge platnog prometa</t>
  </si>
  <si>
    <t>Uređaji</t>
  </si>
  <si>
    <t>32113</t>
  </si>
  <si>
    <t>Naknade za smještaj na službenom putu u zemlji</t>
  </si>
  <si>
    <t>32119</t>
  </si>
  <si>
    <t>Ostali rashodi za službena putovanja</t>
  </si>
  <si>
    <t>32216</t>
  </si>
  <si>
    <t>Materijal za higijenske potrebe i njegu</t>
  </si>
  <si>
    <t>3222</t>
  </si>
  <si>
    <t>Materijal i sirovine</t>
  </si>
  <si>
    <t>32343</t>
  </si>
  <si>
    <t>Deratizacija i dezinsekcija</t>
  </si>
  <si>
    <t>32344</t>
  </si>
  <si>
    <t>Dimnjačarske i ekološke usluge</t>
  </si>
  <si>
    <t>3236</t>
  </si>
  <si>
    <t>Zdravstvene i veterinarske usluge</t>
  </si>
  <si>
    <t>32361</t>
  </si>
  <si>
    <t>Obvezni i preventivni zdravstveni pregledi zaposlenika</t>
  </si>
  <si>
    <t>32396</t>
  </si>
  <si>
    <t>Usluge čuvanja imovine i osoba</t>
  </si>
  <si>
    <t>32229</t>
  </si>
  <si>
    <t>Ostali materijal i sirovine</t>
  </si>
  <si>
    <t>A400502 OPĆI POSLOVI</t>
  </si>
  <si>
    <t>467</t>
  </si>
  <si>
    <t>468</t>
  </si>
  <si>
    <t>469</t>
  </si>
  <si>
    <t>470</t>
  </si>
  <si>
    <t>32116</t>
  </si>
  <si>
    <t>Naknade za prijevoz na službenom putu u inozemstvu</t>
  </si>
  <si>
    <t>472</t>
  </si>
  <si>
    <t>473</t>
  </si>
  <si>
    <t>476</t>
  </si>
  <si>
    <t>477</t>
  </si>
  <si>
    <t>478</t>
  </si>
  <si>
    <t>479</t>
  </si>
  <si>
    <t>480</t>
  </si>
  <si>
    <t>485</t>
  </si>
  <si>
    <t>486</t>
  </si>
  <si>
    <t>487</t>
  </si>
  <si>
    <t>488</t>
  </si>
  <si>
    <t>489</t>
  </si>
  <si>
    <t>490</t>
  </si>
  <si>
    <t>492</t>
  </si>
  <si>
    <t>32319</t>
  </si>
  <si>
    <t>Ostale usluge za komunikaciju i prijevoz</t>
  </si>
  <si>
    <t>493</t>
  </si>
  <si>
    <t>495</t>
  </si>
  <si>
    <t>41286</t>
  </si>
  <si>
    <t>497</t>
  </si>
  <si>
    <t>498</t>
  </si>
  <si>
    <t>499</t>
  </si>
  <si>
    <t>4100</t>
  </si>
  <si>
    <t>4101</t>
  </si>
  <si>
    <t>32349</t>
  </si>
  <si>
    <t>Ostale komunalne usluge</t>
  </si>
  <si>
    <t>4104</t>
  </si>
  <si>
    <t>4107</t>
  </si>
  <si>
    <t>4108</t>
  </si>
  <si>
    <t>4111</t>
  </si>
  <si>
    <t>4112</t>
  </si>
  <si>
    <t>32393</t>
  </si>
  <si>
    <t>Uređenje prostora</t>
  </si>
  <si>
    <t>41293</t>
  </si>
  <si>
    <t>4117</t>
  </si>
  <si>
    <t>324</t>
  </si>
  <si>
    <t>Naknade troškova osobama izvan radnog odnosa</t>
  </si>
  <si>
    <t>3241</t>
  </si>
  <si>
    <t>4118</t>
  </si>
  <si>
    <t>32411</t>
  </si>
  <si>
    <t>Naknade troškova službenog puta</t>
  </si>
  <si>
    <t>32412</t>
  </si>
  <si>
    <t>Naknade ostalih troškova</t>
  </si>
  <si>
    <t>4121</t>
  </si>
  <si>
    <t>4122</t>
  </si>
  <si>
    <t>3295</t>
  </si>
  <si>
    <t>Pristojbe i naknade</t>
  </si>
  <si>
    <t>4203</t>
  </si>
  <si>
    <t>32952</t>
  </si>
  <si>
    <t>Sudske pristojbe</t>
  </si>
  <si>
    <t>4123</t>
  </si>
  <si>
    <t>32953</t>
  </si>
  <si>
    <t>Javnobilježničke pristojbe</t>
  </si>
  <si>
    <t>41231</t>
  </si>
  <si>
    <t>32959</t>
  </si>
  <si>
    <t>Ostale pristojbe i naknade</t>
  </si>
  <si>
    <t>4124</t>
  </si>
  <si>
    <t>32991</t>
  </si>
  <si>
    <t>Rashodi protokola (vijenci, cvijeće, svijeće i slično)</t>
  </si>
  <si>
    <t>4125</t>
  </si>
  <si>
    <t>4127</t>
  </si>
  <si>
    <t>3433</t>
  </si>
  <si>
    <t>Zatezne kamate</t>
  </si>
  <si>
    <t>A400503 TEKUĆE I INVESTICIJSKO ODRŽAVANJE</t>
  </si>
  <si>
    <t>4130</t>
  </si>
  <si>
    <t>41311</t>
  </si>
  <si>
    <t>4133</t>
  </si>
  <si>
    <t>32244</t>
  </si>
  <si>
    <t>Ostali materijal i dijelovi za tekuće i investicijsko održavanje</t>
  </si>
  <si>
    <t>4134</t>
  </si>
  <si>
    <t>4135</t>
  </si>
  <si>
    <t>4137</t>
  </si>
  <si>
    <t>32329</t>
  </si>
  <si>
    <t>Ostale usluge tekućeg i investicijskog održavanja</t>
  </si>
  <si>
    <t>K400501 KAPITALNO ULAGANJE U OSNOVNO ŠKOLSTVO</t>
  </si>
  <si>
    <t>4221</t>
  </si>
  <si>
    <t>Uredska oprema i namještaj</t>
  </si>
  <si>
    <t>42211</t>
  </si>
  <si>
    <t>Računala i računalna oprema</t>
  </si>
  <si>
    <t>42212</t>
  </si>
  <si>
    <t>Uredski namještaj</t>
  </si>
  <si>
    <t>4222</t>
  </si>
  <si>
    <t>Komunikacijska oprema</t>
  </si>
  <si>
    <t>Radio i TV prijemnici</t>
  </si>
  <si>
    <t>Oprema za održavanje i zaštitu</t>
  </si>
  <si>
    <t>Oprema za održavanje prostorija</t>
  </si>
  <si>
    <t>906 O.Š. BARTOLA KAŠIĆA, VINKOVCI</t>
  </si>
  <si>
    <t>A400501  STRUČNO, ADMINISTRATIVNO TEHNIČKO OSOBLJE</t>
  </si>
  <si>
    <t>31212</t>
  </si>
  <si>
    <t>Nagrade</t>
  </si>
  <si>
    <t>32114</t>
  </si>
  <si>
    <t>Naknade za smještaj na službenom putu u inozemstvu</t>
  </si>
  <si>
    <t>471</t>
  </si>
  <si>
    <t>3214</t>
  </si>
  <si>
    <t>Ostale naknade troškova zaposlenima</t>
  </si>
  <si>
    <t>474</t>
  </si>
  <si>
    <t>32141</t>
  </si>
  <si>
    <t>Naknada za korištenje privatnog automobila u službene svrhe</t>
  </si>
  <si>
    <t>484</t>
  </si>
  <si>
    <t>491</t>
  </si>
  <si>
    <t>32372</t>
  </si>
  <si>
    <t>Ugovori o djelu</t>
  </si>
  <si>
    <t>4106</t>
  </si>
  <si>
    <t>41287</t>
  </si>
  <si>
    <t>32374</t>
  </si>
  <si>
    <t>Revizorske usluge</t>
  </si>
  <si>
    <t>41289</t>
  </si>
  <si>
    <t>32376</t>
  </si>
  <si>
    <t>Usluge vještačenja</t>
  </si>
  <si>
    <t>41290</t>
  </si>
  <si>
    <t>32377</t>
  </si>
  <si>
    <t>Usluge agencija, studentskog servisa (prijepisi, prijevodi i drugo)</t>
  </si>
  <si>
    <t>32381</t>
  </si>
  <si>
    <t>Usluge ažuriranja računalnih baza</t>
  </si>
  <si>
    <t>4113</t>
  </si>
  <si>
    <t>32395</t>
  </si>
  <si>
    <t>Usluge čišćenja, pranja i slično</t>
  </si>
  <si>
    <t>4115</t>
  </si>
  <si>
    <t>41181</t>
  </si>
  <si>
    <t>3296</t>
  </si>
  <si>
    <t>Troškovi sudskih postupaka</t>
  </si>
  <si>
    <t>41232</t>
  </si>
  <si>
    <t>32961</t>
  </si>
  <si>
    <t>41283</t>
  </si>
  <si>
    <t>34339</t>
  </si>
  <si>
    <t>Ostale zatezne kamate</t>
  </si>
  <si>
    <t>42222</t>
  </si>
  <si>
    <t>Telefoni i ostali komunikacijski uređaji</t>
  </si>
  <si>
    <t>42229</t>
  </si>
  <si>
    <t>Ostala komunikacijska oprema</t>
  </si>
  <si>
    <t>4226</t>
  </si>
  <si>
    <t>Sportska i glazbena oprema</t>
  </si>
  <si>
    <t>42261</t>
  </si>
  <si>
    <t>Sportska oprema</t>
  </si>
  <si>
    <t>42262</t>
  </si>
  <si>
    <t>Glazbeni instrumenti i oprema</t>
  </si>
  <si>
    <t>Doprinosi za mirovinsko osiguranje</t>
  </si>
  <si>
    <t>Ostala uredska oprema</t>
  </si>
  <si>
    <t>Ostala oprema za održavanje i zaštitu</t>
  </si>
  <si>
    <t>Umjetnička djela (izložena u galerijama, muzejima i slično)</t>
  </si>
  <si>
    <t>Djela likovnih umjetnika</t>
  </si>
  <si>
    <t>Ulaganja u računalne programe</t>
  </si>
  <si>
    <t>Pozicija</t>
  </si>
  <si>
    <t>Računski plan</t>
  </si>
  <si>
    <t>Naziv</t>
  </si>
  <si>
    <t>Ukupno</t>
  </si>
  <si>
    <t>Rebalans</t>
  </si>
  <si>
    <t>GRADSKI PRORAČUN</t>
  </si>
  <si>
    <t>ŽUPANIJSKI PRORAČUN</t>
  </si>
  <si>
    <t>DRŽAVNI PRORAČUN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</si>
  <si>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</si>
  <si>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</si>
  <si>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</si>
  <si>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</si>
  <si>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</si>
  <si>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</si>
  <si>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Prihodi poslovanja</t>
  </si>
  <si>
    <t>Prihodi od poreza</t>
  </si>
  <si>
    <t>Porez i prirez na dohodak</t>
  </si>
  <si>
    <t xml:space="preserve">Porez i prirez na dohodak od nesamostalnog rada </t>
  </si>
  <si>
    <t>Porez i prirez na dohodak od nesamostalnog rada i drugih samostalnih djelatnosti</t>
  </si>
  <si>
    <t>Porez i prirez na dohodak od nesamostalnog rada do propisanih iznosa i drugih samostalnih djelatnosti</t>
  </si>
  <si>
    <t>Porez i prirez na dohodak od samostalnih djelatnosti</t>
  </si>
  <si>
    <t>Porez i prirez na dohodak od obrta i s obrtom izjednačenih djelatnosti, na dohodak od slobodnih zanimanja, na dohodak od poljoprivrede i šumarstva i drugih djelatnosti</t>
  </si>
  <si>
    <t xml:space="preserve">Porez i prirez na dohodak od obrta i s obrtom izjednačenih djelatnosti i na dohodak od slobodnih zanimanja koji se utvrđuje paušalno </t>
  </si>
  <si>
    <t>Porez i prirez na dohodak od drugih samostalnih djelatnosti koje se povremeno obavljaju</t>
  </si>
  <si>
    <t>Porez i prirez na dohodak od samostalne djelatnosti inozemnih poreznih obveznika</t>
  </si>
  <si>
    <t>Porez i prirez na dohodak od imovine i imovinskih prava</t>
  </si>
  <si>
    <t xml:space="preserve">Porez i prirez na dohodak od imovine i imovinskih prava </t>
  </si>
  <si>
    <t>Porez i prirez na dohodak od iznajmljivanja stanova, soba i postelja putnicima i turistima</t>
  </si>
  <si>
    <t xml:space="preserve">Porez i prirez po odbitku na dohodak od najamnine i zakupnine </t>
  </si>
  <si>
    <t>Porez i prirez na dohodak po odbitku od imovinskih prava</t>
  </si>
  <si>
    <t>Porez i prirez na dohodak od kapitala</t>
  </si>
  <si>
    <t>Porez i prirez na dohodak od dividendi i udjela u dobiti</t>
  </si>
  <si>
    <t>Porez i prirez po odbitku od izuzimanja</t>
  </si>
  <si>
    <t>Porez i prirez po odbitku na dohodak od kamata</t>
  </si>
  <si>
    <t>Porez i prirez po odbitku na dohodak po osnovi primitaka na temelju udjela u dobiti članova uprave i zaposlenika, dodjelom i opcijskom kupnjom dionica trgovačkih društava</t>
  </si>
  <si>
    <t>Porez i prirez od osiguranja života i dobrovoljnog mirovinskog osiguranja</t>
  </si>
  <si>
    <t>Porez i prirez na dohodak po godišnjoj prijavi</t>
  </si>
  <si>
    <t>Porez i prirez na dohodak utvrđen u postupku nadzora za prethodne godine</t>
  </si>
  <si>
    <t>Povrat poreza i prireza na dohodak po godišnjoj prijavi</t>
  </si>
  <si>
    <t>Povrat više ostvarenog poreza na dohodak za decentralizirane funkcije</t>
  </si>
  <si>
    <t>Porez na dobit</t>
  </si>
  <si>
    <t>Porez na dobit od poduzetnika</t>
  </si>
  <si>
    <t>Porez na dobit po odbitku na naknade za korištenje prava i za usluge</t>
  </si>
  <si>
    <t>Porez na dobit po odbitku na naknade za korištenje prava intelektualnog vlasništva</t>
  </si>
  <si>
    <t>Porez na dobit po odbitku na naknade za usluge istraživanja tržišta, poreznog savjetovanja, revizorske usluge i slično</t>
  </si>
  <si>
    <t>Porez na dobit po odbitku na kamate, dividende i udjele u dobiti</t>
  </si>
  <si>
    <t xml:space="preserve">Porez na dobit po odbitku na dividende i udjele u dobiti </t>
  </si>
  <si>
    <t xml:space="preserve">Porez na dobit po odbitku na kamate </t>
  </si>
  <si>
    <t>Porez na dobit po godišnjoj prijavi</t>
  </si>
  <si>
    <t>Povrat poreza na dobit po godišnjoj prijavi</t>
  </si>
  <si>
    <t>Porezi na imovinu</t>
  </si>
  <si>
    <t>Stalni porezi na nepokretnu imovinu (zemlju, zgrade, kuće i ostalo)</t>
  </si>
  <si>
    <t>Porez na kuće za odmor</t>
  </si>
  <si>
    <t>Porez na korištenje javnih površina</t>
  </si>
  <si>
    <t>Ostali stalni porezi na nepokretnu imovinu</t>
  </si>
  <si>
    <t>Porez na nasljedstava i darove</t>
  </si>
  <si>
    <t xml:space="preserve">Porez na nasljedstva i darove </t>
  </si>
  <si>
    <t>Porez na kapitalne i financijske transakcije</t>
  </si>
  <si>
    <t>Porezi na kapitalne transakcije</t>
  </si>
  <si>
    <t>Porezi na financijske transakcije</t>
  </si>
  <si>
    <t>Povremeni porezi na imovinu</t>
  </si>
  <si>
    <t>Porez na promet nekretnina</t>
  </si>
  <si>
    <t>Ostali povremeni porezi na imovinu</t>
  </si>
  <si>
    <t>Ostali stalni porezi na imovinu</t>
  </si>
  <si>
    <t>Porezi na robu i usluge</t>
  </si>
  <si>
    <t>Porez na dodanu vrijednost</t>
  </si>
  <si>
    <t>Porez na dodanu vrijednost pri uvozu</t>
  </si>
  <si>
    <t>Porez na dodanu vrijednost na usluge inozemnih poduzetnika</t>
  </si>
  <si>
    <t>Uplata razlika poreza na dodanu vrijednost po godišnjoj prijavi</t>
  </si>
  <si>
    <t>Povrat poreza na dodanu vrijednost po godišnjoj prijavi</t>
  </si>
  <si>
    <t>Porez na promet</t>
  </si>
  <si>
    <t>Porez na promet proizvoda i usluga</t>
  </si>
  <si>
    <t xml:space="preserve">Poseban porez na promet upotrebljavanih osobnih automobila, osobnih motornih vozila, plovila i zrakoplova </t>
  </si>
  <si>
    <t>Porez na potrošnju alkoholnih i bezalkoholnih pića</t>
  </si>
  <si>
    <t>Posebni porezi i trošarine</t>
  </si>
  <si>
    <t>Poseban porez na osobne automobile, ostala motorna vozila, plovila i zrakoplove</t>
  </si>
  <si>
    <t>Trošarina na energente i električnu energiju</t>
  </si>
  <si>
    <t>Trošarina na alkohol i alkoholna pića</t>
  </si>
  <si>
    <t>Trošarina na pivo</t>
  </si>
  <si>
    <t>Poseban porez na bezalkoholna pića</t>
  </si>
  <si>
    <t>Trošarina na duhanske proizvode</t>
  </si>
  <si>
    <t>Poseban porez na kavu</t>
  </si>
  <si>
    <t>Poseban porez na luksuzne proizvode</t>
  </si>
  <si>
    <t>Porezi na korištenje dobara ili izvođenje aktivnosti</t>
  </si>
  <si>
    <t>Porez na cestovna motorna vozila</t>
  </si>
  <si>
    <t>Porez na plovne objekte</t>
  </si>
  <si>
    <t>Porez na tvrtku odnosno naziv tvrtke</t>
  </si>
  <si>
    <t>Ostali nespomenuti porezi na korištenje dobara ili izvođenje aktivnosti</t>
  </si>
  <si>
    <t>Ostali porezi na robu i usluge</t>
  </si>
  <si>
    <t>Ostali nespomenuti porezi na robu i usluge</t>
  </si>
  <si>
    <t>Porez na dobitke od igara na sreću i ostali porezi od igara na sreću</t>
  </si>
  <si>
    <t>Porez na dobitke od lutrijskih igara na sreću</t>
  </si>
  <si>
    <t>Porez na dobitke od igara klađenja</t>
  </si>
  <si>
    <t>Porez na automate za zabavne igre</t>
  </si>
  <si>
    <t>Ostali porezi od igara na sreću</t>
  </si>
  <si>
    <t>Naknade za priređivanje igara na sreću</t>
  </si>
  <si>
    <t>Naknada za priređivanje lutrijskih igara</t>
  </si>
  <si>
    <t>Naknade za priređivanje igara na sreću u casinima</t>
  </si>
  <si>
    <t>Naknade za priređivanje klađenja</t>
  </si>
  <si>
    <t>Naknade za priređivanje igara na sreću na automatima</t>
  </si>
  <si>
    <t>Naknada za prigodno jednokratno priređivanje igara na sreću</t>
  </si>
  <si>
    <t>Ostale naknade od igara na sreću</t>
  </si>
  <si>
    <t>Porezi na međunarodnu trgovinu i transakcije</t>
  </si>
  <si>
    <t>Carine i carinske pristojbe</t>
  </si>
  <si>
    <t>Carine na uvoz robe i usluga</t>
  </si>
  <si>
    <t>Carinske pristojbe</t>
  </si>
  <si>
    <t>Ostali porezi na međunarodnu trgovinu i transakcije</t>
  </si>
  <si>
    <t>Ostali prihodi od poreza</t>
  </si>
  <si>
    <t>Ostali prihodi od poreza koje plaćaju pravne osobe</t>
  </si>
  <si>
    <t>Ostali prihodi od poreza koje plaćaju fizičke osobe</t>
  </si>
  <si>
    <t>Ostali neraspoređeni prihodi od poreza</t>
  </si>
  <si>
    <t>Dio premije za osiguranje od požara</t>
  </si>
  <si>
    <t>Zaprimljeni neprepoznati nalozi</t>
  </si>
  <si>
    <t>Doprinosi</t>
  </si>
  <si>
    <t>Doprinosi za zdravstveno osiguranje</t>
  </si>
  <si>
    <t xml:space="preserve">Doprinosi za obvezno zdravstveno osiguranje </t>
  </si>
  <si>
    <t xml:space="preserve">Doprinosi za obvezno zdravstveno osiguranje za slučaj ozljede na radu </t>
  </si>
  <si>
    <t>Doprinosi za obvezno zdravstveno osiguranje za slučaj ozljede na radu</t>
  </si>
  <si>
    <t xml:space="preserve">Doprinosi za mirovinsko osiguranje </t>
  </si>
  <si>
    <t>Doprinosi za zapošljavanje</t>
  </si>
  <si>
    <t>Posebni doprinos za poticanje zapošljavanja osoba s invaliditetom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</si>
  <si>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</si>
  <si>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</si>
  <si>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</si>
  <si>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</si>
  <si>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Tekuće pomoći od inozemnih vlada izvan EU</t>
  </si>
  <si>
    <t>Kapitalne pomoći od inozemnih vlada</t>
  </si>
  <si>
    <t>Kapitalne pomoći od inozemnih vlada u EU</t>
  </si>
  <si>
    <t>Kapitalne pomoći od inozemnih vlada izvan EU</t>
  </si>
  <si>
    <t>Pomoći od međunarodnih organizacija te institucija i tijela EU</t>
  </si>
  <si>
    <t xml:space="preserve">Tekuće pomoći od međunarodnih organizacija 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</si>
  <si>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</si>
  <si>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</si>
  <si>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</si>
  <si>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</si>
  <si>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Pomoći proračunu iz drugih proračuna</t>
  </si>
  <si>
    <t>Tekuće pomoći proračunu iz drugih proračuna</t>
  </si>
  <si>
    <t>Tekuće pomoći iz državnog proračuna</t>
  </si>
  <si>
    <t>Tekuće pomoći iz županijskih proračuna</t>
  </si>
  <si>
    <t>Tekuće pomoći iz gradskih proračuna</t>
  </si>
  <si>
    <t>Tekuće pomoći iz općinskih proračuna</t>
  </si>
  <si>
    <t xml:space="preserve">Kapitalne pomoći proračunu iz drugih proračuna </t>
  </si>
  <si>
    <t>Kapitalne pomoći iz državnog proračuna</t>
  </si>
  <si>
    <t>Kapitalne pomoći iz županijskih proračuna</t>
  </si>
  <si>
    <t>Kapitalne pomoći iz gradskih proračuna</t>
  </si>
  <si>
    <t>Kapitalne pomoći iz općinskih proračuna</t>
  </si>
  <si>
    <t>Pomoći od izvanproračunskih korisnika</t>
  </si>
  <si>
    <t xml:space="preserve">Tekuće pomoći od izvanproračunskih korisnika 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</si>
  <si>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</si>
  <si>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</si>
  <si>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</si>
  <si>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izvanproračunskih korisnika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</si>
  <si>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</si>
  <si>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</si>
  <si>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</si>
  <si>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Pomoći izravnanja za decentralizirane funkcije</t>
  </si>
  <si>
    <t>Tekuće pomoći izravnanja za decentralizirane funkcije</t>
  </si>
  <si>
    <t>Kapitalne pomoći izravnanja za decentralizirane funkcije</t>
  </si>
  <si>
    <t>Pomoći proračunskim korisnicima iz proračuna koji im nije nadležan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</si>
  <si>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</si>
  <si>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</si>
  <si>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</si>
  <si>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</si>
  <si>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</si>
  <si>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</si>
  <si>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temeljem prijenosa EU sredstava</t>
  </si>
  <si>
    <t>Tekuće pomoći temeljem prijenosa EU sredstava</t>
  </si>
  <si>
    <t>Tekuće pomoći iz državnog proračuna temeljem prijenosa EU sredstava</t>
  </si>
  <si>
    <t>Tekuće pomoći iz proračuna JLP(R)S temeljem prijenosa EU sredstava</t>
  </si>
  <si>
    <t>Tekuće pomoći od proračunskog korisnika drugog proračuna temeljem prijenosa EU sredstava</t>
  </si>
  <si>
    <t>Tekuće pomoći od izvanproračunskog korisnika temeljem prijenosa EU sredstava</t>
  </si>
  <si>
    <t>Kapitalne pomoći temeljem prijenosa EU sredstava</t>
  </si>
  <si>
    <t>Kapitalne pomoći iz državnog proračuna temeljem prijenosa EU sredstava</t>
  </si>
  <si>
    <t>Kapitalne pomoći iz proračuna JLP(R)S temeljem prijenosa EU sredstava</t>
  </si>
  <si>
    <t>Kapitalne pomoći od proračunskog korisnika drugog proračuna temeljem prijenosa EU sredstava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</si>
  <si>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</si>
  <si>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</si>
  <si>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</si>
  <si>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</si>
  <si>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</si>
  <si>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</si>
  <si>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</si>
  <si>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</si>
  <si>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</si>
  <si>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za trezorske zapise</t>
  </si>
  <si>
    <t>Kamate za mjenice</t>
  </si>
  <si>
    <t>Kamate za obveznice</t>
  </si>
  <si>
    <t>Kamate za ostale vrijednosne papire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</si>
  <si>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</si>
  <si>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</si>
  <si>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</si>
  <si>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</si>
  <si>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za poreze</t>
  </si>
  <si>
    <t>Zatezne kamate za doprinose</t>
  </si>
  <si>
    <t>Zatezne kamate iz obveznih odnosa i drugo</t>
  </si>
  <si>
    <t>Prihodi od pozitivnih tečajnih razlika i razlika zbog primjene valutne klauzule</t>
  </si>
  <si>
    <t>Prihodi od pozitivnih tečajnih razlika</t>
  </si>
  <si>
    <t>Valutna klauzula</t>
  </si>
  <si>
    <t>Prihodi od dividendi</t>
  </si>
  <si>
    <t>Prihod od dividendi na dionice u kreditnim i ostalim financijskim institucijama u javnom sektoru</t>
  </si>
  <si>
    <t>Prihodi od dividendi na dionice u trgovačkim društvima u javnom sektoru</t>
  </si>
  <si>
    <t>Prihod od dividendi na dionice u kreditnim i ostalim financijskim institucijama izvan javnog sektora</t>
  </si>
  <si>
    <t>Prihodi od dividendi na dionice u trgovačkim društvima izvan javnog sektora</t>
  </si>
  <si>
    <t>Prihodi iz dobiti trgovačkih društava, kreditnih i ostalih financijskih institucija po posebnim propisima</t>
  </si>
  <si>
    <t>Prihodi iz dobiti Hrvatske narodne banke</t>
  </si>
  <si>
    <t>Prihodi iz dobiti trgovačkih društava u javnom sektoru</t>
  </si>
  <si>
    <t>Prihod iz dobiti od poslovanja robnim zalihama</t>
  </si>
  <si>
    <t>Prihodi iz dobiti trgovačkih društava izvan javnog sektora</t>
  </si>
  <si>
    <t>Prihodi iz dobiti kreditnih i ostalih financijskih institucija</t>
  </si>
  <si>
    <t>Prihodi iz dobiti Hrvatske lutrije</t>
  </si>
  <si>
    <t>Ostali prihodi od financijske imovine</t>
  </si>
  <si>
    <t>Premije na izdane vrijednosne papire</t>
  </si>
  <si>
    <t>Prihodi od nefinancijske imovine</t>
  </si>
  <si>
    <t>Naknade za koncesije</t>
  </si>
  <si>
    <t>Naknada za koncesije za pravo na lov</t>
  </si>
  <si>
    <t>Naknada za koncesije za frekvencije</t>
  </si>
  <si>
    <t>Naknada za koncesije na vodama i javnom vodnom dobru</t>
  </si>
  <si>
    <t>Naknada za koncesiju na pomorskom dobru</t>
  </si>
  <si>
    <t>Naknada za koncesije na javnim cestama</t>
  </si>
  <si>
    <t>Naknada za upotrebu pomorskog dobra</t>
  </si>
  <si>
    <t>Naknade za koncesije za carinske zone</t>
  </si>
  <si>
    <t>Naknade za koncesije za obavljanje javne zdravstvene službe i ostale koncesije</t>
  </si>
  <si>
    <t>Prihodi od zakupa i iznajmljivanja imovine</t>
  </si>
  <si>
    <t>Prihodi od zakupa poljoprivrednog zemljišta</t>
  </si>
  <si>
    <t>Prihodi od iznajmljivanja postrojenja i opreme</t>
  </si>
  <si>
    <t>Prihodi od iznajmljivanja stambenih objekata</t>
  </si>
  <si>
    <t>Prihodi od zakupa poslovnih objekata</t>
  </si>
  <si>
    <t>Ostali prihodi od zakupa i iznajmljivanja imovine</t>
  </si>
  <si>
    <t>Naknada za korištenje nefinancijske imovine</t>
  </si>
  <si>
    <t>Naknada za korištenje naftne luke, naftovoda i eksploataciju mineralnih sirovina</t>
  </si>
  <si>
    <t>Naknada za upotrebu uređaja i usluga kontrole letenja na teritoriju Republike Hrvatske</t>
  </si>
  <si>
    <t>Naknada za korištenje prostora elektrana</t>
  </si>
  <si>
    <t>Lovozakupnina</t>
  </si>
  <si>
    <t>Naknade za ribolov</t>
  </si>
  <si>
    <t>Spomenička renta</t>
  </si>
  <si>
    <t>Ostale naknade za korištenje nefinancijske imovine</t>
  </si>
  <si>
    <t>Naknade za ceste</t>
  </si>
  <si>
    <t>Godišnja naknada za upotrebu javnih cesta što se plaća pri registraciji motornih i priključnih vozila</t>
  </si>
  <si>
    <t>Naknada za izvanredni prijevoz</t>
  </si>
  <si>
    <t>Korisnička naknada (za prekomjernu upotrebu javne ceste)</t>
  </si>
  <si>
    <t>Naknada za korištenje cestovnog zemljišta</t>
  </si>
  <si>
    <t>Naknada za upotrebu javnih cesta motornim i priključnim vozilima registriranim izvan Republike Hrvatske</t>
  </si>
  <si>
    <t>Cestarina za upotrebu autoceste i objekata s naplatom</t>
  </si>
  <si>
    <t>Naknada za obavljanje pratećih djelatnosti</t>
  </si>
  <si>
    <t xml:space="preserve">Naknada u cijeni goriva </t>
  </si>
  <si>
    <t>Ostale naknade za ceste</t>
  </si>
  <si>
    <t>Prihodi od prodaje kratkotrajne nefinancijske imovine</t>
  </si>
  <si>
    <t>Ostali prihodi od nefinancijske imovine</t>
  </si>
  <si>
    <t>Prihodi od kamata na dane zajmove</t>
  </si>
  <si>
    <t>Prihodi od kamata na dane zajmove međunarodnim organizacijama, institucijama i tijelima EU te inozemnim vladama</t>
  </si>
  <si>
    <t>Prihodi od kamata na dane zajmove međunarodnim organizacijama</t>
  </si>
  <si>
    <t>Prihodi od kamata na dane zajmove institucijama i tijelima EU</t>
  </si>
  <si>
    <t>Prihodi od kamata na dane zajmove inozemnim vladama u EU</t>
  </si>
  <si>
    <t>Prihodi od kamata na dane zajmove inozemnim vladama izvan EU</t>
  </si>
  <si>
    <t>Prihodi od kamata na dane zajmove neprofitnim organizacijama, građanima i kućanstvima</t>
  </si>
  <si>
    <t>Prihodi od kamata na dane zajmove neprofitnim organizacijama, građanima i kućanstvima u tuzemstvu</t>
  </si>
  <si>
    <t>Prihodi od kamata na dane zajmove neprofitnim organizacijama, građanima i kućanstvima u inozemstvu</t>
  </si>
  <si>
    <t>Prihodi od kamata na dane zajmove kreditnim i ostalim financijskim institucijama u javnom sektoru</t>
  </si>
  <si>
    <t>Prihodi od kamata na dane zajmove kreditnim institucijama u javnom sektoru</t>
  </si>
  <si>
    <t>Prihodi od kamata na dane zajmove osiguravajućim društvima u javnom sektoru</t>
  </si>
  <si>
    <t>Prihodi od kamata na dane zajmove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</si>
  <si>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</si>
  <si>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</si>
  <si>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tuzemnim kreditnim institucijama izvan javnog sektora</t>
  </si>
  <si>
    <t>Prihodi od kamata na dane zajmove tuzemnim osiguravajućim društvima izvan javnog sektora</t>
  </si>
  <si>
    <t>Prihodi od kamata na dane zajmove ostalim tuzemnim financijskim institucijama izvan javnog sektora</t>
  </si>
  <si>
    <t>Prihodi od kamata na dane zajmove inozemnim kreditnim institucijama</t>
  </si>
  <si>
    <t xml:space="preserve">Prihodi od kamata na dane zajmove inozemnim osiguravajućim društvima </t>
  </si>
  <si>
    <t>Prihodi od kamata na dane zajmove ostalim inozemnim financijskim institucijama</t>
  </si>
  <si>
    <t>Prihodi od kamata na dane zajmove trgovačkim društvima i obrtnicima izvan javnog sektora</t>
  </si>
  <si>
    <t>Prihodi od kamata na dane zajmove tuzemnim trgovačkim društvima izvan javnog sektora</t>
  </si>
  <si>
    <t>Prihodi od kamata na dane zajmove tuzemnim obrtnicima</t>
  </si>
  <si>
    <t>Prihodi od kamata na dane zajmove inozemnim trgovačkim društvima</t>
  </si>
  <si>
    <t>Prihodi od kamata na dane zajmove inozemnim obrtnicima</t>
  </si>
  <si>
    <t>Prihodi od kamata na dane zajmove drugim razinama vlasti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</si>
  <si>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</si>
  <si>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</si>
  <si>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</si>
  <si>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</si>
  <si>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</si>
  <si>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</si>
  <si>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</si>
  <si>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Prihodi od kamata na dane zajmove po protestiranim jamstvima</t>
  </si>
  <si>
    <t>Prihodi od kamata na dane zajmove neprofitnim organizacijama, građanima i kućanstvima po protestiranim jamstvima</t>
  </si>
  <si>
    <t>Prihodi od kamata na dane zajmove neprofitnim organizacijama, građanima i kućanstvima u tuzemstvu po protestiranim jamstvima</t>
  </si>
  <si>
    <t>Prihodi od kamata na dane zajmove neprofitnim organizacijama, građanima i kućanstvima u inozemstvu po protestiranim jamstvima</t>
  </si>
  <si>
    <t>Prihodi od kamata na dane zajmove kreditnim i ostalim financijskim institucijama u javnom sektoru  po protestiranim jamstvima</t>
  </si>
  <si>
    <t>Prihodi od kamata na dane zajmove kreditnim institucijama u javnom sektoru po protestiranim jamstvima</t>
  </si>
  <si>
    <t>Prihodi od kamata na dane zajmove osiguravajućim društvima u javnom sektoru po protestiranim jamstvima</t>
  </si>
  <si>
    <t>Prihodi od kamata na dane zajmove ostalim financijskim institucijama u javnom sektoru po protestiranim jamstvima</t>
  </si>
  <si>
    <t>Prihodi od kamata na dane zajmove trgovačkim društvima u javnom sektoru po protestiranim jamstvima</t>
  </si>
  <si>
    <t>Prihodi od kamata na dane zajmove kreditnim i ostalim financijskim institucijama izvan javnog sektora po protestiranim jamstvima</t>
  </si>
  <si>
    <t>Prihodi od kamata na dane zajmove tuzemnim kreditnim institucijama izvan javnog sektora po protestiranim jamstvima</t>
  </si>
  <si>
    <t>Prihodi od kamata na dane zajmove tuzemnim osiguravajućim društvima izvan javnog sektora po protestiranim jamstvima</t>
  </si>
  <si>
    <t>Prihodi od kamata na dane zajmove ostalim tuzemnim financijskim institucijama izvan javnog sektora po protestiranim jamstvima</t>
  </si>
  <si>
    <t>Prihodi od kamata na dane zajmove inozemnim kreditnim institucijama po protestiranim jamstvima</t>
  </si>
  <si>
    <t>Prihodi od kamata na dane zajmove inozemnim osiguravajućim društvima  po protestiranim jamstvima</t>
  </si>
  <si>
    <t>Prihodi od kamata na dane zajmove ostalim inozemnim financijskim institucijama po protestiranim jamstvima</t>
  </si>
  <si>
    <t>Prihodi od kamata na dane zajmove trgovačkim društvima i obrtnicima izvan javnog sektora po protestiranim jamstvima</t>
  </si>
  <si>
    <t>Prihodi od kamata na dane zajmove tuzemnim trgovačkim društvima izvan javnog sektora po protestiranim jamstvima</t>
  </si>
  <si>
    <t>Prihodi od kamata na dane zajmove tuzemnim obrtnicima po protestiranim jamstvima</t>
  </si>
  <si>
    <t>Prihodi od kamata na dane zajmove inozemnim trgovačkim društvima po protestiranim jamstvima</t>
  </si>
  <si>
    <t>Prihodi od kamata na dane zajmove inozemnim obrtnicima po protestiranim jamstvima</t>
  </si>
  <si>
    <t>Prihodi od kamata na dane zajmove drugim razinama vlasti po protestiranim jamstvima</t>
  </si>
  <si>
    <t>Prihodi od kamata na dane zajmove državnom proračunu po protestiranim jamstvima</t>
  </si>
  <si>
    <t>Prihodi od kamata na dane zajmove županijskim proračunima po protestiranim jamstvima</t>
  </si>
  <si>
    <t>Prihodi od kamata na dane zajmove gradskim proračunima po protestiranim jamstvima</t>
  </si>
  <si>
    <t>Prihodi od kamata na dane zajmove općinskim proračunima po protestiranim jamstvima</t>
  </si>
  <si>
    <t>Prihodi od kamata na dane zajmove HZMO-u, HZZ-u i HZZO-u po protestiranim jamstvima</t>
  </si>
  <si>
    <t>Prihodi od kamata na dane zajmove ostalim izvanproračunskim korisnicima državnog proračuna po protestiranim jamstvima</t>
  </si>
  <si>
    <t>Prihodi od kamata na dane zajmove izvanproračunskim korisnicima županijskih, gradskih i općinskih proračuna po protestiranim jamstvima</t>
  </si>
  <si>
    <t>Prihodi od upravnih i administrativnih pristojbi, pristojbi po posebnim propisima i naknada</t>
  </si>
  <si>
    <t>Upravne i administrativne pristojbe</t>
  </si>
  <si>
    <t>Državne upravne i sudske pristojbe</t>
  </si>
  <si>
    <t xml:space="preserve">Državne upravne pristojbe </t>
  </si>
  <si>
    <t>Županijske, gradske i općinske pristojbe i naknade</t>
  </si>
  <si>
    <t>Županijske upravne pristojbe</t>
  </si>
  <si>
    <t>Županijske naknade</t>
  </si>
  <si>
    <t>Gradske i općinske upravne pristojbe</t>
  </si>
  <si>
    <t>Ostale naknade utvrđene županijskom/gradskom/općinskom odlukom</t>
  </si>
  <si>
    <t>Ostale upravne pristojbe i naknade</t>
  </si>
  <si>
    <t>Administrativne pristojbe HANFA-e</t>
  </si>
  <si>
    <t>Naknada koja se plaća pri izdavanju dugoročnih vrijednosnih papira</t>
  </si>
  <si>
    <t>Naknade za izdana državna jamstva</t>
  </si>
  <si>
    <t>Pristojbe za izdane dozvole za prijelaz državne granice</t>
  </si>
  <si>
    <t>Pristojbe i naknade što ih plaćaju osobe u tranzitu</t>
  </si>
  <si>
    <t>Naknada za pristup podacima Sudskog registra</t>
  </si>
  <si>
    <t>Upravna pristojba u području prava industrijskog vlasništva</t>
  </si>
  <si>
    <t>Prihod od prodaje državnih biljega</t>
  </si>
  <si>
    <t>Boravišne pristojbe</t>
  </si>
  <si>
    <t>Ostale naknade i pristojbe za posebne namjene</t>
  </si>
  <si>
    <t>Ostale nespomenute pristojbe i naknade</t>
  </si>
  <si>
    <t>Prihodi po posebnim propisima</t>
  </si>
  <si>
    <t>Prihodi državne uprave</t>
  </si>
  <si>
    <t>Naknada za pregled bilja pri uvozu i provozu</t>
  </si>
  <si>
    <t>Naknada za veterinarsko-sanitarne preglede u prometu preko granice</t>
  </si>
  <si>
    <t>Naknada za dodjelu godišnjeg kontingenta radnih dozvola</t>
  </si>
  <si>
    <t>Naknada za sigurnost plovidbe koja se plaća za strane jahte i brodice</t>
  </si>
  <si>
    <t>Prihodi od prodaje robnih zaliha</t>
  </si>
  <si>
    <t xml:space="preserve">Ostali prihodi državne uprave za posebne namjene </t>
  </si>
  <si>
    <t>Ostali nespomenuti prihodi državne uprave</t>
  </si>
  <si>
    <t>Prihodi vodnog gospodarstva</t>
  </si>
  <si>
    <t>Vodni doprinos</t>
  </si>
  <si>
    <t>Naknada za zaštitu voda</t>
  </si>
  <si>
    <t>Naknada za uređenje voda</t>
  </si>
  <si>
    <t>Naknada za korištenje voda</t>
  </si>
  <si>
    <t>Ostali prihodi vodnog gospodarstva</t>
  </si>
  <si>
    <t>Doprinosi za šume</t>
  </si>
  <si>
    <t>Mjesni samodoprinos</t>
  </si>
  <si>
    <t>Mjesni samodoprinos od poljoprivrednika</t>
  </si>
  <si>
    <t xml:space="preserve">Ostali nespomenuti prihodi 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</si>
  <si>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</si>
  <si>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</si>
  <si>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</si>
  <si>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</si>
  <si>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Prihodi s naslova osiguranja, refundacije štete i totalne štete</t>
  </si>
  <si>
    <t xml:space="preserve">Ostali prihodi za posebne namjene </t>
  </si>
  <si>
    <t>Ostali nespomenuti prihodi po posebnim propisima</t>
  </si>
  <si>
    <t>Naknade od financijske imovine</t>
  </si>
  <si>
    <t>Naknade za izdane vrijednosne papire</t>
  </si>
  <si>
    <t>Naknade za izdana jamstva</t>
  </si>
  <si>
    <t>Prihodi od novčane naknade poslodavca zbog nezapošljavanja osoba s invaliditetom</t>
  </si>
  <si>
    <t xml:space="preserve">Komunalni doprinosi i naknade </t>
  </si>
  <si>
    <t>Komunalni doprinosi</t>
  </si>
  <si>
    <t>Komunalne naknade</t>
  </si>
  <si>
    <t xml:space="preserve">Naknade za priključak </t>
  </si>
  <si>
    <t>Prihodi od prodaje proizvoda i robe te pruženih usluga i prihodi od donacija</t>
  </si>
  <si>
    <t>Prihodi od prodaje proizvoda i robe te pruženih usluga</t>
  </si>
  <si>
    <t>Prihodi od prodaje proizvoda i robe</t>
  </si>
  <si>
    <t>Prihodi od prodanih proizvoda</t>
  </si>
  <si>
    <t>Prihodi od prodaje robe</t>
  </si>
  <si>
    <t>Prihodi od pruženih usluga</t>
  </si>
  <si>
    <t>Donacije od pravnih i fizičkih osoba izvan općeg proračuna</t>
  </si>
  <si>
    <t>Tekuće donacije</t>
  </si>
  <si>
    <t>Tekuće donacije od fizičkih osoba</t>
  </si>
  <si>
    <t>Tekuće donacije od neprofitnih organizacija</t>
  </si>
  <si>
    <t>Tekuće donacije od trgovačkih društava</t>
  </si>
  <si>
    <t>Tekuće donacije od ostalih subjekata izvan općeg proračuna</t>
  </si>
  <si>
    <t>Kapitalne donacije</t>
  </si>
  <si>
    <t>Kapitalne donacije od fizičkih osoba</t>
  </si>
  <si>
    <t>Kapitalne donacije od neprofitnih organizacija</t>
  </si>
  <si>
    <t>Kapitalne donacije od trgovačkih društava</t>
  </si>
  <si>
    <t>Kapitalne donacije od ostalih subjekata izvan općeg proračuna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</si>
  <si>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</si>
  <si>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</si>
  <si>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</si>
  <si>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</si>
  <si>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</si>
  <si>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od HZZO-a na temelju ugovornih obveza</t>
  </si>
  <si>
    <t>Kazne, upravne mjere i ostali prihodi</t>
  </si>
  <si>
    <t>Kazne i upravne mjere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</si>
  <si>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</si>
  <si>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</si>
  <si>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</si>
  <si>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</si>
  <si>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privredne prijestupe</t>
  </si>
  <si>
    <t>Kazne za prometne i ostale prekršaje u nadležnosti MUP-a</t>
  </si>
  <si>
    <t>Kazne i druge mjere u kaznenom postupku</t>
  </si>
  <si>
    <t>Kazne za prekršaje na kulturnim dobrima</t>
  </si>
  <si>
    <t xml:space="preserve">Upravne mjere </t>
  </si>
  <si>
    <t>Upravne mjere</t>
  </si>
  <si>
    <t>Ostale kazne</t>
  </si>
  <si>
    <t>Ostale nespomenute kazne</t>
  </si>
  <si>
    <t>Ostali prihodi</t>
  </si>
  <si>
    <t>Raspored prihoda i prijelazni računi</t>
  </si>
  <si>
    <t>Raspored prihoda</t>
  </si>
  <si>
    <t>Prijelazni račun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</si>
  <si>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</si>
  <si>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</si>
  <si>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</si>
  <si>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</si>
  <si>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Poljoprivredno zemljište</t>
  </si>
  <si>
    <t>Građevinsko zemljište</t>
  </si>
  <si>
    <t>Ostala zemljišta</t>
  </si>
  <si>
    <t>Rudna bogatstva</t>
  </si>
  <si>
    <t>Nafta i zemni plin</t>
  </si>
  <si>
    <t>Plemeniti metali</t>
  </si>
  <si>
    <t>Drago kamenje</t>
  </si>
  <si>
    <t>Ostala rudna bogatstva</t>
  </si>
  <si>
    <t>Prihodi od prodaje ostale prirodne materijalne imovine</t>
  </si>
  <si>
    <t>Nacionalni parkovi i parkovi prirode</t>
  </si>
  <si>
    <t>Vodna bogatstva (vode)</t>
  </si>
  <si>
    <t>Elektromagnetske frekvencije</t>
  </si>
  <si>
    <t>Ostala nespomenuta prirodna materijalna imovina</t>
  </si>
  <si>
    <t>Prihodi od prodaje nematerijalne imovine</t>
  </si>
  <si>
    <t>Patenti</t>
  </si>
  <si>
    <t>Koncesije</t>
  </si>
  <si>
    <t>Licence</t>
  </si>
  <si>
    <t>Ostala prava</t>
  </si>
  <si>
    <t>Ulaganja na tuđoj imovini radi prava korištenja</t>
  </si>
  <si>
    <t>Višegodišnji zakup građevinskih objekata</t>
  </si>
  <si>
    <t>Zaštitni znak</t>
  </si>
  <si>
    <t>Prava korištenja telefonskih linija</t>
  </si>
  <si>
    <t>Dugogodišnji zakup zemljišta</t>
  </si>
  <si>
    <t>Ostala nespomenuta prava</t>
  </si>
  <si>
    <t>Goodwill</t>
  </si>
  <si>
    <t>Ostala nematerijalna imovina</t>
  </si>
  <si>
    <t>Prihodi od prodaje proizvedene dugotrajne imovine</t>
  </si>
  <si>
    <t>Prihodi od prodaje građevinskih objekata</t>
  </si>
  <si>
    <t>Stambeni objekti</t>
  </si>
  <si>
    <t>Stambeni objekti za zaposlene</t>
  </si>
  <si>
    <t>Stambeni objekti za socijalne skupine građana</t>
  </si>
  <si>
    <t>Ostali stambeni objekti</t>
  </si>
  <si>
    <t>Poslovni objekti</t>
  </si>
  <si>
    <t>Uredski objekti</t>
  </si>
  <si>
    <t>Bolnice, ostali zdravstveni objekti, laboratoriji, umirovljenički domovi i centri za socijalnu skrb</t>
  </si>
  <si>
    <t>Zgrade znanstvenih i obrazovnih institucija (fakulteti, škole, vrtići i slično)</t>
  </si>
  <si>
    <t>Zgrade kulturnih institucija (kazališta, muzeji, galerije, domovi kulture, knjižnice i slično)</t>
  </si>
  <si>
    <t>Restorani, odmarališta i ostali ugostiteljski objekti</t>
  </si>
  <si>
    <t>Sportske dvorane i rekreacijski objekti</t>
  </si>
  <si>
    <t>Tvorničke hale, skladišta, silosi, garaže i slično</t>
  </si>
  <si>
    <t>Ostali poslovni građevinski objekti</t>
  </si>
  <si>
    <t>Ceste, željeznice i ostali prometni objekti</t>
  </si>
  <si>
    <t>Ceste</t>
  </si>
  <si>
    <t xml:space="preserve">Željeznice </t>
  </si>
  <si>
    <t>Zrakoplovne piste</t>
  </si>
  <si>
    <t>Mostovi i tuneli</t>
  </si>
  <si>
    <t>Ostali slični prometni objekti</t>
  </si>
  <si>
    <t>Ostali građevinski objekti</t>
  </si>
  <si>
    <t>Plinovod, vodovod, kanalizacija</t>
  </si>
  <si>
    <t>Kanali i luke</t>
  </si>
  <si>
    <t>Iskopi, rudnici i ostali objekti za eksploataciju rudnog bogatstva</t>
  </si>
  <si>
    <t>Energetski i komunikacijski vodovi</t>
  </si>
  <si>
    <t>Sportski i rekreacijski tereni</t>
  </si>
  <si>
    <t>Spomenici (povijesni, kulturni i slično)</t>
  </si>
  <si>
    <t>Javna rasvjeta</t>
  </si>
  <si>
    <t>Ostali nespomenuti građevinski objekti</t>
  </si>
  <si>
    <t>Prihodi od prodaje postrojenja i opreme</t>
  </si>
  <si>
    <t>Telefonske i telegrafske centrale s pripadajućim instalacijama</t>
  </si>
  <si>
    <t>Oprema za grijanje, ventilaciju i hlađenje</t>
  </si>
  <si>
    <t>Oprema za protupožarnu zaštitu (osim vozila)</t>
  </si>
  <si>
    <t>Oprema za civilnu zaštitu</t>
  </si>
  <si>
    <t>Policijska oprema</t>
  </si>
  <si>
    <t>Medicinska i laboratorijska oprema</t>
  </si>
  <si>
    <t>Medicinska oprema</t>
  </si>
  <si>
    <t>Laboratorijska oprema</t>
  </si>
  <si>
    <t>Instrumenti, uređaji i strojevi</t>
  </si>
  <si>
    <t>Precizni i optički instrumenti</t>
  </si>
  <si>
    <t>Mjerni i kontrolni uređaji</t>
  </si>
  <si>
    <t>Strojevi za obradu zemljišta</t>
  </si>
  <si>
    <t>Ostali instrumenti, uređaji i strojevi</t>
  </si>
  <si>
    <t>Strojevi</t>
  </si>
  <si>
    <t>Vojna oprema</t>
  </si>
  <si>
    <t>Prihodi od prodaje prijevoznih sredstava</t>
  </si>
  <si>
    <t>Prijevozna sredstva u cestovnom prometu</t>
  </si>
  <si>
    <t>Osobni automobili</t>
  </si>
  <si>
    <t>Autobusi</t>
  </si>
  <si>
    <t>Kombi vozila</t>
  </si>
  <si>
    <t>Kamioni</t>
  </si>
  <si>
    <t>Traktori</t>
  </si>
  <si>
    <t>Terenska vozila (protupožarna, vojna i slično)</t>
  </si>
  <si>
    <t>Motocikli</t>
  </si>
  <si>
    <t>Bicikli</t>
  </si>
  <si>
    <t>Ostala prijevozna sredstva u cestovnom prometu</t>
  </si>
  <si>
    <t>Prijevozna sredstva u željezničkom prometu</t>
  </si>
  <si>
    <t>Lokomotive</t>
  </si>
  <si>
    <t>Vagoni</t>
  </si>
  <si>
    <t>Uspinjače</t>
  </si>
  <si>
    <t>Tramvaji</t>
  </si>
  <si>
    <t>Ostala prijevozna sredstva u željezničkom prometu i slično</t>
  </si>
  <si>
    <t>Prijevozna sredstva u pomorskom i riječnom prometu</t>
  </si>
  <si>
    <t>Plovila</t>
  </si>
  <si>
    <t>Trajekti</t>
  </si>
  <si>
    <t>Ostala prijevozna sredstva u pomorskom i riječnom prometu</t>
  </si>
  <si>
    <t>Prijevozna sredstva u zračnom prometu</t>
  </si>
  <si>
    <t>Helikopteri</t>
  </si>
  <si>
    <t>Zrakoplovi</t>
  </si>
  <si>
    <t>Ostala prijevozna sredstva u zračnom prometu</t>
  </si>
  <si>
    <t>Prihodi od prodaje knjiga, umjetničkih djela i ostalih izložbenih vrijednosti</t>
  </si>
  <si>
    <t xml:space="preserve">Knjige </t>
  </si>
  <si>
    <t>Kiparska djela</t>
  </si>
  <si>
    <t>Ostala umjetnička djela</t>
  </si>
  <si>
    <t>Muzejski izlošci i predmeti prirodnih rijetkosti</t>
  </si>
  <si>
    <t>Muzejski izlošci</t>
  </si>
  <si>
    <t>Predmeti prirodnih rijetkosti</t>
  </si>
  <si>
    <t>Ostale nespomenute izložbene vrijednosti</t>
  </si>
  <si>
    <t>Prihodi od prodaje višegodišnjih nasada i osnovnog stada</t>
  </si>
  <si>
    <t>Višegodišnji nasadi</t>
  </si>
  <si>
    <t>Šume</t>
  </si>
  <si>
    <t>Ostali višegodišnji nasadi</t>
  </si>
  <si>
    <t>Osnovno stado</t>
  </si>
  <si>
    <t>Prihodi od prodaje nematerijalne proizvedene imovine</t>
  </si>
  <si>
    <t>Istraživanje rudnih bogatstava</t>
  </si>
  <si>
    <t>Zvučni i tekstualni zapisi</t>
  </si>
  <si>
    <t>Radio i TV programi</t>
  </si>
  <si>
    <t>Kulturne i sportske priredbe</t>
  </si>
  <si>
    <t>Znanstveni radovi i dokumentacija</t>
  </si>
  <si>
    <t>Dokumenti prostornog uređenja (prostorni planovi i ostalo)</t>
  </si>
  <si>
    <t>Ostala umjetnička, literarna i znanstvena djela</t>
  </si>
  <si>
    <t>Ostala nematerijalna proizvedena imovina</t>
  </si>
  <si>
    <t>Prihodi od prodaje plemenitih metala i ostalih pohranjenih vrijednosti</t>
  </si>
  <si>
    <t>Plemeniti metali i drago kamenje</t>
  </si>
  <si>
    <t>Pohranjene knjige, umjetnička djela i slične vrijednosti</t>
  </si>
  <si>
    <t>Pohranjene knjige</t>
  </si>
  <si>
    <t>Pohranjena djela likovnih umjetnika</t>
  </si>
  <si>
    <t>Pohranjena kiparska djela</t>
  </si>
  <si>
    <t>Pohranjeni nakit</t>
  </si>
  <si>
    <t>Arhivska građa</t>
  </si>
  <si>
    <t>Državna službena kartografija</t>
  </si>
  <si>
    <t>Ostale pohranjene vrijednosti</t>
  </si>
  <si>
    <t>Prihodi od prodaje proizvedene kratkotrajne imovine</t>
  </si>
  <si>
    <t>Prihodi od prodaje zaliha</t>
  </si>
  <si>
    <t>Strateške zalihe</t>
  </si>
  <si>
    <t>Ostale strateške zalihe</t>
  </si>
  <si>
    <t>SIFRA</t>
  </si>
  <si>
    <t>RKP</t>
  </si>
  <si>
    <t>NAZIV</t>
  </si>
  <si>
    <t>ADRESA</t>
  </si>
  <si>
    <t>POSTA</t>
  </si>
  <si>
    <t>MB</t>
  </si>
  <si>
    <t>OIB</t>
  </si>
  <si>
    <t>GRADSKI MUZEJ VINKOVCI</t>
  </si>
  <si>
    <t>TRG BANA JOSIPA ŠOKČEVIĆA 16</t>
  </si>
  <si>
    <t>32100 VINKOVCI</t>
  </si>
  <si>
    <t>03301338</t>
  </si>
  <si>
    <t>GRADSKA KNJIŽNICA I ČITAONICA VINKOVCI</t>
  </si>
  <si>
    <t>IVANA GUNDULIĆA 6</t>
  </si>
  <si>
    <t>03366090</t>
  </si>
  <si>
    <t>GRADSKO KAZALIŠTE JOZA IVAKIĆ</t>
  </si>
  <si>
    <t>HRVATSKIH ŽRTAVA 2</t>
  </si>
  <si>
    <t>01425889</t>
  </si>
  <si>
    <t>JAVNA VATROGASNA POSTROJBA VINKOVCI</t>
  </si>
  <si>
    <t>TRG BANA JOSIPA ŠOKČEVIĆA 14</t>
  </si>
  <si>
    <t>01505238</t>
  </si>
  <si>
    <t>CENTAR ZA PREDŠKOLSKI ODGOJ</t>
  </si>
  <si>
    <t>JOSIPA JURJA STROSSMAYERA 7</t>
  </si>
  <si>
    <t>03367797</t>
  </si>
  <si>
    <t>68478848439</t>
  </si>
  <si>
    <t>O.Š. ANTUNA GUSTAVA MATOŠA, VINKOVCI</t>
  </si>
  <si>
    <t>OHRIDSKA 21</t>
  </si>
  <si>
    <t>03301109</t>
  </si>
  <si>
    <t>84615502819</t>
  </si>
  <si>
    <t>O.Š. BARTOLA KAŠIĆA, VINKOVCI</t>
  </si>
  <si>
    <t>BARTOLA KAŠIĆA BB</t>
  </si>
  <si>
    <t>03301117</t>
  </si>
  <si>
    <t>O.Š. JOSIPA KOZARCA, VINKOVCI</t>
  </si>
  <si>
    <t>HRVATSKIH ŽRTAVA 13</t>
  </si>
  <si>
    <t>03301150</t>
  </si>
  <si>
    <t>O.Š. IVANA GORANA KOVAČIĆA, VINKOVCI</t>
  </si>
  <si>
    <t>HRVATSKIH ŽRTAVA 11</t>
  </si>
  <si>
    <t>03301192</t>
  </si>
  <si>
    <t>O.Š. VLADIMIRA NAZORA, VINKOVCI</t>
  </si>
  <si>
    <t>IVANA KUKULJEVIĆA SAKCINSKOG 46A</t>
  </si>
  <si>
    <t>03301176</t>
  </si>
  <si>
    <t>53922436321</t>
  </si>
  <si>
    <t>O.Š. IVANA MAŽURANIĆA, VINKOVCI</t>
  </si>
  <si>
    <t>VATROGASNA 5</t>
  </si>
  <si>
    <t>03301125</t>
  </si>
  <si>
    <t>O.Š. NIKOLE TESLE, MIRKOVCI</t>
  </si>
  <si>
    <t>TRG NIKOLE TESLE 1</t>
  </si>
  <si>
    <t>03301052</t>
  </si>
  <si>
    <t>85575996593</t>
  </si>
  <si>
    <t>GLAZBENA ŠKOLA JOSIPA RUNJANINA, VINKOVCI</t>
  </si>
  <si>
    <t>ISTARSKA 3</t>
  </si>
  <si>
    <t>01887211</t>
  </si>
  <si>
    <t>Referentna stranica</t>
  </si>
  <si>
    <t>Broj RKP-a:</t>
  </si>
  <si>
    <t>Od datuma:</t>
  </si>
  <si>
    <t>Matični broj:</t>
  </si>
  <si>
    <t>Do datuma:</t>
  </si>
  <si>
    <t>Naziv obveznika:</t>
  </si>
  <si>
    <t>OIB:</t>
  </si>
  <si>
    <t>Pošta i mjesto:</t>
  </si>
  <si>
    <t>Ulica i kućni broj:</t>
  </si>
  <si>
    <t>Šifra korisnika:</t>
  </si>
  <si>
    <t>Osoba za kontaktiranje:</t>
  </si>
  <si>
    <t>Telefon:</t>
  </si>
  <si>
    <t>Telefax:</t>
  </si>
  <si>
    <t>Adresa e-pošte za kontakt:</t>
  </si>
  <si>
    <t>Adresa e-pošte obveznika:</t>
  </si>
  <si>
    <t>Adresa e-pošte zakonskog predstavnika:</t>
  </si>
  <si>
    <t>Zakonski predstavnik:</t>
  </si>
  <si>
    <t>(potpis voditelja računovodstva)</t>
  </si>
  <si>
    <t>(potpis zakonskog predstavnika)</t>
  </si>
  <si>
    <t>M.P.</t>
  </si>
  <si>
    <t>IZMJENE I DOPUNE FINANCIJSKOG PLANA (proračunski korisnik)  ZA 2017.</t>
  </si>
  <si>
    <t>PLAN</t>
  </si>
  <si>
    <t>NOVI PLAN</t>
  </si>
  <si>
    <t>A400604 POMOĆNICI U NASTAVI I STRUČNI KOMUNIKACIJSKI POSREDNICI</t>
  </si>
  <si>
    <t>311</t>
  </si>
  <si>
    <t>Plaće (Bruto)</t>
  </si>
  <si>
    <t>3111</t>
  </si>
  <si>
    <t>Plaće za redovan rad</t>
  </si>
  <si>
    <t>31111</t>
  </si>
  <si>
    <t>Plaće za zaposlene</t>
  </si>
  <si>
    <t>313</t>
  </si>
  <si>
    <t>Doprinosi na plaće</t>
  </si>
  <si>
    <t>3132</t>
  </si>
  <si>
    <t>Doprinosi za obvezno zdravstveno osiguranje</t>
  </si>
  <si>
    <t>31321</t>
  </si>
  <si>
    <t>31322</t>
  </si>
  <si>
    <t>Doprinos za obvezno zdravstveno osiguranje zaštite zdravlja na radu</t>
  </si>
  <si>
    <t>3133</t>
  </si>
  <si>
    <t>31332</t>
  </si>
  <si>
    <t>Namjernice</t>
  </si>
  <si>
    <t xml:space="preserve">Dnevnice za službeni put u zemlji  </t>
  </si>
  <si>
    <t>Ostali nenavedeni rashodi za zapolene</t>
  </si>
  <si>
    <t>Uređaji, strojevi, i oprema za ostale namjene NE ZBRAJA-DODANO</t>
  </si>
  <si>
    <t>SILVIJA VUKUŠIĆ</t>
  </si>
  <si>
    <t>032 360-386</t>
  </si>
  <si>
    <t>os-bartola.kasica@vk.t-com.hr</t>
  </si>
  <si>
    <t>os.bartola.kasica@vk.t-com.hr</t>
  </si>
  <si>
    <t>ADRIJANA CVRKOVIĆ-LASIĆ</t>
  </si>
  <si>
    <t>BARTOLA KAŠIĆA 48</t>
  </si>
  <si>
    <t>UŽINA</t>
  </si>
  <si>
    <t>Darovi-božićnica</t>
  </si>
  <si>
    <t>Usluge telefona . Telefaksa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</si>
</sst>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u val="single"/>
      <sz val="10"/>
      <color indexed="12"/>
      <name val="MS Sans Serif"/>
      <family val="0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1" applyNumberFormat="0" applyFont="0" applyAlignment="0" applyProtection="0"/>
    <xf numFmtId="0" fontId="29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vertical="top"/>
    </xf>
    <xf numFmtId="14" fontId="0" fillId="0" borderId="10" xfId="0" applyNumberFormat="1" applyBorder="1" applyAlignment="1">
      <alignment vertical="top"/>
    </xf>
    <xf numFmtId="0" fontId="6" fillId="0" borderId="11" xfId="35" applyBorder="1" applyAlignment="1" applyProtection="1">
      <alignment horizontal="left" vertical="top"/>
      <protection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Fill="1" applyAlignment="1" applyProtection="1">
      <alignment horizontal="center" vertical="top"/>
      <protection hidden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vertical="top"/>
    </xf>
    <xf numFmtId="4" fontId="2" fillId="0" borderId="15" xfId="0" applyNumberFormat="1" applyFont="1" applyBorder="1" applyAlignment="1">
      <alignment vertical="top"/>
    </xf>
    <xf numFmtId="0" fontId="0" fillId="0" borderId="12" xfId="0" applyBorder="1" applyAlignment="1">
      <alignment horizontal="left" vertical="top"/>
    </xf>
    <xf numFmtId="4" fontId="0" fillId="0" borderId="12" xfId="0" applyNumberFormat="1" applyBorder="1" applyAlignment="1">
      <alignment vertical="top"/>
    </xf>
    <xf numFmtId="4" fontId="0" fillId="0" borderId="15" xfId="0" applyNumberFormat="1" applyBorder="1" applyAlignment="1">
      <alignment vertical="top"/>
    </xf>
    <xf numFmtId="0" fontId="2" fillId="0" borderId="14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3" xfId="0" applyBorder="1" applyAlignment="1">
      <alignment horizontal="left" vertical="top"/>
    </xf>
    <xf numFmtId="4" fontId="0" fillId="0" borderId="13" xfId="0" applyNumberFormat="1" applyBorder="1" applyAlignment="1">
      <alignment vertical="top"/>
    </xf>
    <xf numFmtId="4" fontId="0" fillId="0" borderId="17" xfId="0" applyNumberFormat="1" applyBorder="1" applyAlignment="1">
      <alignment vertical="top"/>
    </xf>
    <xf numFmtId="0" fontId="0" fillId="0" borderId="18" xfId="0" applyBorder="1" applyAlignment="1">
      <alignment vertical="top"/>
    </xf>
    <xf numFmtId="0" fontId="2" fillId="0" borderId="19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4" fontId="2" fillId="0" borderId="19" xfId="0" applyNumberFormat="1" applyFont="1" applyBorder="1" applyAlignment="1">
      <alignment vertical="top"/>
    </xf>
    <xf numFmtId="4" fontId="2" fillId="0" borderId="20" xfId="0" applyNumberFormat="1" applyFont="1" applyBorder="1" applyAlignment="1">
      <alignment vertical="top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4" fontId="4" fillId="0" borderId="12" xfId="0" applyNumberFormat="1" applyFont="1" applyBorder="1" applyAlignment="1">
      <alignment vertical="top"/>
    </xf>
    <xf numFmtId="4" fontId="4" fillId="0" borderId="15" xfId="0" applyNumberFormat="1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4" fontId="3" fillId="0" borderId="12" xfId="0" applyNumberFormat="1" applyFont="1" applyBorder="1" applyAlignment="1">
      <alignment vertical="top"/>
    </xf>
    <xf numFmtId="4" fontId="3" fillId="0" borderId="15" xfId="0" applyNumberFormat="1" applyFont="1" applyBorder="1" applyAlignment="1">
      <alignment vertical="top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4" fontId="3" fillId="0" borderId="13" xfId="0" applyNumberFormat="1" applyFont="1" applyBorder="1" applyAlignment="1">
      <alignment vertical="top"/>
    </xf>
    <xf numFmtId="4" fontId="3" fillId="0" borderId="17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4" fillId="0" borderId="25" xfId="0" applyFont="1" applyBorder="1" applyAlignment="1">
      <alignment horizontal="center" vertical="top" wrapText="1"/>
    </xf>
    <xf numFmtId="4" fontId="2" fillId="0" borderId="21" xfId="0" applyNumberFormat="1" applyFont="1" applyBorder="1" applyAlignment="1">
      <alignment horizontal="left" vertical="top" wrapText="1"/>
    </xf>
    <xf numFmtId="4" fontId="2" fillId="0" borderId="21" xfId="0" applyNumberFormat="1" applyFont="1" applyBorder="1" applyAlignment="1">
      <alignment horizontal="center" vertical="top" wrapText="1"/>
    </xf>
    <xf numFmtId="0" fontId="6" fillId="0" borderId="22" xfId="35" applyBorder="1" applyAlignment="1" applyProtection="1">
      <alignment horizontal="left"/>
      <protection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>
      <alignment wrapText="1"/>
    </xf>
    <xf numFmtId="0" fontId="6" fillId="0" borderId="22" xfId="35" applyBorder="1" applyAlignment="1" applyProtection="1">
      <alignment horizontal="left" vertical="top"/>
      <protection/>
    </xf>
    <xf numFmtId="0" fontId="0" fillId="0" borderId="0" xfId="0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-bartola.kasica@vk.t-com.hr" TargetMode="External" /><Relationship Id="rId2" Type="http://schemas.openxmlformats.org/officeDocument/2006/relationships/hyperlink" Target="mailto:os-bartola.kasica@vk.t-com.hr" TargetMode="External" /><Relationship Id="rId3" Type="http://schemas.openxmlformats.org/officeDocument/2006/relationships/hyperlink" Target="mailto:os.bartola.kasica@vk.t-c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35"/>
  <sheetViews>
    <sheetView showGridLines="0" zoomScalePageLayoutView="0" workbookViewId="0" topLeftCell="A1">
      <selection activeCell="B13" sqref="B13:F13"/>
    </sheetView>
  </sheetViews>
  <sheetFormatPr defaultColWidth="0" defaultRowHeight="12.75" zeroHeight="1"/>
  <cols>
    <col min="1" max="1" width="15.421875" style="8" bestFit="1" customWidth="1"/>
    <col min="2" max="4" width="9.140625" style="8" customWidth="1"/>
    <col min="5" max="5" width="16.140625" style="8" customWidth="1"/>
    <col min="6" max="6" width="15.8515625" style="8" customWidth="1"/>
    <col min="7" max="7" width="9.140625" style="8" customWidth="1"/>
    <col min="8" max="8" width="10.7109375" style="8" bestFit="1" customWidth="1"/>
    <col min="9" max="9" width="12.00390625" style="8" bestFit="1" customWidth="1"/>
    <col min="10" max="10" width="9.140625" style="8" customWidth="1"/>
    <col min="11" max="16384" width="0" style="8" hidden="1" customWidth="1"/>
  </cols>
  <sheetData>
    <row r="1" spans="7:9" ht="20.25" customHeight="1">
      <c r="G1" s="62" t="s">
        <v>904</v>
      </c>
      <c r="H1" s="62"/>
      <c r="I1" s="62"/>
    </row>
    <row r="2" spans="7:9" ht="20.25" customHeight="1">
      <c r="G2" s="9"/>
      <c r="H2" s="9"/>
      <c r="I2" s="9"/>
    </row>
    <row r="3" spans="1:11" ht="41.25" customHeight="1">
      <c r="A3" s="63" t="s">
        <v>924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ht="12.75"/>
    <row r="5" spans="1:2" ht="12.75">
      <c r="A5" s="8" t="s">
        <v>905</v>
      </c>
      <c r="B5" s="10">
        <v>10039</v>
      </c>
    </row>
    <row r="6" spans="8:9" ht="12.75">
      <c r="H6" s="8" t="s">
        <v>906</v>
      </c>
      <c r="I6" s="11">
        <v>42736</v>
      </c>
    </row>
    <row r="7" spans="1:2" ht="12.75">
      <c r="A7" s="8" t="s">
        <v>907</v>
      </c>
      <c r="B7" s="10" t="s">
        <v>883</v>
      </c>
    </row>
    <row r="8" spans="8:9" ht="12.75">
      <c r="H8" s="8" t="s">
        <v>908</v>
      </c>
      <c r="I8" s="11">
        <v>43100</v>
      </c>
    </row>
    <row r="9" spans="1:6" ht="12.75">
      <c r="A9" s="8" t="s">
        <v>909</v>
      </c>
      <c r="B9" s="64" t="s">
        <v>881</v>
      </c>
      <c r="C9" s="65"/>
      <c r="D9" s="65"/>
      <c r="E9" s="65"/>
      <c r="F9" s="66"/>
    </row>
    <row r="10" spans="8:9" ht="12.75">
      <c r="H10" s="8" t="s">
        <v>910</v>
      </c>
      <c r="I10" s="10">
        <v>90532235450</v>
      </c>
    </row>
    <row r="11" spans="1:6" ht="12.75">
      <c r="A11" s="8" t="s">
        <v>911</v>
      </c>
      <c r="B11" s="64" t="s">
        <v>862</v>
      </c>
      <c r="C11" s="65"/>
      <c r="D11" s="65"/>
      <c r="E11" s="65"/>
      <c r="F11" s="66"/>
    </row>
    <row r="12" ht="12.75"/>
    <row r="13" spans="1:6" ht="12.75">
      <c r="A13" s="8" t="s">
        <v>912</v>
      </c>
      <c r="B13" s="64" t="s">
        <v>952</v>
      </c>
      <c r="C13" s="65"/>
      <c r="D13" s="65"/>
      <c r="E13" s="65"/>
      <c r="F13" s="66"/>
    </row>
    <row r="14" ht="12.75"/>
    <row r="15" spans="1:2" ht="12.75">
      <c r="A15" s="8" t="s">
        <v>913</v>
      </c>
      <c r="B15" s="10">
        <v>906</v>
      </c>
    </row>
    <row r="16" ht="12.75"/>
    <row r="17" spans="4:9" ht="12.75">
      <c r="D17" s="67" t="s">
        <v>914</v>
      </c>
      <c r="E17" s="67"/>
      <c r="F17" s="68" t="s">
        <v>947</v>
      </c>
      <c r="G17" s="65"/>
      <c r="H17" s="65"/>
      <c r="I17" s="66"/>
    </row>
    <row r="18" spans="4:5" ht="12.75">
      <c r="D18" s="4"/>
      <c r="E18" s="4"/>
    </row>
    <row r="19" spans="4:9" ht="12.75">
      <c r="D19" s="67" t="s">
        <v>915</v>
      </c>
      <c r="E19" s="67"/>
      <c r="F19" s="55" t="s">
        <v>948</v>
      </c>
      <c r="H19" s="8" t="s">
        <v>916</v>
      </c>
      <c r="I19" s="55" t="s">
        <v>948</v>
      </c>
    </row>
    <row r="20" spans="4:5" ht="12.75">
      <c r="D20" s="4"/>
      <c r="E20" s="4"/>
    </row>
    <row r="21" spans="4:9" ht="12.75">
      <c r="D21" s="67" t="s">
        <v>917</v>
      </c>
      <c r="E21" s="67"/>
      <c r="F21" s="72" t="s">
        <v>949</v>
      </c>
      <c r="G21" s="65"/>
      <c r="H21" s="65"/>
      <c r="I21" s="66"/>
    </row>
    <row r="22" spans="4:5" ht="12.75">
      <c r="D22" s="4"/>
      <c r="E22" s="4"/>
    </row>
    <row r="23" spans="4:9" ht="12.75">
      <c r="D23" s="67" t="s">
        <v>918</v>
      </c>
      <c r="E23" s="67"/>
      <c r="F23" s="72" t="s">
        <v>949</v>
      </c>
      <c r="G23" s="65"/>
      <c r="H23" s="65"/>
      <c r="I23" s="66"/>
    </row>
    <row r="24" spans="4:9" ht="12.75">
      <c r="D24" s="4"/>
      <c r="E24" s="4"/>
      <c r="F24" s="12"/>
      <c r="G24" s="13"/>
      <c r="H24" s="13"/>
      <c r="I24" s="14"/>
    </row>
    <row r="25" spans="4:9" ht="26.25" customHeight="1">
      <c r="D25" s="73" t="s">
        <v>919</v>
      </c>
      <c r="E25" s="73"/>
      <c r="F25" s="59" t="s">
        <v>950</v>
      </c>
      <c r="G25" s="60"/>
      <c r="H25" s="60"/>
      <c r="I25" s="61"/>
    </row>
    <row r="26" spans="4:5" ht="12.75">
      <c r="D26" s="4"/>
      <c r="E26" s="4"/>
    </row>
    <row r="27" spans="4:9" ht="12.75">
      <c r="D27" s="67" t="s">
        <v>920</v>
      </c>
      <c r="E27" s="67"/>
      <c r="F27" s="68" t="s">
        <v>951</v>
      </c>
      <c r="G27" s="65"/>
      <c r="H27" s="65"/>
      <c r="I27" s="66"/>
    </row>
    <row r="28" ht="12.75"/>
    <row r="29" ht="12.75"/>
    <row r="30" ht="12.75"/>
    <row r="31" ht="12.75"/>
    <row r="32" ht="12.75"/>
    <row r="33" ht="12.75"/>
    <row r="34" spans="1:9" ht="12.75">
      <c r="A34" s="69" t="s">
        <v>921</v>
      </c>
      <c r="B34" s="69"/>
      <c r="C34" s="69"/>
      <c r="D34" s="69"/>
      <c r="E34" s="15"/>
      <c r="F34" s="70" t="s">
        <v>922</v>
      </c>
      <c r="G34" s="71"/>
      <c r="H34" s="71"/>
      <c r="I34" s="71"/>
    </row>
    <row r="35" spans="1:9" ht="12.75">
      <c r="A35" s="15"/>
      <c r="B35" s="15"/>
      <c r="C35" s="15"/>
      <c r="D35" s="15"/>
      <c r="E35" s="16" t="s">
        <v>923</v>
      </c>
      <c r="F35" s="15"/>
      <c r="G35" s="15"/>
      <c r="H35" s="15"/>
      <c r="I35" s="15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</sheetData>
  <sheetProtection/>
  <mergeCells count="18">
    <mergeCell ref="A34:D34"/>
    <mergeCell ref="F34:I34"/>
    <mergeCell ref="D27:E27"/>
    <mergeCell ref="F27:I27"/>
    <mergeCell ref="D19:E19"/>
    <mergeCell ref="D21:E21"/>
    <mergeCell ref="F21:I21"/>
    <mergeCell ref="D23:E23"/>
    <mergeCell ref="F23:I23"/>
    <mergeCell ref="D25:E25"/>
    <mergeCell ref="F25:I25"/>
    <mergeCell ref="G1:I1"/>
    <mergeCell ref="A3:K3"/>
    <mergeCell ref="B9:F9"/>
    <mergeCell ref="B11:F11"/>
    <mergeCell ref="B13:F13"/>
    <mergeCell ref="D17:E17"/>
    <mergeCell ref="F17:I17"/>
  </mergeCells>
  <hyperlinks>
    <hyperlink ref="F21" r:id="rId1" display="os-bartola.kasica@vk.t-com.hr"/>
    <hyperlink ref="F23" r:id="rId2" display="os-bartola.kasica@vk.t-com.hr"/>
    <hyperlink ref="F25" r:id="rId3" display="os.bartola.kasica@vk.t-com.hr"/>
  </hyperlinks>
  <printOptions/>
  <pageMargins left="0.7" right="0.7" top="0.75" bottom="0.75" header="0.3" footer="0.3"/>
  <pageSetup fitToHeight="0" fitToWidth="1" horizontalDpi="1200" verticalDpi="12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636"/>
  <sheetViews>
    <sheetView showGridLines="0" zoomScale="70" zoomScaleNormal="70" zoomScalePageLayoutView="0" workbookViewId="0" topLeftCell="A1">
      <pane ySplit="4" topLeftCell="A140" activePane="bottomLeft" state="frozen"/>
      <selection pane="topLeft" activeCell="B1" sqref="B1"/>
      <selection pane="bottomLeft" activeCell="J175" sqref="J175"/>
    </sheetView>
  </sheetViews>
  <sheetFormatPr defaultColWidth="0" defaultRowHeight="12.75"/>
  <cols>
    <col min="1" max="1" width="9.140625" style="0" customWidth="1"/>
    <col min="2" max="2" width="9.140625" style="4" customWidth="1"/>
    <col min="3" max="3" width="82.28125" style="6" customWidth="1"/>
    <col min="4" max="4" width="12.421875" style="0" bestFit="1" customWidth="1"/>
    <col min="5" max="5" width="10.8515625" style="0" bestFit="1" customWidth="1"/>
    <col min="6" max="6" width="10.7109375" style="0" bestFit="1" customWidth="1"/>
    <col min="7" max="7" width="12.57421875" style="0" bestFit="1" customWidth="1"/>
    <col min="8" max="8" width="9.140625" style="0" customWidth="1"/>
    <col min="9" max="9" width="10.7109375" style="0" bestFit="1" customWidth="1"/>
    <col min="10" max="11" width="9.140625" style="0" customWidth="1"/>
    <col min="12" max="12" width="10.7109375" style="0" bestFit="1" customWidth="1"/>
    <col min="13" max="13" width="10.57421875" style="0" customWidth="1"/>
    <col min="14" max="14" width="10.7109375" style="0" customWidth="1"/>
    <col min="15" max="15" width="10.7109375" style="0" bestFit="1" customWidth="1"/>
    <col min="16" max="16" width="12.57421875" style="0" bestFit="1" customWidth="1"/>
    <col min="17" max="17" width="9.7109375" style="0" bestFit="1" customWidth="1"/>
    <col min="18" max="18" width="10.7109375" style="0" bestFit="1" customWidth="1"/>
    <col min="19" max="19" width="12.57421875" style="0" bestFit="1" customWidth="1"/>
    <col min="20" max="20" width="11.28125" style="0" customWidth="1"/>
    <col min="21" max="21" width="10.7109375" style="0" bestFit="1" customWidth="1"/>
    <col min="22" max="22" width="11.57421875" style="0" customWidth="1"/>
    <col min="23" max="23" width="10.140625" style="0" customWidth="1"/>
    <col min="24" max="24" width="10.7109375" style="0" bestFit="1" customWidth="1"/>
    <col min="25" max="25" width="10.421875" style="0" customWidth="1"/>
    <col min="26" max="26" width="9.140625" style="0" customWidth="1"/>
    <col min="27" max="27" width="10.7109375" style="0" bestFit="1" customWidth="1"/>
    <col min="28" max="32" width="9.140625" style="0" customWidth="1"/>
    <col min="33" max="16384" width="0" style="0" hidden="1" customWidth="1"/>
  </cols>
  <sheetData>
    <row r="1" spans="2:3" s="1" customFormat="1" ht="14.25">
      <c r="B1" s="2"/>
      <c r="C1" s="5"/>
    </row>
    <row r="2" spans="1:31" s="1" customFormat="1" ht="69" customHeight="1">
      <c r="A2" s="3"/>
      <c r="B2" s="5"/>
      <c r="C2" s="5"/>
      <c r="D2" s="3"/>
      <c r="E2" s="74" t="s">
        <v>314</v>
      </c>
      <c r="F2" s="74"/>
      <c r="G2" s="74"/>
      <c r="H2" s="74" t="s">
        <v>315</v>
      </c>
      <c r="I2" s="74"/>
      <c r="J2" s="74"/>
      <c r="K2" s="74" t="s">
        <v>316</v>
      </c>
      <c r="L2" s="74"/>
      <c r="M2" s="74"/>
      <c r="N2" s="74" t="s">
        <v>317</v>
      </c>
      <c r="O2" s="74"/>
      <c r="P2" s="74"/>
      <c r="Q2" s="74" t="s">
        <v>318</v>
      </c>
      <c r="R2" s="74"/>
      <c r="S2" s="74"/>
      <c r="T2" s="74" t="s">
        <v>319</v>
      </c>
      <c r="U2" s="74"/>
      <c r="V2" s="74"/>
      <c r="W2" s="74" t="s">
        <v>320</v>
      </c>
      <c r="X2" s="74"/>
      <c r="Y2" s="74"/>
      <c r="Z2" s="74" t="s">
        <v>321</v>
      </c>
      <c r="AA2" s="74"/>
      <c r="AB2" s="74"/>
      <c r="AC2" s="74" t="s">
        <v>322</v>
      </c>
      <c r="AD2" s="74"/>
      <c r="AE2" s="74"/>
    </row>
    <row r="3" spans="1:31" s="1" customFormat="1" ht="30">
      <c r="A3" s="37" t="s">
        <v>309</v>
      </c>
      <c r="B3" s="38" t="s">
        <v>310</v>
      </c>
      <c r="C3" s="38" t="s">
        <v>311</v>
      </c>
      <c r="D3" s="37" t="s">
        <v>312</v>
      </c>
      <c r="E3" s="37" t="s">
        <v>925</v>
      </c>
      <c r="F3" s="37" t="s">
        <v>313</v>
      </c>
      <c r="G3" s="37" t="s">
        <v>926</v>
      </c>
      <c r="H3" s="37" t="s">
        <v>925</v>
      </c>
      <c r="I3" s="37" t="s">
        <v>313</v>
      </c>
      <c r="J3" s="37" t="s">
        <v>926</v>
      </c>
      <c r="K3" s="37" t="s">
        <v>925</v>
      </c>
      <c r="L3" s="37" t="s">
        <v>313</v>
      </c>
      <c r="M3" s="37" t="s">
        <v>926</v>
      </c>
      <c r="N3" s="37" t="s">
        <v>925</v>
      </c>
      <c r="O3" s="37" t="s">
        <v>313</v>
      </c>
      <c r="P3" s="37" t="s">
        <v>926</v>
      </c>
      <c r="Q3" s="37" t="s">
        <v>925</v>
      </c>
      <c r="R3" s="37" t="s">
        <v>313</v>
      </c>
      <c r="S3" s="37" t="s">
        <v>926</v>
      </c>
      <c r="T3" s="37" t="s">
        <v>925</v>
      </c>
      <c r="U3" s="37" t="s">
        <v>313</v>
      </c>
      <c r="V3" s="37" t="s">
        <v>926</v>
      </c>
      <c r="W3" s="37" t="s">
        <v>925</v>
      </c>
      <c r="X3" s="37" t="s">
        <v>313</v>
      </c>
      <c r="Y3" s="37" t="s">
        <v>926</v>
      </c>
      <c r="Z3" s="37" t="s">
        <v>925</v>
      </c>
      <c r="AA3" s="37" t="s">
        <v>313</v>
      </c>
      <c r="AB3" s="37" t="s">
        <v>926</v>
      </c>
      <c r="AC3" s="37" t="s">
        <v>925</v>
      </c>
      <c r="AD3" s="37" t="s">
        <v>313</v>
      </c>
      <c r="AE3" s="37" t="s">
        <v>926</v>
      </c>
    </row>
    <row r="4" spans="1:31" s="1" customFormat="1" ht="15">
      <c r="A4" s="56"/>
      <c r="B4" s="57"/>
      <c r="C4" s="57"/>
      <c r="D4" s="58">
        <f>D5+D459</f>
        <v>924520.8</v>
      </c>
      <c r="E4" s="58">
        <f aca="true" t="shared" si="0" ref="E4:AE4">E5+E459</f>
        <v>547747.8</v>
      </c>
      <c r="F4" s="58">
        <f t="shared" si="0"/>
        <v>14500</v>
      </c>
      <c r="G4" s="58">
        <f t="shared" si="0"/>
        <v>562247.8</v>
      </c>
      <c r="H4" s="58">
        <f t="shared" si="0"/>
        <v>1500</v>
      </c>
      <c r="I4" s="58">
        <f t="shared" si="0"/>
        <v>3811</v>
      </c>
      <c r="J4" s="58">
        <f t="shared" si="0"/>
        <v>5311</v>
      </c>
      <c r="K4" s="58">
        <f t="shared" si="0"/>
        <v>6000</v>
      </c>
      <c r="L4" s="58">
        <f t="shared" si="0"/>
        <v>38000</v>
      </c>
      <c r="M4" s="58">
        <f t="shared" si="0"/>
        <v>44000</v>
      </c>
      <c r="N4" s="58">
        <f t="shared" si="0"/>
        <v>127900</v>
      </c>
      <c r="O4" s="58">
        <f t="shared" si="0"/>
        <v>0</v>
      </c>
      <c r="P4" s="58">
        <f t="shared" si="0"/>
        <v>127900</v>
      </c>
      <c r="Q4" s="58">
        <f t="shared" si="0"/>
        <v>12000</v>
      </c>
      <c r="R4" s="58">
        <f t="shared" si="0"/>
        <v>-12000</v>
      </c>
      <c r="S4" s="58">
        <f t="shared" si="0"/>
        <v>0</v>
      </c>
      <c r="T4" s="58">
        <f t="shared" si="0"/>
        <v>132962</v>
      </c>
      <c r="U4" s="58">
        <f t="shared" si="0"/>
        <v>-7400</v>
      </c>
      <c r="V4" s="58">
        <f t="shared" si="0"/>
        <v>125562</v>
      </c>
      <c r="W4" s="58">
        <f t="shared" si="0"/>
        <v>30500</v>
      </c>
      <c r="X4" s="58">
        <f t="shared" si="0"/>
        <v>29000</v>
      </c>
      <c r="Y4" s="58">
        <f t="shared" si="0"/>
        <v>59500</v>
      </c>
      <c r="Z4" s="58">
        <f t="shared" si="0"/>
        <v>0</v>
      </c>
      <c r="AA4" s="58">
        <f t="shared" si="0"/>
        <v>0</v>
      </c>
      <c r="AB4" s="58">
        <f t="shared" si="0"/>
        <v>0</v>
      </c>
      <c r="AC4" s="58">
        <f t="shared" si="0"/>
        <v>0</v>
      </c>
      <c r="AD4" s="58">
        <f t="shared" si="0"/>
        <v>0</v>
      </c>
      <c r="AE4" s="58">
        <f t="shared" si="0"/>
        <v>0</v>
      </c>
    </row>
    <row r="5" spans="1:43" ht="12.75">
      <c r="A5" s="32"/>
      <c r="B5" s="33">
        <v>6</v>
      </c>
      <c r="C5" s="34" t="s">
        <v>323</v>
      </c>
      <c r="D5" s="35">
        <f aca="true" t="shared" si="1" ref="D5:O5">SUM(D6,D117,D130,D199,D334,D400,D418,D429,D452)</f>
        <v>924520.8</v>
      </c>
      <c r="E5" s="35">
        <f t="shared" si="1"/>
        <v>547747.8</v>
      </c>
      <c r="F5" s="35">
        <f t="shared" si="1"/>
        <v>14500</v>
      </c>
      <c r="G5" s="35">
        <f t="shared" si="1"/>
        <v>562247.8</v>
      </c>
      <c r="H5" s="35">
        <f t="shared" si="1"/>
        <v>1500</v>
      </c>
      <c r="I5" s="35">
        <f t="shared" si="1"/>
        <v>3811</v>
      </c>
      <c r="J5" s="35">
        <f t="shared" si="1"/>
        <v>5311</v>
      </c>
      <c r="K5" s="35">
        <f t="shared" si="1"/>
        <v>6000</v>
      </c>
      <c r="L5" s="35">
        <f t="shared" si="1"/>
        <v>38000</v>
      </c>
      <c r="M5" s="35">
        <f t="shared" si="1"/>
        <v>44000</v>
      </c>
      <c r="N5" s="35">
        <f t="shared" si="1"/>
        <v>127900</v>
      </c>
      <c r="O5" s="35">
        <f t="shared" si="1"/>
        <v>0</v>
      </c>
      <c r="P5" s="35">
        <f>SUM(P6,P117,P130,P199,P334,P400,P418,P429,P452)</f>
        <v>127900</v>
      </c>
      <c r="Q5" s="35">
        <f>SUM(Q6,Q117,Q130,Q199,Q334,Q400,Q418,Q429,Q452)</f>
        <v>12000</v>
      </c>
      <c r="R5" s="35">
        <f>SUM(R6,R117,R130,R199,R334,R400,R418,R429,R452)</f>
        <v>-12000</v>
      </c>
      <c r="S5" s="35">
        <f>SUM(S6,S117,S130,S199,S334,S400,S418,S429,S452)</f>
        <v>0</v>
      </c>
      <c r="T5" s="35">
        <f aca="true" t="shared" si="2" ref="T5:AE5">SUM(T6,T117,T130,T199,T334,T400,T418,T429,T452)</f>
        <v>132962</v>
      </c>
      <c r="U5" s="35">
        <f t="shared" si="2"/>
        <v>-7400</v>
      </c>
      <c r="V5" s="35">
        <f t="shared" si="2"/>
        <v>125562</v>
      </c>
      <c r="W5" s="35">
        <f t="shared" si="2"/>
        <v>30500</v>
      </c>
      <c r="X5" s="35">
        <f t="shared" si="2"/>
        <v>29000</v>
      </c>
      <c r="Y5" s="35">
        <f t="shared" si="2"/>
        <v>59500</v>
      </c>
      <c r="Z5" s="35">
        <f t="shared" si="2"/>
        <v>0</v>
      </c>
      <c r="AA5" s="35">
        <f t="shared" si="2"/>
        <v>0</v>
      </c>
      <c r="AB5" s="35">
        <f t="shared" si="2"/>
        <v>0</v>
      </c>
      <c r="AC5" s="35">
        <f t="shared" si="2"/>
        <v>0</v>
      </c>
      <c r="AD5" s="35">
        <f t="shared" si="2"/>
        <v>0</v>
      </c>
      <c r="AE5" s="36">
        <f t="shared" si="2"/>
        <v>0</v>
      </c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12.75">
      <c r="A6" s="19"/>
      <c r="B6" s="20">
        <v>61</v>
      </c>
      <c r="C6" s="21" t="s">
        <v>324</v>
      </c>
      <c r="D6" s="22">
        <f aca="true" t="shared" si="3" ref="D6:O6">SUM(D7,D35,D48,D63,D102,D108)</f>
        <v>0</v>
      </c>
      <c r="E6" s="22">
        <f t="shared" si="3"/>
        <v>0</v>
      </c>
      <c r="F6" s="22">
        <f t="shared" si="3"/>
        <v>0</v>
      </c>
      <c r="G6" s="22">
        <f t="shared" si="3"/>
        <v>0</v>
      </c>
      <c r="H6" s="22">
        <f t="shared" si="3"/>
        <v>0</v>
      </c>
      <c r="I6" s="22">
        <f t="shared" si="3"/>
        <v>0</v>
      </c>
      <c r="J6" s="22">
        <f t="shared" si="3"/>
        <v>0</v>
      </c>
      <c r="K6" s="22">
        <f t="shared" si="3"/>
        <v>0</v>
      </c>
      <c r="L6" s="22">
        <f t="shared" si="3"/>
        <v>0</v>
      </c>
      <c r="M6" s="22">
        <f t="shared" si="3"/>
        <v>0</v>
      </c>
      <c r="N6" s="22">
        <f t="shared" si="3"/>
        <v>0</v>
      </c>
      <c r="O6" s="22">
        <f t="shared" si="3"/>
        <v>0</v>
      </c>
      <c r="P6" s="22">
        <f>SUM(P7,P35,P48,P63,P102,P108)</f>
        <v>0</v>
      </c>
      <c r="Q6" s="22">
        <f>SUM(Q7,Q35,Q48,Q63,Q102,Q108)</f>
        <v>0</v>
      </c>
      <c r="R6" s="22">
        <f>SUM(R7,R35,R48,R63,R102,R108)</f>
        <v>0</v>
      </c>
      <c r="S6" s="22">
        <f>SUM(S7,S35,S48,S63,S102,S108)</f>
        <v>0</v>
      </c>
      <c r="T6" s="22">
        <f aca="true" t="shared" si="4" ref="T6:AE6">SUM(T7,T35,T48,T63,T102,T108)</f>
        <v>0</v>
      </c>
      <c r="U6" s="22">
        <f t="shared" si="4"/>
        <v>0</v>
      </c>
      <c r="V6" s="22">
        <f t="shared" si="4"/>
        <v>0</v>
      </c>
      <c r="W6" s="22">
        <f t="shared" si="4"/>
        <v>0</v>
      </c>
      <c r="X6" s="22">
        <f t="shared" si="4"/>
        <v>0</v>
      </c>
      <c r="Y6" s="22">
        <f t="shared" si="4"/>
        <v>0</v>
      </c>
      <c r="Z6" s="22">
        <f t="shared" si="4"/>
        <v>0</v>
      </c>
      <c r="AA6" s="22">
        <f t="shared" si="4"/>
        <v>0</v>
      </c>
      <c r="AB6" s="22">
        <f t="shared" si="4"/>
        <v>0</v>
      </c>
      <c r="AC6" s="22">
        <f t="shared" si="4"/>
        <v>0</v>
      </c>
      <c r="AD6" s="22">
        <f t="shared" si="4"/>
        <v>0</v>
      </c>
      <c r="AE6" s="23">
        <f t="shared" si="4"/>
        <v>0</v>
      </c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12.75">
      <c r="A7" s="19"/>
      <c r="B7" s="20">
        <v>611</v>
      </c>
      <c r="C7" s="21" t="s">
        <v>325</v>
      </c>
      <c r="D7" s="22">
        <f aca="true" t="shared" si="5" ref="D7:O7">SUM(D8,D11,D16,D21,D27,D29,D31,D33)</f>
        <v>0</v>
      </c>
      <c r="E7" s="22">
        <f t="shared" si="5"/>
        <v>0</v>
      </c>
      <c r="F7" s="22">
        <f t="shared" si="5"/>
        <v>0</v>
      </c>
      <c r="G7" s="22">
        <f t="shared" si="5"/>
        <v>0</v>
      </c>
      <c r="H7" s="22">
        <f t="shared" si="5"/>
        <v>0</v>
      </c>
      <c r="I7" s="22">
        <f t="shared" si="5"/>
        <v>0</v>
      </c>
      <c r="J7" s="22">
        <f t="shared" si="5"/>
        <v>0</v>
      </c>
      <c r="K7" s="22">
        <f t="shared" si="5"/>
        <v>0</v>
      </c>
      <c r="L7" s="22">
        <f t="shared" si="5"/>
        <v>0</v>
      </c>
      <c r="M7" s="22">
        <f t="shared" si="5"/>
        <v>0</v>
      </c>
      <c r="N7" s="22">
        <f t="shared" si="5"/>
        <v>0</v>
      </c>
      <c r="O7" s="22">
        <f t="shared" si="5"/>
        <v>0</v>
      </c>
      <c r="P7" s="22">
        <f>SUM(P8,P11,P16,P21,P27,P29,P31,P33)</f>
        <v>0</v>
      </c>
      <c r="Q7" s="22">
        <f>SUM(Q8,Q11,Q16,Q21,Q27,Q29,Q31,Q33)</f>
        <v>0</v>
      </c>
      <c r="R7" s="22">
        <f>SUM(R8,R11,R16,R21,R27,R29,R31,R33)</f>
        <v>0</v>
      </c>
      <c r="S7" s="22">
        <f>SUM(S8,S11,S16,S21,S27,S29,S31,S33)</f>
        <v>0</v>
      </c>
      <c r="T7" s="22">
        <f aca="true" t="shared" si="6" ref="T7:AE7">SUM(T8,T11,T16,T21,T27,T29,T31,T33)</f>
        <v>0</v>
      </c>
      <c r="U7" s="22">
        <f t="shared" si="6"/>
        <v>0</v>
      </c>
      <c r="V7" s="22">
        <f t="shared" si="6"/>
        <v>0</v>
      </c>
      <c r="W7" s="22">
        <f t="shared" si="6"/>
        <v>0</v>
      </c>
      <c r="X7" s="22">
        <f t="shared" si="6"/>
        <v>0</v>
      </c>
      <c r="Y7" s="22">
        <f t="shared" si="6"/>
        <v>0</v>
      </c>
      <c r="Z7" s="22">
        <f t="shared" si="6"/>
        <v>0</v>
      </c>
      <c r="AA7" s="22">
        <f t="shared" si="6"/>
        <v>0</v>
      </c>
      <c r="AB7" s="22">
        <f t="shared" si="6"/>
        <v>0</v>
      </c>
      <c r="AC7" s="22">
        <f t="shared" si="6"/>
        <v>0</v>
      </c>
      <c r="AD7" s="22">
        <f t="shared" si="6"/>
        <v>0</v>
      </c>
      <c r="AE7" s="23">
        <f t="shared" si="6"/>
        <v>0</v>
      </c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12.75">
      <c r="A8" s="19"/>
      <c r="B8" s="20">
        <v>6111</v>
      </c>
      <c r="C8" s="21" t="s">
        <v>326</v>
      </c>
      <c r="D8" s="22">
        <f aca="true" t="shared" si="7" ref="D8:O8">SUM(D9,D10)</f>
        <v>0</v>
      </c>
      <c r="E8" s="22">
        <f t="shared" si="7"/>
        <v>0</v>
      </c>
      <c r="F8" s="22">
        <f t="shared" si="7"/>
        <v>0</v>
      </c>
      <c r="G8" s="22">
        <f t="shared" si="7"/>
        <v>0</v>
      </c>
      <c r="H8" s="22">
        <f t="shared" si="7"/>
        <v>0</v>
      </c>
      <c r="I8" s="22">
        <f t="shared" si="7"/>
        <v>0</v>
      </c>
      <c r="J8" s="22">
        <f t="shared" si="7"/>
        <v>0</v>
      </c>
      <c r="K8" s="22">
        <f t="shared" si="7"/>
        <v>0</v>
      </c>
      <c r="L8" s="22">
        <f t="shared" si="7"/>
        <v>0</v>
      </c>
      <c r="M8" s="22">
        <f t="shared" si="7"/>
        <v>0</v>
      </c>
      <c r="N8" s="22">
        <f t="shared" si="7"/>
        <v>0</v>
      </c>
      <c r="O8" s="22">
        <f t="shared" si="7"/>
        <v>0</v>
      </c>
      <c r="P8" s="22">
        <f>SUM(P9,P10)</f>
        <v>0</v>
      </c>
      <c r="Q8" s="22">
        <f>SUM(Q9,Q10)</f>
        <v>0</v>
      </c>
      <c r="R8" s="22">
        <f>SUM(R9,R10)</f>
        <v>0</v>
      </c>
      <c r="S8" s="22">
        <f>SUM(S9,S10)</f>
        <v>0</v>
      </c>
      <c r="T8" s="22">
        <f aca="true" t="shared" si="8" ref="T8:AE8">SUM(T9,T10)</f>
        <v>0</v>
      </c>
      <c r="U8" s="22">
        <f t="shared" si="8"/>
        <v>0</v>
      </c>
      <c r="V8" s="22">
        <f t="shared" si="8"/>
        <v>0</v>
      </c>
      <c r="W8" s="22">
        <f t="shared" si="8"/>
        <v>0</v>
      </c>
      <c r="X8" s="22">
        <f t="shared" si="8"/>
        <v>0</v>
      </c>
      <c r="Y8" s="22">
        <f t="shared" si="8"/>
        <v>0</v>
      </c>
      <c r="Z8" s="22">
        <f t="shared" si="8"/>
        <v>0</v>
      </c>
      <c r="AA8" s="22">
        <f t="shared" si="8"/>
        <v>0</v>
      </c>
      <c r="AB8" s="22">
        <f t="shared" si="8"/>
        <v>0</v>
      </c>
      <c r="AC8" s="22">
        <f t="shared" si="8"/>
        <v>0</v>
      </c>
      <c r="AD8" s="22">
        <f t="shared" si="8"/>
        <v>0</v>
      </c>
      <c r="AE8" s="23">
        <f t="shared" si="8"/>
        <v>0</v>
      </c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31" ht="12.75">
      <c r="A9" s="19"/>
      <c r="B9" s="24">
        <v>61111</v>
      </c>
      <c r="C9" s="17" t="s">
        <v>327</v>
      </c>
      <c r="D9" s="25">
        <f>G9+J9+M9+P9+S9+V9+Y9+AB9+AE9</f>
        <v>0</v>
      </c>
      <c r="E9" s="25"/>
      <c r="F9" s="25"/>
      <c r="G9" s="25">
        <f>E9+F9</f>
        <v>0</v>
      </c>
      <c r="H9" s="25"/>
      <c r="I9" s="25"/>
      <c r="J9" s="25">
        <f>H9+I9</f>
        <v>0</v>
      </c>
      <c r="K9" s="25"/>
      <c r="L9" s="25"/>
      <c r="M9" s="25">
        <f>K9+L9</f>
        <v>0</v>
      </c>
      <c r="N9" s="25"/>
      <c r="O9" s="25"/>
      <c r="P9" s="25">
        <f>N9+O9</f>
        <v>0</v>
      </c>
      <c r="Q9" s="25"/>
      <c r="R9" s="25"/>
      <c r="S9" s="25">
        <f>Q9+R9</f>
        <v>0</v>
      </c>
      <c r="T9" s="25"/>
      <c r="U9" s="25"/>
      <c r="V9" s="25">
        <f>T9+U9</f>
        <v>0</v>
      </c>
      <c r="W9" s="25"/>
      <c r="X9" s="25"/>
      <c r="Y9" s="25">
        <f>W9+X9</f>
        <v>0</v>
      </c>
      <c r="Z9" s="25"/>
      <c r="AA9" s="25"/>
      <c r="AB9" s="25">
        <f>Z9+AA9</f>
        <v>0</v>
      </c>
      <c r="AC9" s="25"/>
      <c r="AD9" s="25"/>
      <c r="AE9" s="26">
        <f>AC9+AD9</f>
        <v>0</v>
      </c>
    </row>
    <row r="10" spans="1:31" ht="25.5">
      <c r="A10" s="19"/>
      <c r="B10" s="24">
        <v>61112</v>
      </c>
      <c r="C10" s="17" t="s">
        <v>328</v>
      </c>
      <c r="D10" s="25">
        <f>G10+J10+M10+P10+S10+V10+Y10+AB10+AE10</f>
        <v>0</v>
      </c>
      <c r="E10" s="25"/>
      <c r="F10" s="25"/>
      <c r="G10" s="25">
        <f>E10+F10</f>
        <v>0</v>
      </c>
      <c r="H10" s="25"/>
      <c r="I10" s="25"/>
      <c r="J10" s="25">
        <f>H10+I10</f>
        <v>0</v>
      </c>
      <c r="K10" s="25"/>
      <c r="L10" s="25"/>
      <c r="M10" s="25">
        <f>K10+L10</f>
        <v>0</v>
      </c>
      <c r="N10" s="25"/>
      <c r="O10" s="25"/>
      <c r="P10" s="25">
        <f>N10+O10</f>
        <v>0</v>
      </c>
      <c r="Q10" s="25"/>
      <c r="R10" s="25"/>
      <c r="S10" s="25">
        <f>Q10+R10</f>
        <v>0</v>
      </c>
      <c r="T10" s="25"/>
      <c r="U10" s="25"/>
      <c r="V10" s="25">
        <f>T10+U10</f>
        <v>0</v>
      </c>
      <c r="W10" s="25"/>
      <c r="X10" s="25"/>
      <c r="Y10" s="25">
        <f>W10+X10</f>
        <v>0</v>
      </c>
      <c r="Z10" s="25"/>
      <c r="AA10" s="25"/>
      <c r="AB10" s="25">
        <f>Z10+AA10</f>
        <v>0</v>
      </c>
      <c r="AC10" s="25"/>
      <c r="AD10" s="25"/>
      <c r="AE10" s="26">
        <f>AC10+AD10</f>
        <v>0</v>
      </c>
    </row>
    <row r="11" spans="1:43" ht="12.75">
      <c r="A11" s="19"/>
      <c r="B11" s="20">
        <v>6112</v>
      </c>
      <c r="C11" s="21" t="s">
        <v>329</v>
      </c>
      <c r="D11" s="22">
        <f aca="true" t="shared" si="9" ref="D11:S11">SUM(D12,D13,D14,D15)</f>
        <v>0</v>
      </c>
      <c r="E11" s="22">
        <f t="shared" si="9"/>
        <v>0</v>
      </c>
      <c r="F11" s="22">
        <f t="shared" si="9"/>
        <v>0</v>
      </c>
      <c r="G11" s="22">
        <f t="shared" si="9"/>
        <v>0</v>
      </c>
      <c r="H11" s="22">
        <f t="shared" si="9"/>
        <v>0</v>
      </c>
      <c r="I11" s="22">
        <f t="shared" si="9"/>
        <v>0</v>
      </c>
      <c r="J11" s="22">
        <f t="shared" si="9"/>
        <v>0</v>
      </c>
      <c r="K11" s="22">
        <f t="shared" si="9"/>
        <v>0</v>
      </c>
      <c r="L11" s="22">
        <f t="shared" si="9"/>
        <v>0</v>
      </c>
      <c r="M11" s="22">
        <f t="shared" si="9"/>
        <v>0</v>
      </c>
      <c r="N11" s="22">
        <f t="shared" si="9"/>
        <v>0</v>
      </c>
      <c r="O11" s="22">
        <f t="shared" si="9"/>
        <v>0</v>
      </c>
      <c r="P11" s="22">
        <f t="shared" si="9"/>
        <v>0</v>
      </c>
      <c r="Q11" s="22">
        <f t="shared" si="9"/>
        <v>0</v>
      </c>
      <c r="R11" s="22">
        <f t="shared" si="9"/>
        <v>0</v>
      </c>
      <c r="S11" s="22">
        <f t="shared" si="9"/>
        <v>0</v>
      </c>
      <c r="T11" s="22">
        <f aca="true" t="shared" si="10" ref="T11:AE11">SUM(T12,T13,T14,T15)</f>
        <v>0</v>
      </c>
      <c r="U11" s="22">
        <f t="shared" si="10"/>
        <v>0</v>
      </c>
      <c r="V11" s="22">
        <f t="shared" si="10"/>
        <v>0</v>
      </c>
      <c r="W11" s="22">
        <f t="shared" si="10"/>
        <v>0</v>
      </c>
      <c r="X11" s="22">
        <f t="shared" si="10"/>
        <v>0</v>
      </c>
      <c r="Y11" s="22">
        <f t="shared" si="10"/>
        <v>0</v>
      </c>
      <c r="Z11" s="22">
        <f t="shared" si="10"/>
        <v>0</v>
      </c>
      <c r="AA11" s="22">
        <f t="shared" si="10"/>
        <v>0</v>
      </c>
      <c r="AB11" s="22">
        <f t="shared" si="10"/>
        <v>0</v>
      </c>
      <c r="AC11" s="22">
        <f t="shared" si="10"/>
        <v>0</v>
      </c>
      <c r="AD11" s="22">
        <f t="shared" si="10"/>
        <v>0</v>
      </c>
      <c r="AE11" s="23">
        <f t="shared" si="10"/>
        <v>0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31" ht="25.5">
      <c r="A12" s="19"/>
      <c r="B12" s="24">
        <v>61121</v>
      </c>
      <c r="C12" s="17" t="s">
        <v>330</v>
      </c>
      <c r="D12" s="25">
        <f>G12+J12+M12+P12+S12+V12+Y12+AB12+AE12</f>
        <v>0</v>
      </c>
      <c r="E12" s="25"/>
      <c r="F12" s="25"/>
      <c r="G12" s="25">
        <f>E12+F12</f>
        <v>0</v>
      </c>
      <c r="H12" s="25"/>
      <c r="I12" s="25"/>
      <c r="J12" s="25">
        <f>H12+I12</f>
        <v>0</v>
      </c>
      <c r="K12" s="25"/>
      <c r="L12" s="25"/>
      <c r="M12" s="25">
        <f>K12+L12</f>
        <v>0</v>
      </c>
      <c r="N12" s="25"/>
      <c r="O12" s="25"/>
      <c r="P12" s="25">
        <f>N12+O12</f>
        <v>0</v>
      </c>
      <c r="Q12" s="25"/>
      <c r="R12" s="25"/>
      <c r="S12" s="25">
        <f>Q12+R12</f>
        <v>0</v>
      </c>
      <c r="T12" s="25"/>
      <c r="U12" s="25"/>
      <c r="V12" s="25">
        <f>T12+U12</f>
        <v>0</v>
      </c>
      <c r="W12" s="25"/>
      <c r="X12" s="25"/>
      <c r="Y12" s="25">
        <f>W12+X12</f>
        <v>0</v>
      </c>
      <c r="Z12" s="25"/>
      <c r="AA12" s="25"/>
      <c r="AB12" s="25">
        <f>Z12+AA12</f>
        <v>0</v>
      </c>
      <c r="AC12" s="25"/>
      <c r="AD12" s="25"/>
      <c r="AE12" s="26">
        <f>AC12+AD12</f>
        <v>0</v>
      </c>
    </row>
    <row r="13" spans="1:31" ht="25.5">
      <c r="A13" s="19"/>
      <c r="B13" s="24">
        <v>61122</v>
      </c>
      <c r="C13" s="17" t="s">
        <v>331</v>
      </c>
      <c r="D13" s="25">
        <f>G13+J13+M13+P13+S13+V13+Y13+AB13+AE13</f>
        <v>0</v>
      </c>
      <c r="E13" s="25"/>
      <c r="F13" s="25"/>
      <c r="G13" s="25">
        <f>E13+F13</f>
        <v>0</v>
      </c>
      <c r="H13" s="25"/>
      <c r="I13" s="25"/>
      <c r="J13" s="25">
        <f>H13+I13</f>
        <v>0</v>
      </c>
      <c r="K13" s="25"/>
      <c r="L13" s="25"/>
      <c r="M13" s="25">
        <f>K13+L13</f>
        <v>0</v>
      </c>
      <c r="N13" s="25"/>
      <c r="O13" s="25"/>
      <c r="P13" s="25">
        <f>N13+O13</f>
        <v>0</v>
      </c>
      <c r="Q13" s="25"/>
      <c r="R13" s="25"/>
      <c r="S13" s="25">
        <f>Q13+R13</f>
        <v>0</v>
      </c>
      <c r="T13" s="25"/>
      <c r="U13" s="25"/>
      <c r="V13" s="25">
        <f>T13+U13</f>
        <v>0</v>
      </c>
      <c r="W13" s="25"/>
      <c r="X13" s="25"/>
      <c r="Y13" s="25">
        <f>W13+X13</f>
        <v>0</v>
      </c>
      <c r="Z13" s="25"/>
      <c r="AA13" s="25"/>
      <c r="AB13" s="25">
        <f>Z13+AA13</f>
        <v>0</v>
      </c>
      <c r="AC13" s="25"/>
      <c r="AD13" s="25"/>
      <c r="AE13" s="26">
        <f>AC13+AD13</f>
        <v>0</v>
      </c>
    </row>
    <row r="14" spans="1:31" ht="12.75">
      <c r="A14" s="19"/>
      <c r="B14" s="24">
        <v>61123</v>
      </c>
      <c r="C14" s="17" t="s">
        <v>332</v>
      </c>
      <c r="D14" s="25">
        <f>G14+J14+M14+P14+S14+V14+Y14+AB14+AE14</f>
        <v>0</v>
      </c>
      <c r="E14" s="25"/>
      <c r="F14" s="25"/>
      <c r="G14" s="25">
        <f>E14+F14</f>
        <v>0</v>
      </c>
      <c r="H14" s="25"/>
      <c r="I14" s="25"/>
      <c r="J14" s="25">
        <f>H14+I14</f>
        <v>0</v>
      </c>
      <c r="K14" s="25"/>
      <c r="L14" s="25"/>
      <c r="M14" s="25">
        <f>K14+L14</f>
        <v>0</v>
      </c>
      <c r="N14" s="25"/>
      <c r="O14" s="25"/>
      <c r="P14" s="25">
        <f>N14+O14</f>
        <v>0</v>
      </c>
      <c r="Q14" s="25"/>
      <c r="R14" s="25"/>
      <c r="S14" s="25">
        <f>Q14+R14</f>
        <v>0</v>
      </c>
      <c r="T14" s="25"/>
      <c r="U14" s="25"/>
      <c r="V14" s="25">
        <f>T14+U14</f>
        <v>0</v>
      </c>
      <c r="W14" s="25"/>
      <c r="X14" s="25"/>
      <c r="Y14" s="25">
        <f>W14+X14</f>
        <v>0</v>
      </c>
      <c r="Z14" s="25"/>
      <c r="AA14" s="25"/>
      <c r="AB14" s="25">
        <f>Z14+AA14</f>
        <v>0</v>
      </c>
      <c r="AC14" s="25"/>
      <c r="AD14" s="25"/>
      <c r="AE14" s="26">
        <f>AC14+AD14</f>
        <v>0</v>
      </c>
    </row>
    <row r="15" spans="1:31" ht="12.75">
      <c r="A15" s="19"/>
      <c r="B15" s="24">
        <v>61124</v>
      </c>
      <c r="C15" s="17" t="s">
        <v>333</v>
      </c>
      <c r="D15" s="25">
        <f>G15+J15+M15+P15+S15+V15+Y15+AB15+AE15</f>
        <v>0</v>
      </c>
      <c r="E15" s="25"/>
      <c r="F15" s="25"/>
      <c r="G15" s="25">
        <f>E15+F15</f>
        <v>0</v>
      </c>
      <c r="H15" s="25"/>
      <c r="I15" s="25"/>
      <c r="J15" s="25">
        <f>H15+I15</f>
        <v>0</v>
      </c>
      <c r="K15" s="25"/>
      <c r="L15" s="25"/>
      <c r="M15" s="25">
        <f>K15+L15</f>
        <v>0</v>
      </c>
      <c r="N15" s="25"/>
      <c r="O15" s="25"/>
      <c r="P15" s="25">
        <f>N15+O15</f>
        <v>0</v>
      </c>
      <c r="Q15" s="25"/>
      <c r="R15" s="25"/>
      <c r="S15" s="25">
        <f>Q15+R15</f>
        <v>0</v>
      </c>
      <c r="T15" s="25"/>
      <c r="U15" s="25"/>
      <c r="V15" s="25">
        <f>T15+U15</f>
        <v>0</v>
      </c>
      <c r="W15" s="25"/>
      <c r="X15" s="25"/>
      <c r="Y15" s="25">
        <f>W15+X15</f>
        <v>0</v>
      </c>
      <c r="Z15" s="25"/>
      <c r="AA15" s="25"/>
      <c r="AB15" s="25">
        <f>Z15+AA15</f>
        <v>0</v>
      </c>
      <c r="AC15" s="25"/>
      <c r="AD15" s="25"/>
      <c r="AE15" s="26">
        <f>AC15+AD15</f>
        <v>0</v>
      </c>
    </row>
    <row r="16" spans="1:43" ht="12.75">
      <c r="A16" s="19"/>
      <c r="B16" s="20">
        <v>6113</v>
      </c>
      <c r="C16" s="21" t="s">
        <v>334</v>
      </c>
      <c r="D16" s="22">
        <f aca="true" t="shared" si="11" ref="D16:S16">SUM(D17,D18,D19,D20)</f>
        <v>0</v>
      </c>
      <c r="E16" s="22">
        <f t="shared" si="11"/>
        <v>0</v>
      </c>
      <c r="F16" s="22">
        <f t="shared" si="11"/>
        <v>0</v>
      </c>
      <c r="G16" s="22">
        <f t="shared" si="11"/>
        <v>0</v>
      </c>
      <c r="H16" s="22">
        <f t="shared" si="11"/>
        <v>0</v>
      </c>
      <c r="I16" s="22">
        <f t="shared" si="11"/>
        <v>0</v>
      </c>
      <c r="J16" s="22">
        <f t="shared" si="11"/>
        <v>0</v>
      </c>
      <c r="K16" s="22">
        <f t="shared" si="11"/>
        <v>0</v>
      </c>
      <c r="L16" s="22">
        <f t="shared" si="11"/>
        <v>0</v>
      </c>
      <c r="M16" s="22">
        <f t="shared" si="11"/>
        <v>0</v>
      </c>
      <c r="N16" s="22">
        <f t="shared" si="11"/>
        <v>0</v>
      </c>
      <c r="O16" s="22">
        <f t="shared" si="11"/>
        <v>0</v>
      </c>
      <c r="P16" s="22">
        <f t="shared" si="11"/>
        <v>0</v>
      </c>
      <c r="Q16" s="22">
        <f t="shared" si="11"/>
        <v>0</v>
      </c>
      <c r="R16" s="22">
        <f t="shared" si="11"/>
        <v>0</v>
      </c>
      <c r="S16" s="22">
        <f t="shared" si="11"/>
        <v>0</v>
      </c>
      <c r="T16" s="22">
        <f aca="true" t="shared" si="12" ref="T16:AE16">SUM(T17,T18,T19,T20)</f>
        <v>0</v>
      </c>
      <c r="U16" s="22">
        <f t="shared" si="12"/>
        <v>0</v>
      </c>
      <c r="V16" s="22">
        <f t="shared" si="12"/>
        <v>0</v>
      </c>
      <c r="W16" s="22">
        <f t="shared" si="12"/>
        <v>0</v>
      </c>
      <c r="X16" s="22">
        <f t="shared" si="12"/>
        <v>0</v>
      </c>
      <c r="Y16" s="22">
        <f t="shared" si="12"/>
        <v>0</v>
      </c>
      <c r="Z16" s="22">
        <f t="shared" si="12"/>
        <v>0</v>
      </c>
      <c r="AA16" s="22">
        <f t="shared" si="12"/>
        <v>0</v>
      </c>
      <c r="AB16" s="22">
        <f t="shared" si="12"/>
        <v>0</v>
      </c>
      <c r="AC16" s="22">
        <f t="shared" si="12"/>
        <v>0</v>
      </c>
      <c r="AD16" s="22">
        <f t="shared" si="12"/>
        <v>0</v>
      </c>
      <c r="AE16" s="23">
        <f t="shared" si="12"/>
        <v>0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31" ht="12.75">
      <c r="A17" s="19"/>
      <c r="B17" s="24">
        <v>61131</v>
      </c>
      <c r="C17" s="17" t="s">
        <v>335</v>
      </c>
      <c r="D17" s="25">
        <f>G17+J17+M17+P17+S17+V17+Y17+AB17+AE17</f>
        <v>0</v>
      </c>
      <c r="E17" s="25"/>
      <c r="F17" s="25"/>
      <c r="G17" s="25">
        <f>E17+F17</f>
        <v>0</v>
      </c>
      <c r="H17" s="25"/>
      <c r="I17" s="25"/>
      <c r="J17" s="25">
        <f>H17+I17</f>
        <v>0</v>
      </c>
      <c r="K17" s="25"/>
      <c r="L17" s="25"/>
      <c r="M17" s="25">
        <f>K17+L17</f>
        <v>0</v>
      </c>
      <c r="N17" s="25"/>
      <c r="O17" s="25"/>
      <c r="P17" s="25">
        <f>N17+O17</f>
        <v>0</v>
      </c>
      <c r="Q17" s="25"/>
      <c r="R17" s="25"/>
      <c r="S17" s="25">
        <f>Q17+R17</f>
        <v>0</v>
      </c>
      <c r="T17" s="25"/>
      <c r="U17" s="25"/>
      <c r="V17" s="25">
        <f>T17+U17</f>
        <v>0</v>
      </c>
      <c r="W17" s="25"/>
      <c r="X17" s="25"/>
      <c r="Y17" s="25">
        <f>W17+X17</f>
        <v>0</v>
      </c>
      <c r="Z17" s="25"/>
      <c r="AA17" s="25"/>
      <c r="AB17" s="25">
        <f>Z17+AA17</f>
        <v>0</v>
      </c>
      <c r="AC17" s="25"/>
      <c r="AD17" s="25"/>
      <c r="AE17" s="26">
        <f>AC17+AD17</f>
        <v>0</v>
      </c>
    </row>
    <row r="18" spans="1:31" ht="12.75">
      <c r="A18" s="19"/>
      <c r="B18" s="24">
        <v>61132</v>
      </c>
      <c r="C18" s="17" t="s">
        <v>336</v>
      </c>
      <c r="D18" s="25">
        <f>G18+J18+M18+P18+S18+V18+Y18+AB18+AE18</f>
        <v>0</v>
      </c>
      <c r="E18" s="25"/>
      <c r="F18" s="25"/>
      <c r="G18" s="25">
        <f>E18+F18</f>
        <v>0</v>
      </c>
      <c r="H18" s="25"/>
      <c r="I18" s="25"/>
      <c r="J18" s="25">
        <f>H18+I18</f>
        <v>0</v>
      </c>
      <c r="K18" s="25"/>
      <c r="L18" s="25"/>
      <c r="M18" s="25">
        <f>K18+L18</f>
        <v>0</v>
      </c>
      <c r="N18" s="25"/>
      <c r="O18" s="25"/>
      <c r="P18" s="25">
        <f>N18+O18</f>
        <v>0</v>
      </c>
      <c r="Q18" s="25"/>
      <c r="R18" s="25"/>
      <c r="S18" s="25">
        <f>Q18+R18</f>
        <v>0</v>
      </c>
      <c r="T18" s="25"/>
      <c r="U18" s="25"/>
      <c r="V18" s="25">
        <f>T18+U18</f>
        <v>0</v>
      </c>
      <c r="W18" s="25"/>
      <c r="X18" s="25"/>
      <c r="Y18" s="25">
        <f>W18+X18</f>
        <v>0</v>
      </c>
      <c r="Z18" s="25"/>
      <c r="AA18" s="25"/>
      <c r="AB18" s="25">
        <f>Z18+AA18</f>
        <v>0</v>
      </c>
      <c r="AC18" s="25"/>
      <c r="AD18" s="25"/>
      <c r="AE18" s="26">
        <f>AC18+AD18</f>
        <v>0</v>
      </c>
    </row>
    <row r="19" spans="1:31" ht="12.75">
      <c r="A19" s="19"/>
      <c r="B19" s="24">
        <v>61133</v>
      </c>
      <c r="C19" s="17" t="s">
        <v>337</v>
      </c>
      <c r="D19" s="25">
        <f>G19+J19+M19+P19+S19+V19+Y19+AB19+AE19</f>
        <v>0</v>
      </c>
      <c r="E19" s="25"/>
      <c r="F19" s="25"/>
      <c r="G19" s="25">
        <f>E19+F19</f>
        <v>0</v>
      </c>
      <c r="H19" s="25"/>
      <c r="I19" s="25"/>
      <c r="J19" s="25">
        <f>H19+I19</f>
        <v>0</v>
      </c>
      <c r="K19" s="25"/>
      <c r="L19" s="25"/>
      <c r="M19" s="25">
        <f>K19+L19</f>
        <v>0</v>
      </c>
      <c r="N19" s="25"/>
      <c r="O19" s="25"/>
      <c r="P19" s="25">
        <f>N19+O19</f>
        <v>0</v>
      </c>
      <c r="Q19" s="25"/>
      <c r="R19" s="25"/>
      <c r="S19" s="25">
        <f>Q19+R19</f>
        <v>0</v>
      </c>
      <c r="T19" s="25"/>
      <c r="U19" s="25"/>
      <c r="V19" s="25">
        <f>T19+U19</f>
        <v>0</v>
      </c>
      <c r="W19" s="25"/>
      <c r="X19" s="25"/>
      <c r="Y19" s="25">
        <f>W19+X19</f>
        <v>0</v>
      </c>
      <c r="Z19" s="25"/>
      <c r="AA19" s="25"/>
      <c r="AB19" s="25">
        <f>Z19+AA19</f>
        <v>0</v>
      </c>
      <c r="AC19" s="25"/>
      <c r="AD19" s="25"/>
      <c r="AE19" s="26">
        <f>AC19+AD19</f>
        <v>0</v>
      </c>
    </row>
    <row r="20" spans="1:31" ht="12.75">
      <c r="A20" s="19"/>
      <c r="B20" s="24">
        <v>61134</v>
      </c>
      <c r="C20" s="17" t="s">
        <v>338</v>
      </c>
      <c r="D20" s="25">
        <f>G20+J20+M20+P20+S20+V20+Y20+AB20+AE20</f>
        <v>0</v>
      </c>
      <c r="E20" s="25"/>
      <c r="F20" s="25"/>
      <c r="G20" s="25">
        <f>E20+F20</f>
        <v>0</v>
      </c>
      <c r="H20" s="25"/>
      <c r="I20" s="25"/>
      <c r="J20" s="25">
        <f>H20+I20</f>
        <v>0</v>
      </c>
      <c r="K20" s="25"/>
      <c r="L20" s="25"/>
      <c r="M20" s="25">
        <f>K20+L20</f>
        <v>0</v>
      </c>
      <c r="N20" s="25"/>
      <c r="O20" s="25"/>
      <c r="P20" s="25">
        <f>N20+O20</f>
        <v>0</v>
      </c>
      <c r="Q20" s="25"/>
      <c r="R20" s="25"/>
      <c r="S20" s="25">
        <f>Q20+R20</f>
        <v>0</v>
      </c>
      <c r="T20" s="25"/>
      <c r="U20" s="25"/>
      <c r="V20" s="25">
        <f>T20+U20</f>
        <v>0</v>
      </c>
      <c r="W20" s="25"/>
      <c r="X20" s="25"/>
      <c r="Y20" s="25">
        <f>W20+X20</f>
        <v>0</v>
      </c>
      <c r="Z20" s="25"/>
      <c r="AA20" s="25"/>
      <c r="AB20" s="25">
        <f>Z20+AA20</f>
        <v>0</v>
      </c>
      <c r="AC20" s="25"/>
      <c r="AD20" s="25"/>
      <c r="AE20" s="26">
        <f>AC20+AD20</f>
        <v>0</v>
      </c>
    </row>
    <row r="21" spans="1:43" ht="12.75">
      <c r="A21" s="19"/>
      <c r="B21" s="20">
        <v>6114</v>
      </c>
      <c r="C21" s="21" t="s">
        <v>339</v>
      </c>
      <c r="D21" s="22">
        <f aca="true" t="shared" si="13" ref="D21:S21">SUM(D22,D23,D24,D25,D26)</f>
        <v>0</v>
      </c>
      <c r="E21" s="22">
        <f t="shared" si="13"/>
        <v>0</v>
      </c>
      <c r="F21" s="22">
        <f t="shared" si="13"/>
        <v>0</v>
      </c>
      <c r="G21" s="22">
        <f t="shared" si="13"/>
        <v>0</v>
      </c>
      <c r="H21" s="22">
        <f t="shared" si="13"/>
        <v>0</v>
      </c>
      <c r="I21" s="22">
        <f t="shared" si="13"/>
        <v>0</v>
      </c>
      <c r="J21" s="22">
        <f t="shared" si="13"/>
        <v>0</v>
      </c>
      <c r="K21" s="22">
        <f t="shared" si="13"/>
        <v>0</v>
      </c>
      <c r="L21" s="22">
        <f t="shared" si="13"/>
        <v>0</v>
      </c>
      <c r="M21" s="22">
        <f t="shared" si="13"/>
        <v>0</v>
      </c>
      <c r="N21" s="22">
        <f t="shared" si="13"/>
        <v>0</v>
      </c>
      <c r="O21" s="22">
        <f t="shared" si="13"/>
        <v>0</v>
      </c>
      <c r="P21" s="22">
        <f t="shared" si="13"/>
        <v>0</v>
      </c>
      <c r="Q21" s="22">
        <f t="shared" si="13"/>
        <v>0</v>
      </c>
      <c r="R21" s="22">
        <f t="shared" si="13"/>
        <v>0</v>
      </c>
      <c r="S21" s="22">
        <f t="shared" si="13"/>
        <v>0</v>
      </c>
      <c r="T21" s="22">
        <f aca="true" t="shared" si="14" ref="T21:AE21">SUM(T22,T23,T24,T25,T26)</f>
        <v>0</v>
      </c>
      <c r="U21" s="22">
        <f t="shared" si="14"/>
        <v>0</v>
      </c>
      <c r="V21" s="22">
        <f t="shared" si="14"/>
        <v>0</v>
      </c>
      <c r="W21" s="22">
        <f t="shared" si="14"/>
        <v>0</v>
      </c>
      <c r="X21" s="22">
        <f t="shared" si="14"/>
        <v>0</v>
      </c>
      <c r="Y21" s="22">
        <f t="shared" si="14"/>
        <v>0</v>
      </c>
      <c r="Z21" s="22">
        <f t="shared" si="14"/>
        <v>0</v>
      </c>
      <c r="AA21" s="22">
        <f t="shared" si="14"/>
        <v>0</v>
      </c>
      <c r="AB21" s="22">
        <f t="shared" si="14"/>
        <v>0</v>
      </c>
      <c r="AC21" s="22">
        <f t="shared" si="14"/>
        <v>0</v>
      </c>
      <c r="AD21" s="22">
        <f t="shared" si="14"/>
        <v>0</v>
      </c>
      <c r="AE21" s="23">
        <f t="shared" si="14"/>
        <v>0</v>
      </c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31" ht="12.75">
      <c r="A22" s="19"/>
      <c r="B22" s="24">
        <v>61141</v>
      </c>
      <c r="C22" s="17" t="s">
        <v>340</v>
      </c>
      <c r="D22" s="25">
        <f>G22+J22+M22+P22+S22+V22+Y22+AB22+AE22</f>
        <v>0</v>
      </c>
      <c r="E22" s="25"/>
      <c r="F22" s="25"/>
      <c r="G22" s="25">
        <f>E22+F22</f>
        <v>0</v>
      </c>
      <c r="H22" s="25"/>
      <c r="I22" s="25"/>
      <c r="J22" s="25">
        <f>H22+I22</f>
        <v>0</v>
      </c>
      <c r="K22" s="25"/>
      <c r="L22" s="25"/>
      <c r="M22" s="25">
        <f>K22+L22</f>
        <v>0</v>
      </c>
      <c r="N22" s="25"/>
      <c r="O22" s="25"/>
      <c r="P22" s="25">
        <f>N22+O22</f>
        <v>0</v>
      </c>
      <c r="Q22" s="25"/>
      <c r="R22" s="25"/>
      <c r="S22" s="25">
        <f>Q22+R22</f>
        <v>0</v>
      </c>
      <c r="T22" s="25"/>
      <c r="U22" s="25"/>
      <c r="V22" s="25">
        <f>T22+U22</f>
        <v>0</v>
      </c>
      <c r="W22" s="25"/>
      <c r="X22" s="25"/>
      <c r="Y22" s="25">
        <f>W22+X22</f>
        <v>0</v>
      </c>
      <c r="Z22" s="25"/>
      <c r="AA22" s="25"/>
      <c r="AB22" s="25">
        <f>Z22+AA22</f>
        <v>0</v>
      </c>
      <c r="AC22" s="25"/>
      <c r="AD22" s="25"/>
      <c r="AE22" s="26">
        <f>AC22+AD22</f>
        <v>0</v>
      </c>
    </row>
    <row r="23" spans="1:31" ht="12.75">
      <c r="A23" s="19"/>
      <c r="B23" s="24">
        <v>61142</v>
      </c>
      <c r="C23" s="17" t="s">
        <v>341</v>
      </c>
      <c r="D23" s="25">
        <f>G23+J23+M23+P23+S23+V23+Y23+AB23+AE23</f>
        <v>0</v>
      </c>
      <c r="E23" s="25"/>
      <c r="F23" s="25"/>
      <c r="G23" s="25">
        <f>E23+F23</f>
        <v>0</v>
      </c>
      <c r="H23" s="25"/>
      <c r="I23" s="25"/>
      <c r="J23" s="25">
        <f>H23+I23</f>
        <v>0</v>
      </c>
      <c r="K23" s="25"/>
      <c r="L23" s="25"/>
      <c r="M23" s="25">
        <f>K23+L23</f>
        <v>0</v>
      </c>
      <c r="N23" s="25"/>
      <c r="O23" s="25"/>
      <c r="P23" s="25">
        <f>N23+O23</f>
        <v>0</v>
      </c>
      <c r="Q23" s="25"/>
      <c r="R23" s="25"/>
      <c r="S23" s="25">
        <f>Q23+R23</f>
        <v>0</v>
      </c>
      <c r="T23" s="25"/>
      <c r="U23" s="25"/>
      <c r="V23" s="25">
        <f>T23+U23</f>
        <v>0</v>
      </c>
      <c r="W23" s="25"/>
      <c r="X23" s="25"/>
      <c r="Y23" s="25">
        <f>W23+X23</f>
        <v>0</v>
      </c>
      <c r="Z23" s="25"/>
      <c r="AA23" s="25"/>
      <c r="AB23" s="25">
        <f>Z23+AA23</f>
        <v>0</v>
      </c>
      <c r="AC23" s="25"/>
      <c r="AD23" s="25"/>
      <c r="AE23" s="26">
        <f>AC23+AD23</f>
        <v>0</v>
      </c>
    </row>
    <row r="24" spans="1:31" ht="12.75">
      <c r="A24" s="19"/>
      <c r="B24" s="24">
        <v>61143</v>
      </c>
      <c r="C24" s="17" t="s">
        <v>342</v>
      </c>
      <c r="D24" s="25">
        <f>G24+J24+M24+P24+S24+V24+Y24+AB24+AE24</f>
        <v>0</v>
      </c>
      <c r="E24" s="25"/>
      <c r="F24" s="25"/>
      <c r="G24" s="25">
        <f>E24+F24</f>
        <v>0</v>
      </c>
      <c r="H24" s="25"/>
      <c r="I24" s="25"/>
      <c r="J24" s="25">
        <f>H24+I24</f>
        <v>0</v>
      </c>
      <c r="K24" s="25"/>
      <c r="L24" s="25"/>
      <c r="M24" s="25">
        <f>K24+L24</f>
        <v>0</v>
      </c>
      <c r="N24" s="25"/>
      <c r="O24" s="25"/>
      <c r="P24" s="25">
        <f>N24+O24</f>
        <v>0</v>
      </c>
      <c r="Q24" s="25"/>
      <c r="R24" s="25"/>
      <c r="S24" s="25">
        <f>Q24+R24</f>
        <v>0</v>
      </c>
      <c r="T24" s="25"/>
      <c r="U24" s="25"/>
      <c r="V24" s="25">
        <f>T24+U24</f>
        <v>0</v>
      </c>
      <c r="W24" s="25"/>
      <c r="X24" s="25"/>
      <c r="Y24" s="25">
        <f>W24+X24</f>
        <v>0</v>
      </c>
      <c r="Z24" s="25"/>
      <c r="AA24" s="25"/>
      <c r="AB24" s="25">
        <f>Z24+AA24</f>
        <v>0</v>
      </c>
      <c r="AC24" s="25"/>
      <c r="AD24" s="25"/>
      <c r="AE24" s="26">
        <f>AC24+AD24</f>
        <v>0</v>
      </c>
    </row>
    <row r="25" spans="1:31" ht="25.5">
      <c r="A25" s="19"/>
      <c r="B25" s="24">
        <v>61144</v>
      </c>
      <c r="C25" s="17" t="s">
        <v>343</v>
      </c>
      <c r="D25" s="25">
        <f>G25+J25+M25+P25+S25+V25+Y25+AB25+AE25</f>
        <v>0</v>
      </c>
      <c r="E25" s="25"/>
      <c r="F25" s="25"/>
      <c r="G25" s="25">
        <f>E25+F25</f>
        <v>0</v>
      </c>
      <c r="H25" s="25"/>
      <c r="I25" s="25"/>
      <c r="J25" s="25">
        <f>H25+I25</f>
        <v>0</v>
      </c>
      <c r="K25" s="25"/>
      <c r="L25" s="25"/>
      <c r="M25" s="25">
        <f>K25+L25</f>
        <v>0</v>
      </c>
      <c r="N25" s="25"/>
      <c r="O25" s="25"/>
      <c r="P25" s="25">
        <f>N25+O25</f>
        <v>0</v>
      </c>
      <c r="Q25" s="25"/>
      <c r="R25" s="25"/>
      <c r="S25" s="25">
        <f>Q25+R25</f>
        <v>0</v>
      </c>
      <c r="T25" s="25"/>
      <c r="U25" s="25"/>
      <c r="V25" s="25">
        <f>T25+U25</f>
        <v>0</v>
      </c>
      <c r="W25" s="25"/>
      <c r="X25" s="25"/>
      <c r="Y25" s="25">
        <f>W25+X25</f>
        <v>0</v>
      </c>
      <c r="Z25" s="25"/>
      <c r="AA25" s="25"/>
      <c r="AB25" s="25">
        <f>Z25+AA25</f>
        <v>0</v>
      </c>
      <c r="AC25" s="25"/>
      <c r="AD25" s="25"/>
      <c r="AE25" s="26">
        <f>AC25+AD25</f>
        <v>0</v>
      </c>
    </row>
    <row r="26" spans="1:31" ht="12.75">
      <c r="A26" s="19"/>
      <c r="B26" s="24">
        <v>61145</v>
      </c>
      <c r="C26" s="17" t="s">
        <v>344</v>
      </c>
      <c r="D26" s="25">
        <f>G26+J26+M26+P26+S26+V26+Y26+AB26+AE26</f>
        <v>0</v>
      </c>
      <c r="E26" s="25"/>
      <c r="F26" s="25"/>
      <c r="G26" s="25">
        <f>E26+F26</f>
        <v>0</v>
      </c>
      <c r="H26" s="25"/>
      <c r="I26" s="25"/>
      <c r="J26" s="25">
        <f>H26+I26</f>
        <v>0</v>
      </c>
      <c r="K26" s="25"/>
      <c r="L26" s="25"/>
      <c r="M26" s="25">
        <f>K26+L26</f>
        <v>0</v>
      </c>
      <c r="N26" s="25"/>
      <c r="O26" s="25"/>
      <c r="P26" s="25">
        <f>N26+O26</f>
        <v>0</v>
      </c>
      <c r="Q26" s="25"/>
      <c r="R26" s="25"/>
      <c r="S26" s="25">
        <f>Q26+R26</f>
        <v>0</v>
      </c>
      <c r="T26" s="25"/>
      <c r="U26" s="25"/>
      <c r="V26" s="25">
        <f>T26+U26</f>
        <v>0</v>
      </c>
      <c r="W26" s="25"/>
      <c r="X26" s="25"/>
      <c r="Y26" s="25">
        <f>W26+X26</f>
        <v>0</v>
      </c>
      <c r="Z26" s="25"/>
      <c r="AA26" s="25"/>
      <c r="AB26" s="25">
        <f>Z26+AA26</f>
        <v>0</v>
      </c>
      <c r="AC26" s="25"/>
      <c r="AD26" s="25"/>
      <c r="AE26" s="26">
        <f>AC26+AD26</f>
        <v>0</v>
      </c>
    </row>
    <row r="27" spans="1:43" ht="12.75">
      <c r="A27" s="27"/>
      <c r="B27" s="20">
        <v>6115</v>
      </c>
      <c r="C27" s="21" t="s">
        <v>345</v>
      </c>
      <c r="D27" s="22">
        <f aca="true" t="shared" si="15" ref="D27:S27">SUM(D28)</f>
        <v>0</v>
      </c>
      <c r="E27" s="22">
        <f t="shared" si="15"/>
        <v>0</v>
      </c>
      <c r="F27" s="22">
        <f t="shared" si="15"/>
        <v>0</v>
      </c>
      <c r="G27" s="22">
        <f t="shared" si="15"/>
        <v>0</v>
      </c>
      <c r="H27" s="22">
        <f t="shared" si="15"/>
        <v>0</v>
      </c>
      <c r="I27" s="22">
        <f t="shared" si="15"/>
        <v>0</v>
      </c>
      <c r="J27" s="22">
        <f t="shared" si="15"/>
        <v>0</v>
      </c>
      <c r="K27" s="22">
        <f t="shared" si="15"/>
        <v>0</v>
      </c>
      <c r="L27" s="22">
        <f t="shared" si="15"/>
        <v>0</v>
      </c>
      <c r="M27" s="22">
        <f t="shared" si="15"/>
        <v>0</v>
      </c>
      <c r="N27" s="22">
        <f t="shared" si="15"/>
        <v>0</v>
      </c>
      <c r="O27" s="22">
        <f t="shared" si="15"/>
        <v>0</v>
      </c>
      <c r="P27" s="22">
        <f t="shared" si="15"/>
        <v>0</v>
      </c>
      <c r="Q27" s="22">
        <f t="shared" si="15"/>
        <v>0</v>
      </c>
      <c r="R27" s="22">
        <f t="shared" si="15"/>
        <v>0</v>
      </c>
      <c r="S27" s="22">
        <f t="shared" si="15"/>
        <v>0</v>
      </c>
      <c r="T27" s="22">
        <f aca="true" t="shared" si="16" ref="T27:AE27">SUM(T28)</f>
        <v>0</v>
      </c>
      <c r="U27" s="22">
        <f t="shared" si="16"/>
        <v>0</v>
      </c>
      <c r="V27" s="22">
        <f t="shared" si="16"/>
        <v>0</v>
      </c>
      <c r="W27" s="22">
        <f t="shared" si="16"/>
        <v>0</v>
      </c>
      <c r="X27" s="22">
        <f t="shared" si="16"/>
        <v>0</v>
      </c>
      <c r="Y27" s="22">
        <f t="shared" si="16"/>
        <v>0</v>
      </c>
      <c r="Z27" s="22">
        <f t="shared" si="16"/>
        <v>0</v>
      </c>
      <c r="AA27" s="22">
        <f t="shared" si="16"/>
        <v>0</v>
      </c>
      <c r="AB27" s="22">
        <f t="shared" si="16"/>
        <v>0</v>
      </c>
      <c r="AC27" s="22">
        <f t="shared" si="16"/>
        <v>0</v>
      </c>
      <c r="AD27" s="22">
        <f t="shared" si="16"/>
        <v>0</v>
      </c>
      <c r="AE27" s="23">
        <f t="shared" si="16"/>
        <v>0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31" ht="12.75">
      <c r="A28" s="19"/>
      <c r="B28" s="24">
        <v>61151</v>
      </c>
      <c r="C28" s="17" t="s">
        <v>345</v>
      </c>
      <c r="D28" s="25">
        <f>G28+J28+M28+P28+S28+V28+Y28+AB28+AE28</f>
        <v>0</v>
      </c>
      <c r="E28" s="25"/>
      <c r="F28" s="25"/>
      <c r="G28" s="25">
        <f>E28+F28</f>
        <v>0</v>
      </c>
      <c r="H28" s="25"/>
      <c r="I28" s="25"/>
      <c r="J28" s="25">
        <f>H28+I28</f>
        <v>0</v>
      </c>
      <c r="K28" s="25"/>
      <c r="L28" s="25"/>
      <c r="M28" s="25">
        <f>K28+L28</f>
        <v>0</v>
      </c>
      <c r="N28" s="25"/>
      <c r="O28" s="25"/>
      <c r="P28" s="25">
        <f>N28+O28</f>
        <v>0</v>
      </c>
      <c r="Q28" s="25"/>
      <c r="R28" s="25"/>
      <c r="S28" s="25">
        <f>Q28+R28</f>
        <v>0</v>
      </c>
      <c r="T28" s="25"/>
      <c r="U28" s="25"/>
      <c r="V28" s="25">
        <f>T28+U28</f>
        <v>0</v>
      </c>
      <c r="W28" s="25"/>
      <c r="X28" s="25"/>
      <c r="Y28" s="25">
        <f>W28+X28</f>
        <v>0</v>
      </c>
      <c r="Z28" s="25"/>
      <c r="AA28" s="25"/>
      <c r="AB28" s="25">
        <f>Z28+AA28</f>
        <v>0</v>
      </c>
      <c r="AC28" s="25"/>
      <c r="AD28" s="25"/>
      <c r="AE28" s="26">
        <f>AC28+AD28</f>
        <v>0</v>
      </c>
    </row>
    <row r="29" spans="1:43" ht="12.75">
      <c r="A29" s="19"/>
      <c r="B29" s="20">
        <v>6116</v>
      </c>
      <c r="C29" s="21" t="s">
        <v>346</v>
      </c>
      <c r="D29" s="22">
        <f aca="true" t="shared" si="17" ref="D29:S29">SUM(D30)</f>
        <v>0</v>
      </c>
      <c r="E29" s="22">
        <f t="shared" si="17"/>
        <v>0</v>
      </c>
      <c r="F29" s="22">
        <f t="shared" si="17"/>
        <v>0</v>
      </c>
      <c r="G29" s="22">
        <f t="shared" si="17"/>
        <v>0</v>
      </c>
      <c r="H29" s="22">
        <f t="shared" si="17"/>
        <v>0</v>
      </c>
      <c r="I29" s="22">
        <f t="shared" si="17"/>
        <v>0</v>
      </c>
      <c r="J29" s="22">
        <f t="shared" si="17"/>
        <v>0</v>
      </c>
      <c r="K29" s="22">
        <f t="shared" si="17"/>
        <v>0</v>
      </c>
      <c r="L29" s="22">
        <f t="shared" si="17"/>
        <v>0</v>
      </c>
      <c r="M29" s="22">
        <f t="shared" si="17"/>
        <v>0</v>
      </c>
      <c r="N29" s="22">
        <f t="shared" si="17"/>
        <v>0</v>
      </c>
      <c r="O29" s="22">
        <f t="shared" si="17"/>
        <v>0</v>
      </c>
      <c r="P29" s="22">
        <f t="shared" si="17"/>
        <v>0</v>
      </c>
      <c r="Q29" s="22">
        <f t="shared" si="17"/>
        <v>0</v>
      </c>
      <c r="R29" s="22">
        <f t="shared" si="17"/>
        <v>0</v>
      </c>
      <c r="S29" s="22">
        <f t="shared" si="17"/>
        <v>0</v>
      </c>
      <c r="T29" s="22">
        <f aca="true" t="shared" si="18" ref="T29:AE29">SUM(T30)</f>
        <v>0</v>
      </c>
      <c r="U29" s="22">
        <f t="shared" si="18"/>
        <v>0</v>
      </c>
      <c r="V29" s="22">
        <f t="shared" si="18"/>
        <v>0</v>
      </c>
      <c r="W29" s="22">
        <f t="shared" si="18"/>
        <v>0</v>
      </c>
      <c r="X29" s="22">
        <f t="shared" si="18"/>
        <v>0</v>
      </c>
      <c r="Y29" s="22">
        <f t="shared" si="18"/>
        <v>0</v>
      </c>
      <c r="Z29" s="22">
        <f t="shared" si="18"/>
        <v>0</v>
      </c>
      <c r="AA29" s="22">
        <f t="shared" si="18"/>
        <v>0</v>
      </c>
      <c r="AB29" s="22">
        <f t="shared" si="18"/>
        <v>0</v>
      </c>
      <c r="AC29" s="22">
        <f t="shared" si="18"/>
        <v>0</v>
      </c>
      <c r="AD29" s="22">
        <f t="shared" si="18"/>
        <v>0</v>
      </c>
      <c r="AE29" s="23">
        <f t="shared" si="18"/>
        <v>0</v>
      </c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31" ht="12.75">
      <c r="A30" s="19"/>
      <c r="B30" s="24">
        <v>61161</v>
      </c>
      <c r="C30" s="17" t="s">
        <v>346</v>
      </c>
      <c r="D30" s="25">
        <f>G30+J30+M30+P30+S30+V30+Y30+AB30+AE30</f>
        <v>0</v>
      </c>
      <c r="E30" s="25"/>
      <c r="F30" s="25"/>
      <c r="G30" s="25">
        <f>E30+F30</f>
        <v>0</v>
      </c>
      <c r="H30" s="25"/>
      <c r="I30" s="25"/>
      <c r="J30" s="25">
        <f>H30+I30</f>
        <v>0</v>
      </c>
      <c r="K30" s="25"/>
      <c r="L30" s="25"/>
      <c r="M30" s="25">
        <f>K30+L30</f>
        <v>0</v>
      </c>
      <c r="N30" s="25"/>
      <c r="O30" s="25"/>
      <c r="P30" s="25">
        <f>N30+O30</f>
        <v>0</v>
      </c>
      <c r="Q30" s="25"/>
      <c r="R30" s="25"/>
      <c r="S30" s="25">
        <f>Q30+R30</f>
        <v>0</v>
      </c>
      <c r="T30" s="25"/>
      <c r="U30" s="25"/>
      <c r="V30" s="25">
        <f>T30+U30</f>
        <v>0</v>
      </c>
      <c r="W30" s="25"/>
      <c r="X30" s="25"/>
      <c r="Y30" s="25">
        <f>W30+X30</f>
        <v>0</v>
      </c>
      <c r="Z30" s="25"/>
      <c r="AA30" s="25"/>
      <c r="AB30" s="25">
        <f>Z30+AA30</f>
        <v>0</v>
      </c>
      <c r="AC30" s="25"/>
      <c r="AD30" s="25"/>
      <c r="AE30" s="26">
        <f>AC30+AD30</f>
        <v>0</v>
      </c>
    </row>
    <row r="31" spans="1:43" ht="12.75">
      <c r="A31" s="19"/>
      <c r="B31" s="20">
        <v>6117</v>
      </c>
      <c r="C31" s="21" t="s">
        <v>347</v>
      </c>
      <c r="D31" s="22">
        <f aca="true" t="shared" si="19" ref="D31:S31">SUM(D32)</f>
        <v>0</v>
      </c>
      <c r="E31" s="22">
        <f t="shared" si="19"/>
        <v>0</v>
      </c>
      <c r="F31" s="22">
        <f t="shared" si="19"/>
        <v>0</v>
      </c>
      <c r="G31" s="22">
        <f t="shared" si="19"/>
        <v>0</v>
      </c>
      <c r="H31" s="22">
        <f t="shared" si="19"/>
        <v>0</v>
      </c>
      <c r="I31" s="22">
        <f t="shared" si="19"/>
        <v>0</v>
      </c>
      <c r="J31" s="22">
        <f t="shared" si="19"/>
        <v>0</v>
      </c>
      <c r="K31" s="22">
        <f t="shared" si="19"/>
        <v>0</v>
      </c>
      <c r="L31" s="22">
        <f t="shared" si="19"/>
        <v>0</v>
      </c>
      <c r="M31" s="22">
        <f t="shared" si="19"/>
        <v>0</v>
      </c>
      <c r="N31" s="22">
        <f t="shared" si="19"/>
        <v>0</v>
      </c>
      <c r="O31" s="22">
        <f t="shared" si="19"/>
        <v>0</v>
      </c>
      <c r="P31" s="22">
        <f t="shared" si="19"/>
        <v>0</v>
      </c>
      <c r="Q31" s="22">
        <f t="shared" si="19"/>
        <v>0</v>
      </c>
      <c r="R31" s="22">
        <f t="shared" si="19"/>
        <v>0</v>
      </c>
      <c r="S31" s="22">
        <f t="shared" si="19"/>
        <v>0</v>
      </c>
      <c r="T31" s="22">
        <f aca="true" t="shared" si="20" ref="T31:AE31">SUM(T32)</f>
        <v>0</v>
      </c>
      <c r="U31" s="22">
        <f t="shared" si="20"/>
        <v>0</v>
      </c>
      <c r="V31" s="22">
        <f t="shared" si="20"/>
        <v>0</v>
      </c>
      <c r="W31" s="22">
        <f t="shared" si="20"/>
        <v>0</v>
      </c>
      <c r="X31" s="22">
        <f t="shared" si="20"/>
        <v>0</v>
      </c>
      <c r="Y31" s="22">
        <f t="shared" si="20"/>
        <v>0</v>
      </c>
      <c r="Z31" s="22">
        <f t="shared" si="20"/>
        <v>0</v>
      </c>
      <c r="AA31" s="22">
        <f t="shared" si="20"/>
        <v>0</v>
      </c>
      <c r="AB31" s="22">
        <f t="shared" si="20"/>
        <v>0</v>
      </c>
      <c r="AC31" s="22">
        <f t="shared" si="20"/>
        <v>0</v>
      </c>
      <c r="AD31" s="22">
        <f t="shared" si="20"/>
        <v>0</v>
      </c>
      <c r="AE31" s="23">
        <f t="shared" si="20"/>
        <v>0</v>
      </c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31" ht="12.75">
      <c r="A32" s="19"/>
      <c r="B32" s="24">
        <v>61171</v>
      </c>
      <c r="C32" s="17" t="s">
        <v>347</v>
      </c>
      <c r="D32" s="25">
        <f>G32+J32+M32+P32+S32+V32+Y32+AB32+AE32</f>
        <v>0</v>
      </c>
      <c r="E32" s="25"/>
      <c r="F32" s="25"/>
      <c r="G32" s="25">
        <f>E32+F32</f>
        <v>0</v>
      </c>
      <c r="H32" s="25"/>
      <c r="I32" s="25"/>
      <c r="J32" s="25">
        <f>H32+I32</f>
        <v>0</v>
      </c>
      <c r="K32" s="25"/>
      <c r="L32" s="25"/>
      <c r="M32" s="25">
        <f>K32+L32</f>
        <v>0</v>
      </c>
      <c r="N32" s="25"/>
      <c r="O32" s="25"/>
      <c r="P32" s="25">
        <f>N32+O32</f>
        <v>0</v>
      </c>
      <c r="Q32" s="25"/>
      <c r="R32" s="25"/>
      <c r="S32" s="25">
        <f>Q32+R32</f>
        <v>0</v>
      </c>
      <c r="T32" s="25"/>
      <c r="U32" s="25"/>
      <c r="V32" s="25">
        <f>T32+U32</f>
        <v>0</v>
      </c>
      <c r="W32" s="25"/>
      <c r="X32" s="25"/>
      <c r="Y32" s="25">
        <f>W32+X32</f>
        <v>0</v>
      </c>
      <c r="Z32" s="25"/>
      <c r="AA32" s="25"/>
      <c r="AB32" s="25">
        <f>Z32+AA32</f>
        <v>0</v>
      </c>
      <c r="AC32" s="25"/>
      <c r="AD32" s="25"/>
      <c r="AE32" s="26">
        <f>AC32+AD32</f>
        <v>0</v>
      </c>
    </row>
    <row r="33" spans="1:43" ht="12.75">
      <c r="A33" s="19"/>
      <c r="B33" s="20">
        <v>6119</v>
      </c>
      <c r="C33" s="21" t="s">
        <v>348</v>
      </c>
      <c r="D33" s="22">
        <f aca="true" t="shared" si="21" ref="D33:S33">SUM(D34)</f>
        <v>0</v>
      </c>
      <c r="E33" s="22">
        <f t="shared" si="21"/>
        <v>0</v>
      </c>
      <c r="F33" s="22">
        <f t="shared" si="21"/>
        <v>0</v>
      </c>
      <c r="G33" s="22">
        <f t="shared" si="21"/>
        <v>0</v>
      </c>
      <c r="H33" s="22">
        <f t="shared" si="21"/>
        <v>0</v>
      </c>
      <c r="I33" s="22">
        <f t="shared" si="21"/>
        <v>0</v>
      </c>
      <c r="J33" s="22">
        <f t="shared" si="21"/>
        <v>0</v>
      </c>
      <c r="K33" s="22">
        <f t="shared" si="21"/>
        <v>0</v>
      </c>
      <c r="L33" s="22">
        <f t="shared" si="21"/>
        <v>0</v>
      </c>
      <c r="M33" s="22">
        <f t="shared" si="21"/>
        <v>0</v>
      </c>
      <c r="N33" s="22">
        <f t="shared" si="21"/>
        <v>0</v>
      </c>
      <c r="O33" s="22">
        <f t="shared" si="21"/>
        <v>0</v>
      </c>
      <c r="P33" s="22">
        <f t="shared" si="21"/>
        <v>0</v>
      </c>
      <c r="Q33" s="22">
        <f t="shared" si="21"/>
        <v>0</v>
      </c>
      <c r="R33" s="22">
        <f t="shared" si="21"/>
        <v>0</v>
      </c>
      <c r="S33" s="22">
        <f t="shared" si="21"/>
        <v>0</v>
      </c>
      <c r="T33" s="22">
        <f aca="true" t="shared" si="22" ref="T33:AE33">SUM(T34)</f>
        <v>0</v>
      </c>
      <c r="U33" s="22">
        <f t="shared" si="22"/>
        <v>0</v>
      </c>
      <c r="V33" s="22">
        <f t="shared" si="22"/>
        <v>0</v>
      </c>
      <c r="W33" s="22">
        <f t="shared" si="22"/>
        <v>0</v>
      </c>
      <c r="X33" s="22">
        <f t="shared" si="22"/>
        <v>0</v>
      </c>
      <c r="Y33" s="22">
        <f t="shared" si="22"/>
        <v>0</v>
      </c>
      <c r="Z33" s="22">
        <f t="shared" si="22"/>
        <v>0</v>
      </c>
      <c r="AA33" s="22">
        <f t="shared" si="22"/>
        <v>0</v>
      </c>
      <c r="AB33" s="22">
        <f t="shared" si="22"/>
        <v>0</v>
      </c>
      <c r="AC33" s="22">
        <f t="shared" si="22"/>
        <v>0</v>
      </c>
      <c r="AD33" s="22">
        <f t="shared" si="22"/>
        <v>0</v>
      </c>
      <c r="AE33" s="23">
        <f t="shared" si="22"/>
        <v>0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31" ht="12.75">
      <c r="A34" s="19"/>
      <c r="B34" s="24">
        <v>61191</v>
      </c>
      <c r="C34" s="17" t="s">
        <v>348</v>
      </c>
      <c r="D34" s="25">
        <f>G34+J34+M34+P34+S34+V34+Y34+AB34+AE34</f>
        <v>0</v>
      </c>
      <c r="E34" s="25"/>
      <c r="F34" s="25"/>
      <c r="G34" s="25">
        <f>E34+F34</f>
        <v>0</v>
      </c>
      <c r="H34" s="25"/>
      <c r="I34" s="25"/>
      <c r="J34" s="25">
        <f>H34+I34</f>
        <v>0</v>
      </c>
      <c r="K34" s="25"/>
      <c r="L34" s="25"/>
      <c r="M34" s="25">
        <f>K34+L34</f>
        <v>0</v>
      </c>
      <c r="N34" s="25"/>
      <c r="O34" s="25"/>
      <c r="P34" s="25">
        <f>N34+O34</f>
        <v>0</v>
      </c>
      <c r="Q34" s="25"/>
      <c r="R34" s="25"/>
      <c r="S34" s="25">
        <f>Q34+R34</f>
        <v>0</v>
      </c>
      <c r="T34" s="25"/>
      <c r="U34" s="25"/>
      <c r="V34" s="25">
        <f>T34+U34</f>
        <v>0</v>
      </c>
      <c r="W34" s="25"/>
      <c r="X34" s="25"/>
      <c r="Y34" s="25">
        <f>W34+X34</f>
        <v>0</v>
      </c>
      <c r="Z34" s="25"/>
      <c r="AA34" s="25"/>
      <c r="AB34" s="25">
        <f>Z34+AA34</f>
        <v>0</v>
      </c>
      <c r="AC34" s="25"/>
      <c r="AD34" s="25"/>
      <c r="AE34" s="26">
        <f>AC34+AD34</f>
        <v>0</v>
      </c>
    </row>
    <row r="35" spans="1:43" ht="12.75">
      <c r="A35" s="19"/>
      <c r="B35" s="20">
        <v>612</v>
      </c>
      <c r="C35" s="21" t="s">
        <v>349</v>
      </c>
      <c r="D35" s="22">
        <f aca="true" t="shared" si="23" ref="D35:O35">SUM(D36,D38,D41,D44,D46)</f>
        <v>0</v>
      </c>
      <c r="E35" s="22">
        <f t="shared" si="23"/>
        <v>0</v>
      </c>
      <c r="F35" s="22">
        <f t="shared" si="23"/>
        <v>0</v>
      </c>
      <c r="G35" s="22">
        <f t="shared" si="23"/>
        <v>0</v>
      </c>
      <c r="H35" s="22">
        <f t="shared" si="23"/>
        <v>0</v>
      </c>
      <c r="I35" s="22">
        <f t="shared" si="23"/>
        <v>0</v>
      </c>
      <c r="J35" s="22">
        <f t="shared" si="23"/>
        <v>0</v>
      </c>
      <c r="K35" s="22">
        <f t="shared" si="23"/>
        <v>0</v>
      </c>
      <c r="L35" s="22">
        <f t="shared" si="23"/>
        <v>0</v>
      </c>
      <c r="M35" s="22">
        <f t="shared" si="23"/>
        <v>0</v>
      </c>
      <c r="N35" s="22">
        <f t="shared" si="23"/>
        <v>0</v>
      </c>
      <c r="O35" s="22">
        <f t="shared" si="23"/>
        <v>0</v>
      </c>
      <c r="P35" s="22">
        <f>SUM(P36,P38,P41,P44,P46)</f>
        <v>0</v>
      </c>
      <c r="Q35" s="22">
        <f>SUM(Q36,Q38,Q41,Q44,Q46)</f>
        <v>0</v>
      </c>
      <c r="R35" s="22">
        <f>SUM(R36,R38,R41,R44,R46)</f>
        <v>0</v>
      </c>
      <c r="S35" s="22">
        <f>SUM(S36,S38,S41,S44,S46)</f>
        <v>0</v>
      </c>
      <c r="T35" s="22">
        <f aca="true" t="shared" si="24" ref="T35:AE35">SUM(T36,T38,T41,T44,T46)</f>
        <v>0</v>
      </c>
      <c r="U35" s="22">
        <f t="shared" si="24"/>
        <v>0</v>
      </c>
      <c r="V35" s="22">
        <f t="shared" si="24"/>
        <v>0</v>
      </c>
      <c r="W35" s="22">
        <f t="shared" si="24"/>
        <v>0</v>
      </c>
      <c r="X35" s="22">
        <f t="shared" si="24"/>
        <v>0</v>
      </c>
      <c r="Y35" s="22">
        <f t="shared" si="24"/>
        <v>0</v>
      </c>
      <c r="Z35" s="22">
        <f t="shared" si="24"/>
        <v>0</v>
      </c>
      <c r="AA35" s="22">
        <f t="shared" si="24"/>
        <v>0</v>
      </c>
      <c r="AB35" s="22">
        <f t="shared" si="24"/>
        <v>0</v>
      </c>
      <c r="AC35" s="22">
        <f t="shared" si="24"/>
        <v>0</v>
      </c>
      <c r="AD35" s="22">
        <f t="shared" si="24"/>
        <v>0</v>
      </c>
      <c r="AE35" s="23">
        <f t="shared" si="24"/>
        <v>0</v>
      </c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12.75">
      <c r="A36" s="19"/>
      <c r="B36" s="20">
        <v>6121</v>
      </c>
      <c r="C36" s="21" t="s">
        <v>350</v>
      </c>
      <c r="D36" s="22">
        <f aca="true" t="shared" si="25" ref="D36:S36">SUM(D37)</f>
        <v>0</v>
      </c>
      <c r="E36" s="22">
        <f t="shared" si="25"/>
        <v>0</v>
      </c>
      <c r="F36" s="22">
        <f t="shared" si="25"/>
        <v>0</v>
      </c>
      <c r="G36" s="22">
        <f t="shared" si="25"/>
        <v>0</v>
      </c>
      <c r="H36" s="22">
        <f t="shared" si="25"/>
        <v>0</v>
      </c>
      <c r="I36" s="22">
        <f t="shared" si="25"/>
        <v>0</v>
      </c>
      <c r="J36" s="22">
        <f t="shared" si="25"/>
        <v>0</v>
      </c>
      <c r="K36" s="22">
        <f t="shared" si="25"/>
        <v>0</v>
      </c>
      <c r="L36" s="22">
        <f t="shared" si="25"/>
        <v>0</v>
      </c>
      <c r="M36" s="22">
        <f t="shared" si="25"/>
        <v>0</v>
      </c>
      <c r="N36" s="22">
        <f t="shared" si="25"/>
        <v>0</v>
      </c>
      <c r="O36" s="22">
        <f t="shared" si="25"/>
        <v>0</v>
      </c>
      <c r="P36" s="22">
        <f t="shared" si="25"/>
        <v>0</v>
      </c>
      <c r="Q36" s="22">
        <f t="shared" si="25"/>
        <v>0</v>
      </c>
      <c r="R36" s="22">
        <f t="shared" si="25"/>
        <v>0</v>
      </c>
      <c r="S36" s="22">
        <f t="shared" si="25"/>
        <v>0</v>
      </c>
      <c r="T36" s="22">
        <f aca="true" t="shared" si="26" ref="T36:AE36">SUM(T37)</f>
        <v>0</v>
      </c>
      <c r="U36" s="22">
        <f t="shared" si="26"/>
        <v>0</v>
      </c>
      <c r="V36" s="22">
        <f t="shared" si="26"/>
        <v>0</v>
      </c>
      <c r="W36" s="22">
        <f t="shared" si="26"/>
        <v>0</v>
      </c>
      <c r="X36" s="22">
        <f t="shared" si="26"/>
        <v>0</v>
      </c>
      <c r="Y36" s="22">
        <f t="shared" si="26"/>
        <v>0</v>
      </c>
      <c r="Z36" s="22">
        <f t="shared" si="26"/>
        <v>0</v>
      </c>
      <c r="AA36" s="22">
        <f t="shared" si="26"/>
        <v>0</v>
      </c>
      <c r="AB36" s="22">
        <f t="shared" si="26"/>
        <v>0</v>
      </c>
      <c r="AC36" s="22">
        <f t="shared" si="26"/>
        <v>0</v>
      </c>
      <c r="AD36" s="22">
        <f t="shared" si="26"/>
        <v>0</v>
      </c>
      <c r="AE36" s="23">
        <f t="shared" si="26"/>
        <v>0</v>
      </c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31" ht="12.75">
      <c r="A37" s="19"/>
      <c r="B37" s="24">
        <v>61211</v>
      </c>
      <c r="C37" s="17" t="s">
        <v>349</v>
      </c>
      <c r="D37" s="25">
        <f>G37+J37+M37+P37+S37+V37+Y37+AB37+AE37</f>
        <v>0</v>
      </c>
      <c r="E37" s="25"/>
      <c r="F37" s="25"/>
      <c r="G37" s="25">
        <f>E37+F37</f>
        <v>0</v>
      </c>
      <c r="H37" s="25"/>
      <c r="I37" s="25"/>
      <c r="J37" s="25">
        <f>H37+I37</f>
        <v>0</v>
      </c>
      <c r="K37" s="25"/>
      <c r="L37" s="25"/>
      <c r="M37" s="25">
        <f>K37+L37</f>
        <v>0</v>
      </c>
      <c r="N37" s="25"/>
      <c r="O37" s="25"/>
      <c r="P37" s="25">
        <f>N37+O37</f>
        <v>0</v>
      </c>
      <c r="Q37" s="25"/>
      <c r="R37" s="25"/>
      <c r="S37" s="25">
        <f>Q37+R37</f>
        <v>0</v>
      </c>
      <c r="T37" s="25"/>
      <c r="U37" s="25"/>
      <c r="V37" s="25">
        <f>T37+U37</f>
        <v>0</v>
      </c>
      <c r="W37" s="25"/>
      <c r="X37" s="25"/>
      <c r="Y37" s="25">
        <f>W37+X37</f>
        <v>0</v>
      </c>
      <c r="Z37" s="25"/>
      <c r="AA37" s="25"/>
      <c r="AB37" s="25">
        <f>Z37+AA37</f>
        <v>0</v>
      </c>
      <c r="AC37" s="25"/>
      <c r="AD37" s="25"/>
      <c r="AE37" s="26">
        <f>AC37+AD37</f>
        <v>0</v>
      </c>
    </row>
    <row r="38" spans="1:43" ht="12.75">
      <c r="A38" s="19"/>
      <c r="B38" s="20">
        <v>6122</v>
      </c>
      <c r="C38" s="21" t="s">
        <v>351</v>
      </c>
      <c r="D38" s="22">
        <f aca="true" t="shared" si="27" ref="D38:S38">SUM(D39,D40)</f>
        <v>0</v>
      </c>
      <c r="E38" s="22">
        <f t="shared" si="27"/>
        <v>0</v>
      </c>
      <c r="F38" s="22">
        <f t="shared" si="27"/>
        <v>0</v>
      </c>
      <c r="G38" s="22">
        <f t="shared" si="27"/>
        <v>0</v>
      </c>
      <c r="H38" s="22">
        <f t="shared" si="27"/>
        <v>0</v>
      </c>
      <c r="I38" s="22">
        <f t="shared" si="27"/>
        <v>0</v>
      </c>
      <c r="J38" s="22">
        <f t="shared" si="27"/>
        <v>0</v>
      </c>
      <c r="K38" s="22">
        <f t="shared" si="27"/>
        <v>0</v>
      </c>
      <c r="L38" s="22">
        <f t="shared" si="27"/>
        <v>0</v>
      </c>
      <c r="M38" s="22">
        <f t="shared" si="27"/>
        <v>0</v>
      </c>
      <c r="N38" s="22">
        <f t="shared" si="27"/>
        <v>0</v>
      </c>
      <c r="O38" s="22">
        <f t="shared" si="27"/>
        <v>0</v>
      </c>
      <c r="P38" s="22">
        <f t="shared" si="27"/>
        <v>0</v>
      </c>
      <c r="Q38" s="22">
        <f t="shared" si="27"/>
        <v>0</v>
      </c>
      <c r="R38" s="22">
        <f t="shared" si="27"/>
        <v>0</v>
      </c>
      <c r="S38" s="22">
        <f t="shared" si="27"/>
        <v>0</v>
      </c>
      <c r="T38" s="22">
        <f aca="true" t="shared" si="28" ref="T38:AE38">SUM(T39,T40)</f>
        <v>0</v>
      </c>
      <c r="U38" s="22">
        <f t="shared" si="28"/>
        <v>0</v>
      </c>
      <c r="V38" s="22">
        <f t="shared" si="28"/>
        <v>0</v>
      </c>
      <c r="W38" s="22">
        <f t="shared" si="28"/>
        <v>0</v>
      </c>
      <c r="X38" s="22">
        <f t="shared" si="28"/>
        <v>0</v>
      </c>
      <c r="Y38" s="22">
        <f t="shared" si="28"/>
        <v>0</v>
      </c>
      <c r="Z38" s="22">
        <f t="shared" si="28"/>
        <v>0</v>
      </c>
      <c r="AA38" s="22">
        <f t="shared" si="28"/>
        <v>0</v>
      </c>
      <c r="AB38" s="22">
        <f t="shared" si="28"/>
        <v>0</v>
      </c>
      <c r="AC38" s="22">
        <f t="shared" si="28"/>
        <v>0</v>
      </c>
      <c r="AD38" s="22">
        <f t="shared" si="28"/>
        <v>0</v>
      </c>
      <c r="AE38" s="23">
        <f t="shared" si="28"/>
        <v>0</v>
      </c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31" ht="12.75">
      <c r="A39" s="19"/>
      <c r="B39" s="24">
        <v>61221</v>
      </c>
      <c r="C39" s="17" t="s">
        <v>352</v>
      </c>
      <c r="D39" s="25">
        <f>G39+J39+M39+P39+S39+V39+Y39+AB39+AE39</f>
        <v>0</v>
      </c>
      <c r="E39" s="25"/>
      <c r="F39" s="25"/>
      <c r="G39" s="25">
        <f>E39+F39</f>
        <v>0</v>
      </c>
      <c r="H39" s="25"/>
      <c r="I39" s="25"/>
      <c r="J39" s="25">
        <f>H39+I39</f>
        <v>0</v>
      </c>
      <c r="K39" s="25"/>
      <c r="L39" s="25"/>
      <c r="M39" s="25">
        <f>K39+L39</f>
        <v>0</v>
      </c>
      <c r="N39" s="25"/>
      <c r="O39" s="25"/>
      <c r="P39" s="25">
        <f>N39+O39</f>
        <v>0</v>
      </c>
      <c r="Q39" s="25"/>
      <c r="R39" s="25"/>
      <c r="S39" s="25">
        <f>Q39+R39</f>
        <v>0</v>
      </c>
      <c r="T39" s="25"/>
      <c r="U39" s="25"/>
      <c r="V39" s="25">
        <f>T39+U39</f>
        <v>0</v>
      </c>
      <c r="W39" s="25"/>
      <c r="X39" s="25"/>
      <c r="Y39" s="25">
        <f>W39+X39</f>
        <v>0</v>
      </c>
      <c r="Z39" s="25"/>
      <c r="AA39" s="25"/>
      <c r="AB39" s="25">
        <f>Z39+AA39</f>
        <v>0</v>
      </c>
      <c r="AC39" s="25"/>
      <c r="AD39" s="25"/>
      <c r="AE39" s="26">
        <f>AC39+AD39</f>
        <v>0</v>
      </c>
    </row>
    <row r="40" spans="1:31" ht="25.5">
      <c r="A40" s="19"/>
      <c r="B40" s="24">
        <v>61222</v>
      </c>
      <c r="C40" s="17" t="s">
        <v>353</v>
      </c>
      <c r="D40" s="25">
        <f>G40+J40+M40+P40+S40+V40+Y40+AB40+AE40</f>
        <v>0</v>
      </c>
      <c r="E40" s="25"/>
      <c r="F40" s="25"/>
      <c r="G40" s="25">
        <f>E40+F40</f>
        <v>0</v>
      </c>
      <c r="H40" s="25"/>
      <c r="I40" s="25"/>
      <c r="J40" s="25">
        <f>H40+I40</f>
        <v>0</v>
      </c>
      <c r="K40" s="25"/>
      <c r="L40" s="25"/>
      <c r="M40" s="25">
        <f>K40+L40</f>
        <v>0</v>
      </c>
      <c r="N40" s="25"/>
      <c r="O40" s="25"/>
      <c r="P40" s="25">
        <f>N40+O40</f>
        <v>0</v>
      </c>
      <c r="Q40" s="25"/>
      <c r="R40" s="25"/>
      <c r="S40" s="25">
        <f>Q40+R40</f>
        <v>0</v>
      </c>
      <c r="T40" s="25"/>
      <c r="U40" s="25"/>
      <c r="V40" s="25">
        <f>T40+U40</f>
        <v>0</v>
      </c>
      <c r="W40" s="25"/>
      <c r="X40" s="25"/>
      <c r="Y40" s="25">
        <f>W40+X40</f>
        <v>0</v>
      </c>
      <c r="Z40" s="25"/>
      <c r="AA40" s="25"/>
      <c r="AB40" s="25">
        <f>Z40+AA40</f>
        <v>0</v>
      </c>
      <c r="AC40" s="25"/>
      <c r="AD40" s="25"/>
      <c r="AE40" s="26">
        <f>AC40+AD40</f>
        <v>0</v>
      </c>
    </row>
    <row r="41" spans="1:43" ht="12.75">
      <c r="A41" s="19"/>
      <c r="B41" s="20">
        <v>6123</v>
      </c>
      <c r="C41" s="21" t="s">
        <v>354</v>
      </c>
      <c r="D41" s="22">
        <f aca="true" t="shared" si="29" ref="D41:S41">SUM(D42,D43)</f>
        <v>0</v>
      </c>
      <c r="E41" s="22">
        <f t="shared" si="29"/>
        <v>0</v>
      </c>
      <c r="F41" s="22">
        <f t="shared" si="29"/>
        <v>0</v>
      </c>
      <c r="G41" s="22">
        <f t="shared" si="29"/>
        <v>0</v>
      </c>
      <c r="H41" s="22">
        <f t="shared" si="29"/>
        <v>0</v>
      </c>
      <c r="I41" s="22">
        <f t="shared" si="29"/>
        <v>0</v>
      </c>
      <c r="J41" s="22">
        <f t="shared" si="29"/>
        <v>0</v>
      </c>
      <c r="K41" s="22">
        <f t="shared" si="29"/>
        <v>0</v>
      </c>
      <c r="L41" s="22">
        <f t="shared" si="29"/>
        <v>0</v>
      </c>
      <c r="M41" s="22">
        <f t="shared" si="29"/>
        <v>0</v>
      </c>
      <c r="N41" s="22">
        <f t="shared" si="29"/>
        <v>0</v>
      </c>
      <c r="O41" s="22">
        <f t="shared" si="29"/>
        <v>0</v>
      </c>
      <c r="P41" s="22">
        <f t="shared" si="29"/>
        <v>0</v>
      </c>
      <c r="Q41" s="22">
        <f t="shared" si="29"/>
        <v>0</v>
      </c>
      <c r="R41" s="22">
        <f t="shared" si="29"/>
        <v>0</v>
      </c>
      <c r="S41" s="22">
        <f t="shared" si="29"/>
        <v>0</v>
      </c>
      <c r="T41" s="22">
        <f aca="true" t="shared" si="30" ref="T41:AE41">SUM(T42,T43)</f>
        <v>0</v>
      </c>
      <c r="U41" s="22">
        <f t="shared" si="30"/>
        <v>0</v>
      </c>
      <c r="V41" s="22">
        <f t="shared" si="30"/>
        <v>0</v>
      </c>
      <c r="W41" s="22">
        <f t="shared" si="30"/>
        <v>0</v>
      </c>
      <c r="X41" s="22">
        <f t="shared" si="30"/>
        <v>0</v>
      </c>
      <c r="Y41" s="22">
        <f t="shared" si="30"/>
        <v>0</v>
      </c>
      <c r="Z41" s="22">
        <f t="shared" si="30"/>
        <v>0</v>
      </c>
      <c r="AA41" s="22">
        <f t="shared" si="30"/>
        <v>0</v>
      </c>
      <c r="AB41" s="22">
        <f t="shared" si="30"/>
        <v>0</v>
      </c>
      <c r="AC41" s="22">
        <f t="shared" si="30"/>
        <v>0</v>
      </c>
      <c r="AD41" s="22">
        <f t="shared" si="30"/>
        <v>0</v>
      </c>
      <c r="AE41" s="23">
        <f t="shared" si="30"/>
        <v>0</v>
      </c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31" ht="12.75">
      <c r="A42" s="19"/>
      <c r="B42" s="24">
        <v>61231</v>
      </c>
      <c r="C42" s="17" t="s">
        <v>355</v>
      </c>
      <c r="D42" s="25">
        <f>G42+J42+M42+P42+S42+V42+Y42+AB42+AE42</f>
        <v>0</v>
      </c>
      <c r="E42" s="25"/>
      <c r="F42" s="25"/>
      <c r="G42" s="25">
        <f>E42+F42</f>
        <v>0</v>
      </c>
      <c r="H42" s="25"/>
      <c r="I42" s="25"/>
      <c r="J42" s="25">
        <f>H42+I42</f>
        <v>0</v>
      </c>
      <c r="K42" s="25"/>
      <c r="L42" s="25"/>
      <c r="M42" s="25">
        <f>K42+L42</f>
        <v>0</v>
      </c>
      <c r="N42" s="25"/>
      <c r="O42" s="25"/>
      <c r="P42" s="25">
        <f>N42+O42</f>
        <v>0</v>
      </c>
      <c r="Q42" s="25"/>
      <c r="R42" s="25"/>
      <c r="S42" s="25">
        <f>Q42+R42</f>
        <v>0</v>
      </c>
      <c r="T42" s="25"/>
      <c r="U42" s="25"/>
      <c r="V42" s="25">
        <f>T42+U42</f>
        <v>0</v>
      </c>
      <c r="W42" s="25"/>
      <c r="X42" s="25"/>
      <c r="Y42" s="25">
        <f>W42+X42</f>
        <v>0</v>
      </c>
      <c r="Z42" s="25"/>
      <c r="AA42" s="25"/>
      <c r="AB42" s="25">
        <f>Z42+AA42</f>
        <v>0</v>
      </c>
      <c r="AC42" s="25"/>
      <c r="AD42" s="25"/>
      <c r="AE42" s="26">
        <f>AC42+AD42</f>
        <v>0</v>
      </c>
    </row>
    <row r="43" spans="1:31" ht="12.75">
      <c r="A43" s="19"/>
      <c r="B43" s="24">
        <v>61232</v>
      </c>
      <c r="C43" s="17" t="s">
        <v>356</v>
      </c>
      <c r="D43" s="25">
        <f>G43+J43+M43+P43+S43+V43+Y43+AB43+AE43</f>
        <v>0</v>
      </c>
      <c r="E43" s="25"/>
      <c r="F43" s="25"/>
      <c r="G43" s="25">
        <f>E43+F43</f>
        <v>0</v>
      </c>
      <c r="H43" s="25"/>
      <c r="I43" s="25"/>
      <c r="J43" s="25">
        <f>H43+I43</f>
        <v>0</v>
      </c>
      <c r="K43" s="25"/>
      <c r="L43" s="25"/>
      <c r="M43" s="25">
        <f>K43+L43</f>
        <v>0</v>
      </c>
      <c r="N43" s="25"/>
      <c r="O43" s="25"/>
      <c r="P43" s="25">
        <f>N43+O43</f>
        <v>0</v>
      </c>
      <c r="Q43" s="25"/>
      <c r="R43" s="25"/>
      <c r="S43" s="25">
        <f>Q43+R43</f>
        <v>0</v>
      </c>
      <c r="T43" s="25"/>
      <c r="U43" s="25"/>
      <c r="V43" s="25">
        <f>T43+U43</f>
        <v>0</v>
      </c>
      <c r="W43" s="25"/>
      <c r="X43" s="25"/>
      <c r="Y43" s="25">
        <f>W43+X43</f>
        <v>0</v>
      </c>
      <c r="Z43" s="25"/>
      <c r="AA43" s="25"/>
      <c r="AB43" s="25">
        <f>Z43+AA43</f>
        <v>0</v>
      </c>
      <c r="AC43" s="25"/>
      <c r="AD43" s="25"/>
      <c r="AE43" s="26">
        <f>AC43+AD43</f>
        <v>0</v>
      </c>
    </row>
    <row r="44" spans="1:43" ht="12.75">
      <c r="A44" s="19"/>
      <c r="B44" s="20">
        <v>6124</v>
      </c>
      <c r="C44" s="21" t="s">
        <v>357</v>
      </c>
      <c r="D44" s="22">
        <f aca="true" t="shared" si="31" ref="D44:S44">SUM(D45)</f>
        <v>0</v>
      </c>
      <c r="E44" s="22">
        <f t="shared" si="31"/>
        <v>0</v>
      </c>
      <c r="F44" s="22">
        <f t="shared" si="31"/>
        <v>0</v>
      </c>
      <c r="G44" s="22">
        <f t="shared" si="31"/>
        <v>0</v>
      </c>
      <c r="H44" s="22">
        <f t="shared" si="31"/>
        <v>0</v>
      </c>
      <c r="I44" s="22">
        <f t="shared" si="31"/>
        <v>0</v>
      </c>
      <c r="J44" s="22">
        <f t="shared" si="31"/>
        <v>0</v>
      </c>
      <c r="K44" s="22">
        <f t="shared" si="31"/>
        <v>0</v>
      </c>
      <c r="L44" s="22">
        <f t="shared" si="31"/>
        <v>0</v>
      </c>
      <c r="M44" s="22">
        <f t="shared" si="31"/>
        <v>0</v>
      </c>
      <c r="N44" s="22">
        <f t="shared" si="31"/>
        <v>0</v>
      </c>
      <c r="O44" s="22">
        <f t="shared" si="31"/>
        <v>0</v>
      </c>
      <c r="P44" s="22">
        <f t="shared" si="31"/>
        <v>0</v>
      </c>
      <c r="Q44" s="22">
        <f t="shared" si="31"/>
        <v>0</v>
      </c>
      <c r="R44" s="22">
        <f t="shared" si="31"/>
        <v>0</v>
      </c>
      <c r="S44" s="22">
        <f t="shared" si="31"/>
        <v>0</v>
      </c>
      <c r="T44" s="22">
        <f aca="true" t="shared" si="32" ref="T44:AE44">SUM(T45)</f>
        <v>0</v>
      </c>
      <c r="U44" s="22">
        <f t="shared" si="32"/>
        <v>0</v>
      </c>
      <c r="V44" s="22">
        <f t="shared" si="32"/>
        <v>0</v>
      </c>
      <c r="W44" s="22">
        <f t="shared" si="32"/>
        <v>0</v>
      </c>
      <c r="X44" s="22">
        <f t="shared" si="32"/>
        <v>0</v>
      </c>
      <c r="Y44" s="22">
        <f t="shared" si="32"/>
        <v>0</v>
      </c>
      <c r="Z44" s="22">
        <f t="shared" si="32"/>
        <v>0</v>
      </c>
      <c r="AA44" s="22">
        <f t="shared" si="32"/>
        <v>0</v>
      </c>
      <c r="AB44" s="22">
        <f t="shared" si="32"/>
        <v>0</v>
      </c>
      <c r="AC44" s="22">
        <f t="shared" si="32"/>
        <v>0</v>
      </c>
      <c r="AD44" s="22">
        <f t="shared" si="32"/>
        <v>0</v>
      </c>
      <c r="AE44" s="23">
        <f t="shared" si="32"/>
        <v>0</v>
      </c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31" ht="12.75">
      <c r="A45" s="19"/>
      <c r="B45" s="24">
        <v>61241</v>
      </c>
      <c r="C45" s="17" t="s">
        <v>357</v>
      </c>
      <c r="D45" s="25">
        <f>G45+J45+M45+P45+S45+V45+Y45+AB45+AE45</f>
        <v>0</v>
      </c>
      <c r="E45" s="25"/>
      <c r="F45" s="25"/>
      <c r="G45" s="25">
        <f>E45+F45</f>
        <v>0</v>
      </c>
      <c r="H45" s="25"/>
      <c r="I45" s="25"/>
      <c r="J45" s="25">
        <f>H45+I45</f>
        <v>0</v>
      </c>
      <c r="K45" s="25"/>
      <c r="L45" s="25"/>
      <c r="M45" s="25">
        <f>K45+L45</f>
        <v>0</v>
      </c>
      <c r="N45" s="25"/>
      <c r="O45" s="25"/>
      <c r="P45" s="25">
        <f>N45+O45</f>
        <v>0</v>
      </c>
      <c r="Q45" s="25"/>
      <c r="R45" s="25"/>
      <c r="S45" s="25">
        <f>Q45+R45</f>
        <v>0</v>
      </c>
      <c r="T45" s="25"/>
      <c r="U45" s="25"/>
      <c r="V45" s="25">
        <f>T45+U45</f>
        <v>0</v>
      </c>
      <c r="W45" s="25"/>
      <c r="X45" s="25"/>
      <c r="Y45" s="25">
        <f>W45+X45</f>
        <v>0</v>
      </c>
      <c r="Z45" s="25"/>
      <c r="AA45" s="25"/>
      <c r="AB45" s="25">
        <f>Z45+AA45</f>
        <v>0</v>
      </c>
      <c r="AC45" s="25"/>
      <c r="AD45" s="25"/>
      <c r="AE45" s="26">
        <f>AC45+AD45</f>
        <v>0</v>
      </c>
    </row>
    <row r="46" spans="1:43" ht="12.75">
      <c r="A46" s="19"/>
      <c r="B46" s="20">
        <v>6125</v>
      </c>
      <c r="C46" s="21" t="s">
        <v>358</v>
      </c>
      <c r="D46" s="22">
        <f aca="true" t="shared" si="33" ref="D46:S46">SUM(D47)</f>
        <v>0</v>
      </c>
      <c r="E46" s="22">
        <f t="shared" si="33"/>
        <v>0</v>
      </c>
      <c r="F46" s="22">
        <f t="shared" si="33"/>
        <v>0</v>
      </c>
      <c r="G46" s="22">
        <f t="shared" si="33"/>
        <v>0</v>
      </c>
      <c r="H46" s="22">
        <f t="shared" si="33"/>
        <v>0</v>
      </c>
      <c r="I46" s="22">
        <f t="shared" si="33"/>
        <v>0</v>
      </c>
      <c r="J46" s="22">
        <f t="shared" si="33"/>
        <v>0</v>
      </c>
      <c r="K46" s="22">
        <f t="shared" si="33"/>
        <v>0</v>
      </c>
      <c r="L46" s="22">
        <f t="shared" si="33"/>
        <v>0</v>
      </c>
      <c r="M46" s="22">
        <f t="shared" si="33"/>
        <v>0</v>
      </c>
      <c r="N46" s="22">
        <f t="shared" si="33"/>
        <v>0</v>
      </c>
      <c r="O46" s="22">
        <f t="shared" si="33"/>
        <v>0</v>
      </c>
      <c r="P46" s="22">
        <f t="shared" si="33"/>
        <v>0</v>
      </c>
      <c r="Q46" s="22">
        <f t="shared" si="33"/>
        <v>0</v>
      </c>
      <c r="R46" s="22">
        <f t="shared" si="33"/>
        <v>0</v>
      </c>
      <c r="S46" s="22">
        <f t="shared" si="33"/>
        <v>0</v>
      </c>
      <c r="T46" s="22">
        <f aca="true" t="shared" si="34" ref="T46:AE46">SUM(T47)</f>
        <v>0</v>
      </c>
      <c r="U46" s="22">
        <f t="shared" si="34"/>
        <v>0</v>
      </c>
      <c r="V46" s="22">
        <f t="shared" si="34"/>
        <v>0</v>
      </c>
      <c r="W46" s="22">
        <f t="shared" si="34"/>
        <v>0</v>
      </c>
      <c r="X46" s="22">
        <f t="shared" si="34"/>
        <v>0</v>
      </c>
      <c r="Y46" s="22">
        <f t="shared" si="34"/>
        <v>0</v>
      </c>
      <c r="Z46" s="22">
        <f t="shared" si="34"/>
        <v>0</v>
      </c>
      <c r="AA46" s="22">
        <f t="shared" si="34"/>
        <v>0</v>
      </c>
      <c r="AB46" s="22">
        <f t="shared" si="34"/>
        <v>0</v>
      </c>
      <c r="AC46" s="22">
        <f t="shared" si="34"/>
        <v>0</v>
      </c>
      <c r="AD46" s="22">
        <f t="shared" si="34"/>
        <v>0</v>
      </c>
      <c r="AE46" s="23">
        <f t="shared" si="34"/>
        <v>0</v>
      </c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31" ht="12.75">
      <c r="A47" s="19"/>
      <c r="B47" s="24">
        <v>61251</v>
      </c>
      <c r="C47" s="17" t="s">
        <v>358</v>
      </c>
      <c r="D47" s="25">
        <f>G47+J47+M47+P47+S47+V47+Y47+AB47+AE47</f>
        <v>0</v>
      </c>
      <c r="E47" s="25"/>
      <c r="F47" s="25"/>
      <c r="G47" s="25">
        <f>E47+F47</f>
        <v>0</v>
      </c>
      <c r="H47" s="25"/>
      <c r="I47" s="25"/>
      <c r="J47" s="25">
        <f>H47+I47</f>
        <v>0</v>
      </c>
      <c r="K47" s="25"/>
      <c r="L47" s="25"/>
      <c r="M47" s="25">
        <f>K47+L47</f>
        <v>0</v>
      </c>
      <c r="N47" s="25"/>
      <c r="O47" s="25"/>
      <c r="P47" s="25">
        <f>N47+O47</f>
        <v>0</v>
      </c>
      <c r="Q47" s="25"/>
      <c r="R47" s="25"/>
      <c r="S47" s="25">
        <f>Q47+R47</f>
        <v>0</v>
      </c>
      <c r="T47" s="25"/>
      <c r="U47" s="25"/>
      <c r="V47" s="25">
        <f>T47+U47</f>
        <v>0</v>
      </c>
      <c r="W47" s="25"/>
      <c r="X47" s="25"/>
      <c r="Y47" s="25">
        <f>W47+X47</f>
        <v>0</v>
      </c>
      <c r="Z47" s="25"/>
      <c r="AA47" s="25"/>
      <c r="AB47" s="25">
        <f>Z47+AA47</f>
        <v>0</v>
      </c>
      <c r="AC47" s="25"/>
      <c r="AD47" s="25"/>
      <c r="AE47" s="26">
        <f>AC47+AD47</f>
        <v>0</v>
      </c>
    </row>
    <row r="48" spans="1:43" ht="12.75">
      <c r="A48" s="19"/>
      <c r="B48" s="20">
        <v>613</v>
      </c>
      <c r="C48" s="21" t="s">
        <v>359</v>
      </c>
      <c r="D48" s="22">
        <f aca="true" t="shared" si="35" ref="D48:O48">SUM(D49,D53,D55,D58,D61)</f>
        <v>0</v>
      </c>
      <c r="E48" s="22">
        <f t="shared" si="35"/>
        <v>0</v>
      </c>
      <c r="F48" s="22">
        <f t="shared" si="35"/>
        <v>0</v>
      </c>
      <c r="G48" s="22">
        <f t="shared" si="35"/>
        <v>0</v>
      </c>
      <c r="H48" s="22">
        <f t="shared" si="35"/>
        <v>0</v>
      </c>
      <c r="I48" s="22">
        <f t="shared" si="35"/>
        <v>0</v>
      </c>
      <c r="J48" s="22">
        <f t="shared" si="35"/>
        <v>0</v>
      </c>
      <c r="K48" s="22">
        <f t="shared" si="35"/>
        <v>0</v>
      </c>
      <c r="L48" s="22">
        <f t="shared" si="35"/>
        <v>0</v>
      </c>
      <c r="M48" s="22">
        <f t="shared" si="35"/>
        <v>0</v>
      </c>
      <c r="N48" s="22">
        <f t="shared" si="35"/>
        <v>0</v>
      </c>
      <c r="O48" s="22">
        <f t="shared" si="35"/>
        <v>0</v>
      </c>
      <c r="P48" s="22">
        <f>SUM(P49,P53,P55,P58,P61)</f>
        <v>0</v>
      </c>
      <c r="Q48" s="22">
        <f>SUM(Q49,Q53,Q55,Q58,Q61)</f>
        <v>0</v>
      </c>
      <c r="R48" s="22">
        <f>SUM(R49,R53,R55,R58,R61)</f>
        <v>0</v>
      </c>
      <c r="S48" s="22">
        <f>SUM(S49,S53,S55,S58,S61)</f>
        <v>0</v>
      </c>
      <c r="T48" s="22">
        <f aca="true" t="shared" si="36" ref="T48:AE48">SUM(T49,T53,T55,T58,T61)</f>
        <v>0</v>
      </c>
      <c r="U48" s="22">
        <f t="shared" si="36"/>
        <v>0</v>
      </c>
      <c r="V48" s="22">
        <f t="shared" si="36"/>
        <v>0</v>
      </c>
      <c r="W48" s="22">
        <f t="shared" si="36"/>
        <v>0</v>
      </c>
      <c r="X48" s="22">
        <f t="shared" si="36"/>
        <v>0</v>
      </c>
      <c r="Y48" s="22">
        <f t="shared" si="36"/>
        <v>0</v>
      </c>
      <c r="Z48" s="22">
        <f t="shared" si="36"/>
        <v>0</v>
      </c>
      <c r="AA48" s="22">
        <f t="shared" si="36"/>
        <v>0</v>
      </c>
      <c r="AB48" s="22">
        <f t="shared" si="36"/>
        <v>0</v>
      </c>
      <c r="AC48" s="22">
        <f t="shared" si="36"/>
        <v>0</v>
      </c>
      <c r="AD48" s="22">
        <f t="shared" si="36"/>
        <v>0</v>
      </c>
      <c r="AE48" s="23">
        <f t="shared" si="36"/>
        <v>0</v>
      </c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12.75">
      <c r="A49" s="19"/>
      <c r="B49" s="20">
        <v>6131</v>
      </c>
      <c r="C49" s="21" t="s">
        <v>360</v>
      </c>
      <c r="D49" s="22">
        <f aca="true" t="shared" si="37" ref="D49:O49">SUM(D50,D51,D52)</f>
        <v>0</v>
      </c>
      <c r="E49" s="22">
        <f t="shared" si="37"/>
        <v>0</v>
      </c>
      <c r="F49" s="22">
        <f t="shared" si="37"/>
        <v>0</v>
      </c>
      <c r="G49" s="22">
        <f t="shared" si="37"/>
        <v>0</v>
      </c>
      <c r="H49" s="22">
        <f t="shared" si="37"/>
        <v>0</v>
      </c>
      <c r="I49" s="22">
        <f t="shared" si="37"/>
        <v>0</v>
      </c>
      <c r="J49" s="22">
        <f t="shared" si="37"/>
        <v>0</v>
      </c>
      <c r="K49" s="22">
        <f t="shared" si="37"/>
        <v>0</v>
      </c>
      <c r="L49" s="22">
        <f t="shared" si="37"/>
        <v>0</v>
      </c>
      <c r="M49" s="22">
        <f t="shared" si="37"/>
        <v>0</v>
      </c>
      <c r="N49" s="22">
        <f t="shared" si="37"/>
        <v>0</v>
      </c>
      <c r="O49" s="22">
        <f t="shared" si="37"/>
        <v>0</v>
      </c>
      <c r="P49" s="22">
        <f>SUM(P50,P51,P52)</f>
        <v>0</v>
      </c>
      <c r="Q49" s="22">
        <f>SUM(Q50,Q51,Q52)</f>
        <v>0</v>
      </c>
      <c r="R49" s="22">
        <f>SUM(R50,R51,R52)</f>
        <v>0</v>
      </c>
      <c r="S49" s="22">
        <f>SUM(S50,S51,S52)</f>
        <v>0</v>
      </c>
      <c r="T49" s="22">
        <f aca="true" t="shared" si="38" ref="T49:AE49">SUM(T50,T51,T52)</f>
        <v>0</v>
      </c>
      <c r="U49" s="22">
        <f t="shared" si="38"/>
        <v>0</v>
      </c>
      <c r="V49" s="22">
        <f t="shared" si="38"/>
        <v>0</v>
      </c>
      <c r="W49" s="22">
        <f t="shared" si="38"/>
        <v>0</v>
      </c>
      <c r="X49" s="22">
        <f t="shared" si="38"/>
        <v>0</v>
      </c>
      <c r="Y49" s="22">
        <f t="shared" si="38"/>
        <v>0</v>
      </c>
      <c r="Z49" s="22">
        <f t="shared" si="38"/>
        <v>0</v>
      </c>
      <c r="AA49" s="22">
        <f t="shared" si="38"/>
        <v>0</v>
      </c>
      <c r="AB49" s="22">
        <f t="shared" si="38"/>
        <v>0</v>
      </c>
      <c r="AC49" s="22">
        <f t="shared" si="38"/>
        <v>0</v>
      </c>
      <c r="AD49" s="22">
        <f t="shared" si="38"/>
        <v>0</v>
      </c>
      <c r="AE49" s="23">
        <f t="shared" si="38"/>
        <v>0</v>
      </c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31" ht="12.75">
      <c r="A50" s="19"/>
      <c r="B50" s="24">
        <v>61314</v>
      </c>
      <c r="C50" s="17" t="s">
        <v>361</v>
      </c>
      <c r="D50" s="25">
        <f>G50+J50+M50+P50+S50+V50+Y50+AB50+AE50</f>
        <v>0</v>
      </c>
      <c r="E50" s="25"/>
      <c r="F50" s="25"/>
      <c r="G50" s="25">
        <f>E50+F50</f>
        <v>0</v>
      </c>
      <c r="H50" s="25"/>
      <c r="I50" s="25"/>
      <c r="J50" s="25">
        <f>H50+I50</f>
        <v>0</v>
      </c>
      <c r="K50" s="25"/>
      <c r="L50" s="25"/>
      <c r="M50" s="25">
        <f>K50+L50</f>
        <v>0</v>
      </c>
      <c r="N50" s="25"/>
      <c r="O50" s="25"/>
      <c r="P50" s="25">
        <f>N50+O50</f>
        <v>0</v>
      </c>
      <c r="Q50" s="25"/>
      <c r="R50" s="25"/>
      <c r="S50" s="25">
        <f>Q50+R50</f>
        <v>0</v>
      </c>
      <c r="T50" s="25"/>
      <c r="U50" s="25"/>
      <c r="V50" s="25">
        <f>T50+U50</f>
        <v>0</v>
      </c>
      <c r="W50" s="25"/>
      <c r="X50" s="25"/>
      <c r="Y50" s="25">
        <f>W50+X50</f>
        <v>0</v>
      </c>
      <c r="Z50" s="25"/>
      <c r="AA50" s="25"/>
      <c r="AB50" s="25">
        <f>Z50+AA50</f>
        <v>0</v>
      </c>
      <c r="AC50" s="25"/>
      <c r="AD50" s="25"/>
      <c r="AE50" s="26">
        <f>AC50+AD50</f>
        <v>0</v>
      </c>
    </row>
    <row r="51" spans="1:31" ht="12.75">
      <c r="A51" s="19"/>
      <c r="B51" s="24">
        <v>61315</v>
      </c>
      <c r="C51" s="17" t="s">
        <v>362</v>
      </c>
      <c r="D51" s="25">
        <f>G51+J51+M51+P51+S51+V51+Y51+AB51+AE51</f>
        <v>0</v>
      </c>
      <c r="E51" s="25"/>
      <c r="F51" s="25"/>
      <c r="G51" s="25">
        <f>E51+F51</f>
        <v>0</v>
      </c>
      <c r="H51" s="25"/>
      <c r="I51" s="25"/>
      <c r="J51" s="25">
        <f>H51+I51</f>
        <v>0</v>
      </c>
      <c r="K51" s="25"/>
      <c r="L51" s="25"/>
      <c r="M51" s="25">
        <f>K51+L51</f>
        <v>0</v>
      </c>
      <c r="N51" s="25"/>
      <c r="O51" s="25"/>
      <c r="P51" s="25">
        <f>N51+O51</f>
        <v>0</v>
      </c>
      <c r="Q51" s="25"/>
      <c r="R51" s="25"/>
      <c r="S51" s="25">
        <f>Q51+R51</f>
        <v>0</v>
      </c>
      <c r="T51" s="25"/>
      <c r="U51" s="25"/>
      <c r="V51" s="25">
        <f>T51+U51</f>
        <v>0</v>
      </c>
      <c r="W51" s="25"/>
      <c r="X51" s="25"/>
      <c r="Y51" s="25">
        <f>W51+X51</f>
        <v>0</v>
      </c>
      <c r="Z51" s="25"/>
      <c r="AA51" s="25"/>
      <c r="AB51" s="25">
        <f>Z51+AA51</f>
        <v>0</v>
      </c>
      <c r="AC51" s="25"/>
      <c r="AD51" s="25"/>
      <c r="AE51" s="26">
        <f>AC51+AD51</f>
        <v>0</v>
      </c>
    </row>
    <row r="52" spans="1:31" ht="12.75">
      <c r="A52" s="19"/>
      <c r="B52" s="24">
        <v>61319</v>
      </c>
      <c r="C52" s="17" t="s">
        <v>363</v>
      </c>
      <c r="D52" s="25">
        <f>G52+J52+M52+P52+S52+V52+Y52+AB52+AE52</f>
        <v>0</v>
      </c>
      <c r="E52" s="25"/>
      <c r="F52" s="25"/>
      <c r="G52" s="25">
        <f>E52+F52</f>
        <v>0</v>
      </c>
      <c r="H52" s="25"/>
      <c r="I52" s="25"/>
      <c r="J52" s="25">
        <f>H52+I52</f>
        <v>0</v>
      </c>
      <c r="K52" s="25"/>
      <c r="L52" s="25"/>
      <c r="M52" s="25">
        <f>K52+L52</f>
        <v>0</v>
      </c>
      <c r="N52" s="25"/>
      <c r="O52" s="25"/>
      <c r="P52" s="25">
        <f>N52+O52</f>
        <v>0</v>
      </c>
      <c r="Q52" s="25"/>
      <c r="R52" s="25"/>
      <c r="S52" s="25">
        <f>Q52+R52</f>
        <v>0</v>
      </c>
      <c r="T52" s="25"/>
      <c r="U52" s="25"/>
      <c r="V52" s="25">
        <f>T52+U52</f>
        <v>0</v>
      </c>
      <c r="W52" s="25"/>
      <c r="X52" s="25"/>
      <c r="Y52" s="25">
        <f>W52+X52</f>
        <v>0</v>
      </c>
      <c r="Z52" s="25"/>
      <c r="AA52" s="25"/>
      <c r="AB52" s="25">
        <f>Z52+AA52</f>
        <v>0</v>
      </c>
      <c r="AC52" s="25"/>
      <c r="AD52" s="25"/>
      <c r="AE52" s="26">
        <f>AC52+AD52</f>
        <v>0</v>
      </c>
    </row>
    <row r="53" spans="1:43" ht="12.75">
      <c r="A53" s="19"/>
      <c r="B53" s="20">
        <v>6132</v>
      </c>
      <c r="C53" s="21" t="s">
        <v>364</v>
      </c>
      <c r="D53" s="22">
        <f aca="true" t="shared" si="39" ref="D53:S53">SUM(D54)</f>
        <v>0</v>
      </c>
      <c r="E53" s="22">
        <f t="shared" si="39"/>
        <v>0</v>
      </c>
      <c r="F53" s="22">
        <f t="shared" si="39"/>
        <v>0</v>
      </c>
      <c r="G53" s="22">
        <f t="shared" si="39"/>
        <v>0</v>
      </c>
      <c r="H53" s="22">
        <f t="shared" si="39"/>
        <v>0</v>
      </c>
      <c r="I53" s="22">
        <f t="shared" si="39"/>
        <v>0</v>
      </c>
      <c r="J53" s="22">
        <f t="shared" si="39"/>
        <v>0</v>
      </c>
      <c r="K53" s="22">
        <f t="shared" si="39"/>
        <v>0</v>
      </c>
      <c r="L53" s="22">
        <f t="shared" si="39"/>
        <v>0</v>
      </c>
      <c r="M53" s="22">
        <f t="shared" si="39"/>
        <v>0</v>
      </c>
      <c r="N53" s="22">
        <f t="shared" si="39"/>
        <v>0</v>
      </c>
      <c r="O53" s="22">
        <f t="shared" si="39"/>
        <v>0</v>
      </c>
      <c r="P53" s="22">
        <f t="shared" si="39"/>
        <v>0</v>
      </c>
      <c r="Q53" s="22">
        <f t="shared" si="39"/>
        <v>0</v>
      </c>
      <c r="R53" s="22">
        <f t="shared" si="39"/>
        <v>0</v>
      </c>
      <c r="S53" s="22">
        <f t="shared" si="39"/>
        <v>0</v>
      </c>
      <c r="T53" s="22">
        <f aca="true" t="shared" si="40" ref="T53:AE53">SUM(T54)</f>
        <v>0</v>
      </c>
      <c r="U53" s="22">
        <f t="shared" si="40"/>
        <v>0</v>
      </c>
      <c r="V53" s="22">
        <f t="shared" si="40"/>
        <v>0</v>
      </c>
      <c r="W53" s="22">
        <f t="shared" si="40"/>
        <v>0</v>
      </c>
      <c r="X53" s="22">
        <f t="shared" si="40"/>
        <v>0</v>
      </c>
      <c r="Y53" s="22">
        <f t="shared" si="40"/>
        <v>0</v>
      </c>
      <c r="Z53" s="22">
        <f t="shared" si="40"/>
        <v>0</v>
      </c>
      <c r="AA53" s="22">
        <f t="shared" si="40"/>
        <v>0</v>
      </c>
      <c r="AB53" s="22">
        <f t="shared" si="40"/>
        <v>0</v>
      </c>
      <c r="AC53" s="22">
        <f t="shared" si="40"/>
        <v>0</v>
      </c>
      <c r="AD53" s="22">
        <f t="shared" si="40"/>
        <v>0</v>
      </c>
      <c r="AE53" s="23">
        <f t="shared" si="40"/>
        <v>0</v>
      </c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31" ht="12.75">
      <c r="A54" s="19"/>
      <c r="B54" s="24">
        <v>61321</v>
      </c>
      <c r="C54" s="17" t="s">
        <v>365</v>
      </c>
      <c r="D54" s="25">
        <f>G54+J54+M54+P54+S54+V54+Y54+AB54+AE54</f>
        <v>0</v>
      </c>
      <c r="E54" s="25"/>
      <c r="F54" s="25"/>
      <c r="G54" s="25">
        <f>E54+F54</f>
        <v>0</v>
      </c>
      <c r="H54" s="25"/>
      <c r="I54" s="25"/>
      <c r="J54" s="25">
        <f>H54+I54</f>
        <v>0</v>
      </c>
      <c r="K54" s="25"/>
      <c r="L54" s="25"/>
      <c r="M54" s="25">
        <f>K54+L54</f>
        <v>0</v>
      </c>
      <c r="N54" s="25"/>
      <c r="O54" s="25"/>
      <c r="P54" s="25">
        <f>N54+O54</f>
        <v>0</v>
      </c>
      <c r="Q54" s="25"/>
      <c r="R54" s="25"/>
      <c r="S54" s="25">
        <f>Q54+R54</f>
        <v>0</v>
      </c>
      <c r="T54" s="25"/>
      <c r="U54" s="25"/>
      <c r="V54" s="25">
        <f>T54+U54</f>
        <v>0</v>
      </c>
      <c r="W54" s="25"/>
      <c r="X54" s="25"/>
      <c r="Y54" s="25">
        <f>W54+X54</f>
        <v>0</v>
      </c>
      <c r="Z54" s="25"/>
      <c r="AA54" s="25"/>
      <c r="AB54" s="25">
        <f>Z54+AA54</f>
        <v>0</v>
      </c>
      <c r="AC54" s="25"/>
      <c r="AD54" s="25"/>
      <c r="AE54" s="26">
        <f>AC54+AD54</f>
        <v>0</v>
      </c>
    </row>
    <row r="55" spans="1:43" ht="12.75">
      <c r="A55" s="19"/>
      <c r="B55" s="20">
        <v>6133</v>
      </c>
      <c r="C55" s="21" t="s">
        <v>366</v>
      </c>
      <c r="D55" s="22">
        <f aca="true" t="shared" si="41" ref="D55:S55">SUM(D56,D57)</f>
        <v>0</v>
      </c>
      <c r="E55" s="22">
        <f t="shared" si="41"/>
        <v>0</v>
      </c>
      <c r="F55" s="22">
        <f t="shared" si="41"/>
        <v>0</v>
      </c>
      <c r="G55" s="22">
        <f t="shared" si="41"/>
        <v>0</v>
      </c>
      <c r="H55" s="22">
        <f t="shared" si="41"/>
        <v>0</v>
      </c>
      <c r="I55" s="22">
        <f t="shared" si="41"/>
        <v>0</v>
      </c>
      <c r="J55" s="22">
        <f t="shared" si="41"/>
        <v>0</v>
      </c>
      <c r="K55" s="22">
        <f t="shared" si="41"/>
        <v>0</v>
      </c>
      <c r="L55" s="22">
        <f t="shared" si="41"/>
        <v>0</v>
      </c>
      <c r="M55" s="22">
        <f t="shared" si="41"/>
        <v>0</v>
      </c>
      <c r="N55" s="22">
        <f t="shared" si="41"/>
        <v>0</v>
      </c>
      <c r="O55" s="22">
        <f t="shared" si="41"/>
        <v>0</v>
      </c>
      <c r="P55" s="22">
        <f t="shared" si="41"/>
        <v>0</v>
      </c>
      <c r="Q55" s="22">
        <f t="shared" si="41"/>
        <v>0</v>
      </c>
      <c r="R55" s="22">
        <f t="shared" si="41"/>
        <v>0</v>
      </c>
      <c r="S55" s="22">
        <f t="shared" si="41"/>
        <v>0</v>
      </c>
      <c r="T55" s="22">
        <f aca="true" t="shared" si="42" ref="T55:AE55">SUM(T56,T57)</f>
        <v>0</v>
      </c>
      <c r="U55" s="22">
        <f t="shared" si="42"/>
        <v>0</v>
      </c>
      <c r="V55" s="22">
        <f t="shared" si="42"/>
        <v>0</v>
      </c>
      <c r="W55" s="22">
        <f t="shared" si="42"/>
        <v>0</v>
      </c>
      <c r="X55" s="22">
        <f t="shared" si="42"/>
        <v>0</v>
      </c>
      <c r="Y55" s="22">
        <f t="shared" si="42"/>
        <v>0</v>
      </c>
      <c r="Z55" s="22">
        <f t="shared" si="42"/>
        <v>0</v>
      </c>
      <c r="AA55" s="22">
        <f t="shared" si="42"/>
        <v>0</v>
      </c>
      <c r="AB55" s="22">
        <f t="shared" si="42"/>
        <v>0</v>
      </c>
      <c r="AC55" s="22">
        <f t="shared" si="42"/>
        <v>0</v>
      </c>
      <c r="AD55" s="22">
        <f t="shared" si="42"/>
        <v>0</v>
      </c>
      <c r="AE55" s="23">
        <f t="shared" si="42"/>
        <v>0</v>
      </c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31" ht="12.75">
      <c r="A56" s="19"/>
      <c r="B56" s="24">
        <v>61331</v>
      </c>
      <c r="C56" s="17" t="s">
        <v>367</v>
      </c>
      <c r="D56" s="25">
        <f>G56+J56+M56+P56+S56+V56+Y56+AB56+AE56</f>
        <v>0</v>
      </c>
      <c r="E56" s="25"/>
      <c r="F56" s="25"/>
      <c r="G56" s="25">
        <f>E56+F56</f>
        <v>0</v>
      </c>
      <c r="H56" s="25"/>
      <c r="I56" s="25"/>
      <c r="J56" s="25">
        <f>H56+I56</f>
        <v>0</v>
      </c>
      <c r="K56" s="25"/>
      <c r="L56" s="25"/>
      <c r="M56" s="25">
        <f>K56+L56</f>
        <v>0</v>
      </c>
      <c r="N56" s="25"/>
      <c r="O56" s="25"/>
      <c r="P56" s="25">
        <f>N56+O56</f>
        <v>0</v>
      </c>
      <c r="Q56" s="25"/>
      <c r="R56" s="25"/>
      <c r="S56" s="25">
        <f>Q56+R56</f>
        <v>0</v>
      </c>
      <c r="T56" s="25"/>
      <c r="U56" s="25"/>
      <c r="V56" s="25">
        <f>T56+U56</f>
        <v>0</v>
      </c>
      <c r="W56" s="25"/>
      <c r="X56" s="25"/>
      <c r="Y56" s="25">
        <f>W56+X56</f>
        <v>0</v>
      </c>
      <c r="Z56" s="25"/>
      <c r="AA56" s="25"/>
      <c r="AB56" s="25">
        <f>Z56+AA56</f>
        <v>0</v>
      </c>
      <c r="AC56" s="25"/>
      <c r="AD56" s="25"/>
      <c r="AE56" s="26">
        <f>AC56+AD56</f>
        <v>0</v>
      </c>
    </row>
    <row r="57" spans="1:31" ht="12.75">
      <c r="A57" s="19"/>
      <c r="B57" s="24">
        <v>61332</v>
      </c>
      <c r="C57" s="17" t="s">
        <v>368</v>
      </c>
      <c r="D57" s="25">
        <f>G57+J57+M57+P57+S57+V57+Y57+AB57+AE57</f>
        <v>0</v>
      </c>
      <c r="E57" s="25"/>
      <c r="F57" s="25"/>
      <c r="G57" s="25">
        <f>E57+F57</f>
        <v>0</v>
      </c>
      <c r="H57" s="25"/>
      <c r="I57" s="25"/>
      <c r="J57" s="25">
        <f>H57+I57</f>
        <v>0</v>
      </c>
      <c r="K57" s="25"/>
      <c r="L57" s="25"/>
      <c r="M57" s="25">
        <f>K57+L57</f>
        <v>0</v>
      </c>
      <c r="N57" s="25"/>
      <c r="O57" s="25"/>
      <c r="P57" s="25">
        <f>N57+O57</f>
        <v>0</v>
      </c>
      <c r="Q57" s="25"/>
      <c r="R57" s="25"/>
      <c r="S57" s="25">
        <f>Q57+R57</f>
        <v>0</v>
      </c>
      <c r="T57" s="25"/>
      <c r="U57" s="25"/>
      <c r="V57" s="25">
        <f>T57+U57</f>
        <v>0</v>
      </c>
      <c r="W57" s="25"/>
      <c r="X57" s="25"/>
      <c r="Y57" s="25">
        <f>W57+X57</f>
        <v>0</v>
      </c>
      <c r="Z57" s="25"/>
      <c r="AA57" s="25"/>
      <c r="AB57" s="25">
        <f>Z57+AA57</f>
        <v>0</v>
      </c>
      <c r="AC57" s="25"/>
      <c r="AD57" s="25"/>
      <c r="AE57" s="26">
        <f>AC57+AD57</f>
        <v>0</v>
      </c>
    </row>
    <row r="58" spans="1:43" ht="12.75">
      <c r="A58" s="19"/>
      <c r="B58" s="20">
        <v>6134</v>
      </c>
      <c r="C58" s="21" t="s">
        <v>369</v>
      </c>
      <c r="D58" s="22">
        <f aca="true" t="shared" si="43" ref="D58:S58">SUM(D59,D60)</f>
        <v>0</v>
      </c>
      <c r="E58" s="22">
        <f t="shared" si="43"/>
        <v>0</v>
      </c>
      <c r="F58" s="22">
        <f t="shared" si="43"/>
        <v>0</v>
      </c>
      <c r="G58" s="22">
        <f t="shared" si="43"/>
        <v>0</v>
      </c>
      <c r="H58" s="22">
        <f t="shared" si="43"/>
        <v>0</v>
      </c>
      <c r="I58" s="22">
        <f t="shared" si="43"/>
        <v>0</v>
      </c>
      <c r="J58" s="22">
        <f t="shared" si="43"/>
        <v>0</v>
      </c>
      <c r="K58" s="22">
        <f t="shared" si="43"/>
        <v>0</v>
      </c>
      <c r="L58" s="22">
        <f t="shared" si="43"/>
        <v>0</v>
      </c>
      <c r="M58" s="22">
        <f t="shared" si="43"/>
        <v>0</v>
      </c>
      <c r="N58" s="22">
        <f t="shared" si="43"/>
        <v>0</v>
      </c>
      <c r="O58" s="22">
        <f t="shared" si="43"/>
        <v>0</v>
      </c>
      <c r="P58" s="22">
        <f t="shared" si="43"/>
        <v>0</v>
      </c>
      <c r="Q58" s="22">
        <f t="shared" si="43"/>
        <v>0</v>
      </c>
      <c r="R58" s="22">
        <f t="shared" si="43"/>
        <v>0</v>
      </c>
      <c r="S58" s="22">
        <f t="shared" si="43"/>
        <v>0</v>
      </c>
      <c r="T58" s="22">
        <f aca="true" t="shared" si="44" ref="T58:AE58">SUM(T59,T60)</f>
        <v>0</v>
      </c>
      <c r="U58" s="22">
        <f t="shared" si="44"/>
        <v>0</v>
      </c>
      <c r="V58" s="22">
        <f t="shared" si="44"/>
        <v>0</v>
      </c>
      <c r="W58" s="22">
        <f t="shared" si="44"/>
        <v>0</v>
      </c>
      <c r="X58" s="22">
        <f t="shared" si="44"/>
        <v>0</v>
      </c>
      <c r="Y58" s="22">
        <f t="shared" si="44"/>
        <v>0</v>
      </c>
      <c r="Z58" s="22">
        <f t="shared" si="44"/>
        <v>0</v>
      </c>
      <c r="AA58" s="22">
        <f t="shared" si="44"/>
        <v>0</v>
      </c>
      <c r="AB58" s="22">
        <f t="shared" si="44"/>
        <v>0</v>
      </c>
      <c r="AC58" s="22">
        <f t="shared" si="44"/>
        <v>0</v>
      </c>
      <c r="AD58" s="22">
        <f t="shared" si="44"/>
        <v>0</v>
      </c>
      <c r="AE58" s="23">
        <f t="shared" si="44"/>
        <v>0</v>
      </c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31" ht="12.75">
      <c r="A59" s="19"/>
      <c r="B59" s="24">
        <v>61341</v>
      </c>
      <c r="C59" s="17" t="s">
        <v>370</v>
      </c>
      <c r="D59" s="25">
        <f>G59+J59+M59+P59+S59+V59+Y59+AB59+AE59</f>
        <v>0</v>
      </c>
      <c r="E59" s="25"/>
      <c r="F59" s="25"/>
      <c r="G59" s="25">
        <f>E59+F59</f>
        <v>0</v>
      </c>
      <c r="H59" s="25"/>
      <c r="I59" s="25"/>
      <c r="J59" s="25">
        <f>H59+I59</f>
        <v>0</v>
      </c>
      <c r="K59" s="25"/>
      <c r="L59" s="25"/>
      <c r="M59" s="25">
        <f>K59+L59</f>
        <v>0</v>
      </c>
      <c r="N59" s="25"/>
      <c r="O59" s="25"/>
      <c r="P59" s="25">
        <f>N59+O59</f>
        <v>0</v>
      </c>
      <c r="Q59" s="25"/>
      <c r="R59" s="25"/>
      <c r="S59" s="25">
        <f>Q59+R59</f>
        <v>0</v>
      </c>
      <c r="T59" s="25"/>
      <c r="U59" s="25"/>
      <c r="V59" s="25">
        <f>T59+U59</f>
        <v>0</v>
      </c>
      <c r="W59" s="25"/>
      <c r="X59" s="25"/>
      <c r="Y59" s="25">
        <f>W59+X59</f>
        <v>0</v>
      </c>
      <c r="Z59" s="25"/>
      <c r="AA59" s="25"/>
      <c r="AB59" s="25">
        <f>Z59+AA59</f>
        <v>0</v>
      </c>
      <c r="AC59" s="25"/>
      <c r="AD59" s="25"/>
      <c r="AE59" s="26">
        <f>AC59+AD59</f>
        <v>0</v>
      </c>
    </row>
    <row r="60" spans="1:31" ht="12.75">
      <c r="A60" s="19"/>
      <c r="B60" s="24">
        <v>61342</v>
      </c>
      <c r="C60" s="17" t="s">
        <v>371</v>
      </c>
      <c r="D60" s="25">
        <f>G60+J60+M60+P60+S60+V60+Y60+AB60+AE60</f>
        <v>0</v>
      </c>
      <c r="E60" s="25"/>
      <c r="F60" s="25"/>
      <c r="G60" s="25">
        <f>E60+F60</f>
        <v>0</v>
      </c>
      <c r="H60" s="25"/>
      <c r="I60" s="25"/>
      <c r="J60" s="25">
        <f>H60+I60</f>
        <v>0</v>
      </c>
      <c r="K60" s="25"/>
      <c r="L60" s="25"/>
      <c r="M60" s="25">
        <f>K60+L60</f>
        <v>0</v>
      </c>
      <c r="N60" s="25"/>
      <c r="O60" s="25"/>
      <c r="P60" s="25">
        <f>N60+O60</f>
        <v>0</v>
      </c>
      <c r="Q60" s="25"/>
      <c r="R60" s="25"/>
      <c r="S60" s="25">
        <f>Q60+R60</f>
        <v>0</v>
      </c>
      <c r="T60" s="25"/>
      <c r="U60" s="25"/>
      <c r="V60" s="25">
        <f>T60+U60</f>
        <v>0</v>
      </c>
      <c r="W60" s="25"/>
      <c r="X60" s="25"/>
      <c r="Y60" s="25">
        <f>W60+X60</f>
        <v>0</v>
      </c>
      <c r="Z60" s="25"/>
      <c r="AA60" s="25"/>
      <c r="AB60" s="25">
        <f>Z60+AA60</f>
        <v>0</v>
      </c>
      <c r="AC60" s="25"/>
      <c r="AD60" s="25"/>
      <c r="AE60" s="26">
        <f>AC60+AD60</f>
        <v>0</v>
      </c>
    </row>
    <row r="61" spans="1:43" ht="12.75">
      <c r="A61" s="19"/>
      <c r="B61" s="20">
        <v>6135</v>
      </c>
      <c r="C61" s="21" t="s">
        <v>372</v>
      </c>
      <c r="D61" s="22">
        <f aca="true" t="shared" si="45" ref="D61:S61">SUM(D62)</f>
        <v>0</v>
      </c>
      <c r="E61" s="22">
        <f t="shared" si="45"/>
        <v>0</v>
      </c>
      <c r="F61" s="22">
        <f t="shared" si="45"/>
        <v>0</v>
      </c>
      <c r="G61" s="22">
        <f t="shared" si="45"/>
        <v>0</v>
      </c>
      <c r="H61" s="22">
        <f t="shared" si="45"/>
        <v>0</v>
      </c>
      <c r="I61" s="22">
        <f t="shared" si="45"/>
        <v>0</v>
      </c>
      <c r="J61" s="22">
        <f t="shared" si="45"/>
        <v>0</v>
      </c>
      <c r="K61" s="22">
        <f t="shared" si="45"/>
        <v>0</v>
      </c>
      <c r="L61" s="22">
        <f t="shared" si="45"/>
        <v>0</v>
      </c>
      <c r="M61" s="22">
        <f t="shared" si="45"/>
        <v>0</v>
      </c>
      <c r="N61" s="22">
        <f t="shared" si="45"/>
        <v>0</v>
      </c>
      <c r="O61" s="22">
        <f t="shared" si="45"/>
        <v>0</v>
      </c>
      <c r="P61" s="22">
        <f t="shared" si="45"/>
        <v>0</v>
      </c>
      <c r="Q61" s="22">
        <f t="shared" si="45"/>
        <v>0</v>
      </c>
      <c r="R61" s="22">
        <f t="shared" si="45"/>
        <v>0</v>
      </c>
      <c r="S61" s="22">
        <f t="shared" si="45"/>
        <v>0</v>
      </c>
      <c r="T61" s="22">
        <f aca="true" t="shared" si="46" ref="T61:AE61">SUM(T62)</f>
        <v>0</v>
      </c>
      <c r="U61" s="22">
        <f t="shared" si="46"/>
        <v>0</v>
      </c>
      <c r="V61" s="22">
        <f t="shared" si="46"/>
        <v>0</v>
      </c>
      <c r="W61" s="22">
        <f t="shared" si="46"/>
        <v>0</v>
      </c>
      <c r="X61" s="22">
        <f t="shared" si="46"/>
        <v>0</v>
      </c>
      <c r="Y61" s="22">
        <f t="shared" si="46"/>
        <v>0</v>
      </c>
      <c r="Z61" s="22">
        <f t="shared" si="46"/>
        <v>0</v>
      </c>
      <c r="AA61" s="22">
        <f t="shared" si="46"/>
        <v>0</v>
      </c>
      <c r="AB61" s="22">
        <f t="shared" si="46"/>
        <v>0</v>
      </c>
      <c r="AC61" s="22">
        <f t="shared" si="46"/>
        <v>0</v>
      </c>
      <c r="AD61" s="22">
        <f t="shared" si="46"/>
        <v>0</v>
      </c>
      <c r="AE61" s="23">
        <f t="shared" si="46"/>
        <v>0</v>
      </c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31" ht="12.75">
      <c r="A62" s="19"/>
      <c r="B62" s="24">
        <v>61359</v>
      </c>
      <c r="C62" s="17" t="s">
        <v>372</v>
      </c>
      <c r="D62" s="25">
        <f>G62+J62+M62+P62+S62+V62+Y62+AB62+AE62</f>
        <v>0</v>
      </c>
      <c r="E62" s="25"/>
      <c r="F62" s="25"/>
      <c r="G62" s="25">
        <f>E62+F62</f>
        <v>0</v>
      </c>
      <c r="H62" s="25"/>
      <c r="I62" s="25"/>
      <c r="J62" s="25">
        <f>H62+I62</f>
        <v>0</v>
      </c>
      <c r="K62" s="25"/>
      <c r="L62" s="25"/>
      <c r="M62" s="25">
        <f>K62+L62</f>
        <v>0</v>
      </c>
      <c r="N62" s="25"/>
      <c r="O62" s="25"/>
      <c r="P62" s="25">
        <f>N62+O62</f>
        <v>0</v>
      </c>
      <c r="Q62" s="25"/>
      <c r="R62" s="25"/>
      <c r="S62" s="25">
        <f>Q62+R62</f>
        <v>0</v>
      </c>
      <c r="T62" s="25"/>
      <c r="U62" s="25"/>
      <c r="V62" s="25">
        <f>T62+U62</f>
        <v>0</v>
      </c>
      <c r="W62" s="25"/>
      <c r="X62" s="25"/>
      <c r="Y62" s="25">
        <f>W62+X62</f>
        <v>0</v>
      </c>
      <c r="Z62" s="25"/>
      <c r="AA62" s="25"/>
      <c r="AB62" s="25">
        <f>Z62+AA62</f>
        <v>0</v>
      </c>
      <c r="AC62" s="25"/>
      <c r="AD62" s="25"/>
      <c r="AE62" s="26">
        <f>AC62+AD62</f>
        <v>0</v>
      </c>
    </row>
    <row r="63" spans="1:43" ht="12.75">
      <c r="A63" s="19"/>
      <c r="B63" s="20">
        <v>614</v>
      </c>
      <c r="C63" s="21" t="s">
        <v>373</v>
      </c>
      <c r="D63" s="22">
        <f aca="true" t="shared" si="47" ref="D63:O63">SUM(D64,D70,D74,D83,D88,D90,D95)</f>
        <v>0</v>
      </c>
      <c r="E63" s="22">
        <f t="shared" si="47"/>
        <v>0</v>
      </c>
      <c r="F63" s="22">
        <f t="shared" si="47"/>
        <v>0</v>
      </c>
      <c r="G63" s="22">
        <f t="shared" si="47"/>
        <v>0</v>
      </c>
      <c r="H63" s="22">
        <f t="shared" si="47"/>
        <v>0</v>
      </c>
      <c r="I63" s="22">
        <f t="shared" si="47"/>
        <v>0</v>
      </c>
      <c r="J63" s="22">
        <f t="shared" si="47"/>
        <v>0</v>
      </c>
      <c r="K63" s="22">
        <f t="shared" si="47"/>
        <v>0</v>
      </c>
      <c r="L63" s="22">
        <f t="shared" si="47"/>
        <v>0</v>
      </c>
      <c r="M63" s="22">
        <f t="shared" si="47"/>
        <v>0</v>
      </c>
      <c r="N63" s="22">
        <f t="shared" si="47"/>
        <v>0</v>
      </c>
      <c r="O63" s="22">
        <f t="shared" si="47"/>
        <v>0</v>
      </c>
      <c r="P63" s="22">
        <f>SUM(P64,P70,P74,P83,P88,P90,P95)</f>
        <v>0</v>
      </c>
      <c r="Q63" s="22">
        <f>SUM(Q64,Q70,Q74,Q83,Q88,Q90,Q95)</f>
        <v>0</v>
      </c>
      <c r="R63" s="22">
        <f>SUM(R64,R70,R74,R83,R88,R90,R95)</f>
        <v>0</v>
      </c>
      <c r="S63" s="22">
        <f>SUM(S64,S70,S74,S83,S88,S90,S95)</f>
        <v>0</v>
      </c>
      <c r="T63" s="22">
        <f aca="true" t="shared" si="48" ref="T63:AE63">SUM(T64,T70,T74,T83,T88,T90,T95)</f>
        <v>0</v>
      </c>
      <c r="U63" s="22">
        <f t="shared" si="48"/>
        <v>0</v>
      </c>
      <c r="V63" s="22">
        <f t="shared" si="48"/>
        <v>0</v>
      </c>
      <c r="W63" s="22">
        <f t="shared" si="48"/>
        <v>0</v>
      </c>
      <c r="X63" s="22">
        <f t="shared" si="48"/>
        <v>0</v>
      </c>
      <c r="Y63" s="22">
        <f t="shared" si="48"/>
        <v>0</v>
      </c>
      <c r="Z63" s="22">
        <f t="shared" si="48"/>
        <v>0</v>
      </c>
      <c r="AA63" s="22">
        <f t="shared" si="48"/>
        <v>0</v>
      </c>
      <c r="AB63" s="22">
        <f t="shared" si="48"/>
        <v>0</v>
      </c>
      <c r="AC63" s="22">
        <f t="shared" si="48"/>
        <v>0</v>
      </c>
      <c r="AD63" s="22">
        <f t="shared" si="48"/>
        <v>0</v>
      </c>
      <c r="AE63" s="23">
        <f t="shared" si="48"/>
        <v>0</v>
      </c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12.75">
      <c r="A64" s="19"/>
      <c r="B64" s="20">
        <v>6141</v>
      </c>
      <c r="C64" s="21" t="s">
        <v>374</v>
      </c>
      <c r="D64" s="22">
        <f aca="true" t="shared" si="49" ref="D64:O64">SUM(D65,D66,D67,D68,D69)</f>
        <v>0</v>
      </c>
      <c r="E64" s="22">
        <f t="shared" si="49"/>
        <v>0</v>
      </c>
      <c r="F64" s="22">
        <f t="shared" si="49"/>
        <v>0</v>
      </c>
      <c r="G64" s="22">
        <f t="shared" si="49"/>
        <v>0</v>
      </c>
      <c r="H64" s="22">
        <f t="shared" si="49"/>
        <v>0</v>
      </c>
      <c r="I64" s="22">
        <f t="shared" si="49"/>
        <v>0</v>
      </c>
      <c r="J64" s="22">
        <f t="shared" si="49"/>
        <v>0</v>
      </c>
      <c r="K64" s="22">
        <f t="shared" si="49"/>
        <v>0</v>
      </c>
      <c r="L64" s="22">
        <f t="shared" si="49"/>
        <v>0</v>
      </c>
      <c r="M64" s="22">
        <f t="shared" si="49"/>
        <v>0</v>
      </c>
      <c r="N64" s="22">
        <f t="shared" si="49"/>
        <v>0</v>
      </c>
      <c r="O64" s="22">
        <f t="shared" si="49"/>
        <v>0</v>
      </c>
      <c r="P64" s="22">
        <f>SUM(P65,P66,P67,P68,P69)</f>
        <v>0</v>
      </c>
      <c r="Q64" s="22">
        <f>SUM(Q65,Q66,Q67,Q68,Q69)</f>
        <v>0</v>
      </c>
      <c r="R64" s="22">
        <f>SUM(R65,R66,R67,R68,R69)</f>
        <v>0</v>
      </c>
      <c r="S64" s="22">
        <f>SUM(S65,S66,S67,S68,S69)</f>
        <v>0</v>
      </c>
      <c r="T64" s="22">
        <f aca="true" t="shared" si="50" ref="T64:AE64">SUM(T65,T66,T67,T68,T69)</f>
        <v>0</v>
      </c>
      <c r="U64" s="22">
        <f t="shared" si="50"/>
        <v>0</v>
      </c>
      <c r="V64" s="22">
        <f t="shared" si="50"/>
        <v>0</v>
      </c>
      <c r="W64" s="22">
        <f t="shared" si="50"/>
        <v>0</v>
      </c>
      <c r="X64" s="22">
        <f t="shared" si="50"/>
        <v>0</v>
      </c>
      <c r="Y64" s="22">
        <f t="shared" si="50"/>
        <v>0</v>
      </c>
      <c r="Z64" s="22">
        <f t="shared" si="50"/>
        <v>0</v>
      </c>
      <c r="AA64" s="22">
        <f t="shared" si="50"/>
        <v>0</v>
      </c>
      <c r="AB64" s="22">
        <f t="shared" si="50"/>
        <v>0</v>
      </c>
      <c r="AC64" s="22">
        <f t="shared" si="50"/>
        <v>0</v>
      </c>
      <c r="AD64" s="22">
        <f t="shared" si="50"/>
        <v>0</v>
      </c>
      <c r="AE64" s="23">
        <f t="shared" si="50"/>
        <v>0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31" ht="12.75">
      <c r="A65" s="19"/>
      <c r="B65" s="24">
        <v>61411</v>
      </c>
      <c r="C65" s="17" t="s">
        <v>374</v>
      </c>
      <c r="D65" s="25">
        <f>G65+J65+M65+P65+S65+V65+Y65+AB65+AE65</f>
        <v>0</v>
      </c>
      <c r="E65" s="25"/>
      <c r="F65" s="25"/>
      <c r="G65" s="25">
        <f>E65+F65</f>
        <v>0</v>
      </c>
      <c r="H65" s="25"/>
      <c r="I65" s="25"/>
      <c r="J65" s="25">
        <f>H65+I65</f>
        <v>0</v>
      </c>
      <c r="K65" s="25"/>
      <c r="L65" s="25"/>
      <c r="M65" s="25">
        <f>K65+L65</f>
        <v>0</v>
      </c>
      <c r="N65" s="25"/>
      <c r="O65" s="25"/>
      <c r="P65" s="25">
        <f>N65+O65</f>
        <v>0</v>
      </c>
      <c r="Q65" s="25"/>
      <c r="R65" s="25"/>
      <c r="S65" s="25">
        <f>Q65+R65</f>
        <v>0</v>
      </c>
      <c r="T65" s="25"/>
      <c r="U65" s="25"/>
      <c r="V65" s="25">
        <f>T65+U65</f>
        <v>0</v>
      </c>
      <c r="W65" s="25"/>
      <c r="X65" s="25"/>
      <c r="Y65" s="25">
        <f>W65+X65</f>
        <v>0</v>
      </c>
      <c r="Z65" s="25"/>
      <c r="AA65" s="25"/>
      <c r="AB65" s="25">
        <f>Z65+AA65</f>
        <v>0</v>
      </c>
      <c r="AC65" s="25"/>
      <c r="AD65" s="25"/>
      <c r="AE65" s="26">
        <f>AC65+AD65</f>
        <v>0</v>
      </c>
    </row>
    <row r="66" spans="1:31" ht="12.75">
      <c r="A66" s="19"/>
      <c r="B66" s="24">
        <v>61412</v>
      </c>
      <c r="C66" s="17" t="s">
        <v>375</v>
      </c>
      <c r="D66" s="25">
        <f>G66+J66+M66+P66+S66+V66+Y66+AB66+AE66</f>
        <v>0</v>
      </c>
      <c r="E66" s="25"/>
      <c r="F66" s="25"/>
      <c r="G66" s="25">
        <f>E66+F66</f>
        <v>0</v>
      </c>
      <c r="H66" s="25"/>
      <c r="I66" s="25"/>
      <c r="J66" s="25">
        <f>H66+I66</f>
        <v>0</v>
      </c>
      <c r="K66" s="25"/>
      <c r="L66" s="25"/>
      <c r="M66" s="25">
        <f>K66+L66</f>
        <v>0</v>
      </c>
      <c r="N66" s="25"/>
      <c r="O66" s="25"/>
      <c r="P66" s="25">
        <f>N66+O66</f>
        <v>0</v>
      </c>
      <c r="Q66" s="25"/>
      <c r="R66" s="25"/>
      <c r="S66" s="25">
        <f>Q66+R66</f>
        <v>0</v>
      </c>
      <c r="T66" s="25"/>
      <c r="U66" s="25"/>
      <c r="V66" s="25">
        <f>T66+U66</f>
        <v>0</v>
      </c>
      <c r="W66" s="25"/>
      <c r="X66" s="25"/>
      <c r="Y66" s="25">
        <f>W66+X66</f>
        <v>0</v>
      </c>
      <c r="Z66" s="25"/>
      <c r="AA66" s="25"/>
      <c r="AB66" s="25">
        <f>Z66+AA66</f>
        <v>0</v>
      </c>
      <c r="AC66" s="25"/>
      <c r="AD66" s="25"/>
      <c r="AE66" s="26">
        <f>AC66+AD66</f>
        <v>0</v>
      </c>
    </row>
    <row r="67" spans="1:31" ht="12.75">
      <c r="A67" s="19"/>
      <c r="B67" s="24">
        <v>61413</v>
      </c>
      <c r="C67" s="17" t="s">
        <v>376</v>
      </c>
      <c r="D67" s="25">
        <f>G67+J67+M67+P67+S67+V67+Y67+AB67+AE67</f>
        <v>0</v>
      </c>
      <c r="E67" s="25"/>
      <c r="F67" s="25"/>
      <c r="G67" s="25">
        <f>E67+F67</f>
        <v>0</v>
      </c>
      <c r="H67" s="25"/>
      <c r="I67" s="25"/>
      <c r="J67" s="25">
        <f>H67+I67</f>
        <v>0</v>
      </c>
      <c r="K67" s="25"/>
      <c r="L67" s="25"/>
      <c r="M67" s="25">
        <f>K67+L67</f>
        <v>0</v>
      </c>
      <c r="N67" s="25"/>
      <c r="O67" s="25"/>
      <c r="P67" s="25">
        <f>N67+O67</f>
        <v>0</v>
      </c>
      <c r="Q67" s="25"/>
      <c r="R67" s="25"/>
      <c r="S67" s="25">
        <f>Q67+R67</f>
        <v>0</v>
      </c>
      <c r="T67" s="25"/>
      <c r="U67" s="25"/>
      <c r="V67" s="25">
        <f>T67+U67</f>
        <v>0</v>
      </c>
      <c r="W67" s="25"/>
      <c r="X67" s="25"/>
      <c r="Y67" s="25">
        <f>W67+X67</f>
        <v>0</v>
      </c>
      <c r="Z67" s="25"/>
      <c r="AA67" s="25"/>
      <c r="AB67" s="25">
        <f>Z67+AA67</f>
        <v>0</v>
      </c>
      <c r="AC67" s="25"/>
      <c r="AD67" s="25"/>
      <c r="AE67" s="26">
        <f>AC67+AD67</f>
        <v>0</v>
      </c>
    </row>
    <row r="68" spans="1:31" ht="12.75">
      <c r="A68" s="19"/>
      <c r="B68" s="24">
        <v>61414</v>
      </c>
      <c r="C68" s="17" t="s">
        <v>377</v>
      </c>
      <c r="D68" s="25">
        <f>G68+J68+M68+P68+S68+V68+Y68+AB68+AE68</f>
        <v>0</v>
      </c>
      <c r="E68" s="25"/>
      <c r="F68" s="25"/>
      <c r="G68" s="25">
        <f>E68+F68</f>
        <v>0</v>
      </c>
      <c r="H68" s="25"/>
      <c r="I68" s="25"/>
      <c r="J68" s="25">
        <f>H68+I68</f>
        <v>0</v>
      </c>
      <c r="K68" s="25"/>
      <c r="L68" s="25"/>
      <c r="M68" s="25">
        <f>K68+L68</f>
        <v>0</v>
      </c>
      <c r="N68" s="25"/>
      <c r="O68" s="25"/>
      <c r="P68" s="25">
        <f>N68+O68</f>
        <v>0</v>
      </c>
      <c r="Q68" s="25"/>
      <c r="R68" s="25"/>
      <c r="S68" s="25">
        <f>Q68+R68</f>
        <v>0</v>
      </c>
      <c r="T68" s="25"/>
      <c r="U68" s="25"/>
      <c r="V68" s="25">
        <f>T68+U68</f>
        <v>0</v>
      </c>
      <c r="W68" s="25"/>
      <c r="X68" s="25"/>
      <c r="Y68" s="25">
        <f>W68+X68</f>
        <v>0</v>
      </c>
      <c r="Z68" s="25"/>
      <c r="AA68" s="25"/>
      <c r="AB68" s="25">
        <f>Z68+AA68</f>
        <v>0</v>
      </c>
      <c r="AC68" s="25"/>
      <c r="AD68" s="25"/>
      <c r="AE68" s="26">
        <f>AC68+AD68</f>
        <v>0</v>
      </c>
    </row>
    <row r="69" spans="1:31" ht="12.75">
      <c r="A69" s="19"/>
      <c r="B69" s="24">
        <v>61415</v>
      </c>
      <c r="C69" s="17" t="s">
        <v>378</v>
      </c>
      <c r="D69" s="25">
        <f>G69+J69+M69+P69+S69+V69+Y69+AB69+AE69</f>
        <v>0</v>
      </c>
      <c r="E69" s="25"/>
      <c r="F69" s="25"/>
      <c r="G69" s="25">
        <f>E69+F69</f>
        <v>0</v>
      </c>
      <c r="H69" s="25"/>
      <c r="I69" s="25"/>
      <c r="J69" s="25">
        <f>H69+I69</f>
        <v>0</v>
      </c>
      <c r="K69" s="25"/>
      <c r="L69" s="25"/>
      <c r="M69" s="25">
        <f>K69+L69</f>
        <v>0</v>
      </c>
      <c r="N69" s="25"/>
      <c r="O69" s="25"/>
      <c r="P69" s="25">
        <f>N69+O69</f>
        <v>0</v>
      </c>
      <c r="Q69" s="25"/>
      <c r="R69" s="25"/>
      <c r="S69" s="25">
        <f>Q69+R69</f>
        <v>0</v>
      </c>
      <c r="T69" s="25"/>
      <c r="U69" s="25"/>
      <c r="V69" s="25">
        <f>T69+U69</f>
        <v>0</v>
      </c>
      <c r="W69" s="25"/>
      <c r="X69" s="25"/>
      <c r="Y69" s="25">
        <f>W69+X69</f>
        <v>0</v>
      </c>
      <c r="Z69" s="25"/>
      <c r="AA69" s="25"/>
      <c r="AB69" s="25">
        <f>Z69+AA69</f>
        <v>0</v>
      </c>
      <c r="AC69" s="25"/>
      <c r="AD69" s="25"/>
      <c r="AE69" s="26">
        <f>AC69+AD69</f>
        <v>0</v>
      </c>
    </row>
    <row r="70" spans="1:43" ht="12.75">
      <c r="A70" s="19"/>
      <c r="B70" s="20">
        <v>6142</v>
      </c>
      <c r="C70" s="21" t="s">
        <v>379</v>
      </c>
      <c r="D70" s="22">
        <f aca="true" t="shared" si="51" ref="D70:S70">SUM(D71,D72,D73)</f>
        <v>0</v>
      </c>
      <c r="E70" s="22">
        <f t="shared" si="51"/>
        <v>0</v>
      </c>
      <c r="F70" s="22">
        <f t="shared" si="51"/>
        <v>0</v>
      </c>
      <c r="G70" s="22">
        <f t="shared" si="51"/>
        <v>0</v>
      </c>
      <c r="H70" s="22">
        <f t="shared" si="51"/>
        <v>0</v>
      </c>
      <c r="I70" s="22">
        <f t="shared" si="51"/>
        <v>0</v>
      </c>
      <c r="J70" s="22">
        <f t="shared" si="51"/>
        <v>0</v>
      </c>
      <c r="K70" s="22">
        <f t="shared" si="51"/>
        <v>0</v>
      </c>
      <c r="L70" s="22">
        <f t="shared" si="51"/>
        <v>0</v>
      </c>
      <c r="M70" s="22">
        <f t="shared" si="51"/>
        <v>0</v>
      </c>
      <c r="N70" s="22">
        <f t="shared" si="51"/>
        <v>0</v>
      </c>
      <c r="O70" s="22">
        <f t="shared" si="51"/>
        <v>0</v>
      </c>
      <c r="P70" s="22">
        <f t="shared" si="51"/>
        <v>0</v>
      </c>
      <c r="Q70" s="22">
        <f t="shared" si="51"/>
        <v>0</v>
      </c>
      <c r="R70" s="22">
        <f t="shared" si="51"/>
        <v>0</v>
      </c>
      <c r="S70" s="22">
        <f t="shared" si="51"/>
        <v>0</v>
      </c>
      <c r="T70" s="22">
        <f aca="true" t="shared" si="52" ref="T70:AE70">SUM(T71,T72,T73)</f>
        <v>0</v>
      </c>
      <c r="U70" s="22">
        <f t="shared" si="52"/>
        <v>0</v>
      </c>
      <c r="V70" s="22">
        <f t="shared" si="52"/>
        <v>0</v>
      </c>
      <c r="W70" s="22">
        <f t="shared" si="52"/>
        <v>0</v>
      </c>
      <c r="X70" s="22">
        <f t="shared" si="52"/>
        <v>0</v>
      </c>
      <c r="Y70" s="22">
        <f t="shared" si="52"/>
        <v>0</v>
      </c>
      <c r="Z70" s="22">
        <f t="shared" si="52"/>
        <v>0</v>
      </c>
      <c r="AA70" s="22">
        <f t="shared" si="52"/>
        <v>0</v>
      </c>
      <c r="AB70" s="22">
        <f t="shared" si="52"/>
        <v>0</v>
      </c>
      <c r="AC70" s="22">
        <f t="shared" si="52"/>
        <v>0</v>
      </c>
      <c r="AD70" s="22">
        <f t="shared" si="52"/>
        <v>0</v>
      </c>
      <c r="AE70" s="23">
        <f t="shared" si="52"/>
        <v>0</v>
      </c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31" ht="12.75">
      <c r="A71" s="19"/>
      <c r="B71" s="24">
        <v>61421</v>
      </c>
      <c r="C71" s="17" t="s">
        <v>380</v>
      </c>
      <c r="D71" s="25">
        <f>G71+J71+M71+P71+S71+V71+Y71+AB71+AE71</f>
        <v>0</v>
      </c>
      <c r="E71" s="25"/>
      <c r="F71" s="25"/>
      <c r="G71" s="25">
        <f>E71+F71</f>
        <v>0</v>
      </c>
      <c r="H71" s="25"/>
      <c r="I71" s="25"/>
      <c r="J71" s="25">
        <f>H71+I71</f>
        <v>0</v>
      </c>
      <c r="K71" s="25"/>
      <c r="L71" s="25"/>
      <c r="M71" s="25">
        <f>K71+L71</f>
        <v>0</v>
      </c>
      <c r="N71" s="25"/>
      <c r="O71" s="25"/>
      <c r="P71" s="25">
        <f>N71+O71</f>
        <v>0</v>
      </c>
      <c r="Q71" s="25"/>
      <c r="R71" s="25"/>
      <c r="S71" s="25">
        <f>Q71+R71</f>
        <v>0</v>
      </c>
      <c r="T71" s="25"/>
      <c r="U71" s="25"/>
      <c r="V71" s="25">
        <f>T71+U71</f>
        <v>0</v>
      </c>
      <c r="W71" s="25"/>
      <c r="X71" s="25"/>
      <c r="Y71" s="25">
        <f>W71+X71</f>
        <v>0</v>
      </c>
      <c r="Z71" s="25"/>
      <c r="AA71" s="25"/>
      <c r="AB71" s="25">
        <f>Z71+AA71</f>
        <v>0</v>
      </c>
      <c r="AC71" s="25"/>
      <c r="AD71" s="25"/>
      <c r="AE71" s="26">
        <f>AC71+AD71</f>
        <v>0</v>
      </c>
    </row>
    <row r="72" spans="1:31" ht="25.5">
      <c r="A72" s="19"/>
      <c r="B72" s="24">
        <v>61422</v>
      </c>
      <c r="C72" s="17" t="s">
        <v>381</v>
      </c>
      <c r="D72" s="25">
        <f>G72+J72+M72+P72+S72+V72+Y72+AB72+AE72</f>
        <v>0</v>
      </c>
      <c r="E72" s="25"/>
      <c r="F72" s="25"/>
      <c r="G72" s="25">
        <f>E72+F72</f>
        <v>0</v>
      </c>
      <c r="H72" s="25"/>
      <c r="I72" s="25"/>
      <c r="J72" s="25">
        <f>H72+I72</f>
        <v>0</v>
      </c>
      <c r="K72" s="25"/>
      <c r="L72" s="25"/>
      <c r="M72" s="25">
        <f>K72+L72</f>
        <v>0</v>
      </c>
      <c r="N72" s="25"/>
      <c r="O72" s="25"/>
      <c r="P72" s="25">
        <f>N72+O72</f>
        <v>0</v>
      </c>
      <c r="Q72" s="25"/>
      <c r="R72" s="25"/>
      <c r="S72" s="25">
        <f>Q72+R72</f>
        <v>0</v>
      </c>
      <c r="T72" s="25"/>
      <c r="U72" s="25"/>
      <c r="V72" s="25">
        <f>T72+U72</f>
        <v>0</v>
      </c>
      <c r="W72" s="25"/>
      <c r="X72" s="25"/>
      <c r="Y72" s="25">
        <f>W72+X72</f>
        <v>0</v>
      </c>
      <c r="Z72" s="25"/>
      <c r="AA72" s="25"/>
      <c r="AB72" s="25">
        <f>Z72+AA72</f>
        <v>0</v>
      </c>
      <c r="AC72" s="25"/>
      <c r="AD72" s="25"/>
      <c r="AE72" s="26">
        <f>AC72+AD72</f>
        <v>0</v>
      </c>
    </row>
    <row r="73" spans="1:31" ht="12.75">
      <c r="A73" s="19"/>
      <c r="B73" s="24">
        <v>61424</v>
      </c>
      <c r="C73" s="17" t="s">
        <v>382</v>
      </c>
      <c r="D73" s="25">
        <f>G73+J73+M73+P73+S73+V73+Y73+AB73+AE73</f>
        <v>0</v>
      </c>
      <c r="E73" s="25"/>
      <c r="F73" s="25"/>
      <c r="G73" s="25">
        <f>E73+F73</f>
        <v>0</v>
      </c>
      <c r="H73" s="25"/>
      <c r="I73" s="25"/>
      <c r="J73" s="25">
        <f>H73+I73</f>
        <v>0</v>
      </c>
      <c r="K73" s="25"/>
      <c r="L73" s="25"/>
      <c r="M73" s="25">
        <f>K73+L73</f>
        <v>0</v>
      </c>
      <c r="N73" s="25"/>
      <c r="O73" s="25"/>
      <c r="P73" s="25">
        <f>N73+O73</f>
        <v>0</v>
      </c>
      <c r="Q73" s="25"/>
      <c r="R73" s="25"/>
      <c r="S73" s="25">
        <f>Q73+R73</f>
        <v>0</v>
      </c>
      <c r="T73" s="25"/>
      <c r="U73" s="25"/>
      <c r="V73" s="25">
        <f>T73+U73</f>
        <v>0</v>
      </c>
      <c r="W73" s="25"/>
      <c r="X73" s="25"/>
      <c r="Y73" s="25">
        <f>W73+X73</f>
        <v>0</v>
      </c>
      <c r="Z73" s="25"/>
      <c r="AA73" s="25"/>
      <c r="AB73" s="25">
        <f>Z73+AA73</f>
        <v>0</v>
      </c>
      <c r="AC73" s="25"/>
      <c r="AD73" s="25"/>
      <c r="AE73" s="26">
        <f>AC73+AD73</f>
        <v>0</v>
      </c>
    </row>
    <row r="74" spans="1:43" ht="12.75">
      <c r="A74" s="19"/>
      <c r="B74" s="20">
        <v>6143</v>
      </c>
      <c r="C74" s="21" t="s">
        <v>383</v>
      </c>
      <c r="D74" s="22">
        <f aca="true" t="shared" si="53" ref="D74:S74">SUM(D75,D76,D77,D78,D79,D80,D81,D82)</f>
        <v>0</v>
      </c>
      <c r="E74" s="22">
        <f t="shared" si="53"/>
        <v>0</v>
      </c>
      <c r="F74" s="22">
        <f t="shared" si="53"/>
        <v>0</v>
      </c>
      <c r="G74" s="22">
        <f t="shared" si="53"/>
        <v>0</v>
      </c>
      <c r="H74" s="22">
        <f t="shared" si="53"/>
        <v>0</v>
      </c>
      <c r="I74" s="22">
        <f t="shared" si="53"/>
        <v>0</v>
      </c>
      <c r="J74" s="22">
        <f t="shared" si="53"/>
        <v>0</v>
      </c>
      <c r="K74" s="22">
        <f t="shared" si="53"/>
        <v>0</v>
      </c>
      <c r="L74" s="22">
        <f t="shared" si="53"/>
        <v>0</v>
      </c>
      <c r="M74" s="22">
        <f t="shared" si="53"/>
        <v>0</v>
      </c>
      <c r="N74" s="22">
        <f t="shared" si="53"/>
        <v>0</v>
      </c>
      <c r="O74" s="22">
        <f t="shared" si="53"/>
        <v>0</v>
      </c>
      <c r="P74" s="22">
        <f t="shared" si="53"/>
        <v>0</v>
      </c>
      <c r="Q74" s="22">
        <f t="shared" si="53"/>
        <v>0</v>
      </c>
      <c r="R74" s="22">
        <f t="shared" si="53"/>
        <v>0</v>
      </c>
      <c r="S74" s="22">
        <f t="shared" si="53"/>
        <v>0</v>
      </c>
      <c r="T74" s="22">
        <f aca="true" t="shared" si="54" ref="T74:AE74">SUM(T75,T76,T77,T78,T79,T80,T81,T82)</f>
        <v>0</v>
      </c>
      <c r="U74" s="22">
        <f t="shared" si="54"/>
        <v>0</v>
      </c>
      <c r="V74" s="22">
        <f t="shared" si="54"/>
        <v>0</v>
      </c>
      <c r="W74" s="22">
        <f t="shared" si="54"/>
        <v>0</v>
      </c>
      <c r="X74" s="22">
        <f t="shared" si="54"/>
        <v>0</v>
      </c>
      <c r="Y74" s="22">
        <f t="shared" si="54"/>
        <v>0</v>
      </c>
      <c r="Z74" s="22">
        <f t="shared" si="54"/>
        <v>0</v>
      </c>
      <c r="AA74" s="22">
        <f t="shared" si="54"/>
        <v>0</v>
      </c>
      <c r="AB74" s="22">
        <f t="shared" si="54"/>
        <v>0</v>
      </c>
      <c r="AC74" s="22">
        <f t="shared" si="54"/>
        <v>0</v>
      </c>
      <c r="AD74" s="22">
        <f t="shared" si="54"/>
        <v>0</v>
      </c>
      <c r="AE74" s="23">
        <f t="shared" si="54"/>
        <v>0</v>
      </c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31" ht="12.75">
      <c r="A75" s="19"/>
      <c r="B75" s="24">
        <v>61431</v>
      </c>
      <c r="C75" s="17" t="s">
        <v>384</v>
      </c>
      <c r="D75" s="25">
        <f aca="true" t="shared" si="55" ref="D75:D82">G75+J75+M75+P75+S75+V75+Y75+AB75+AE75</f>
        <v>0</v>
      </c>
      <c r="E75" s="25"/>
      <c r="F75" s="25"/>
      <c r="G75" s="25">
        <f aca="true" t="shared" si="56" ref="G75:G82">E75+F75</f>
        <v>0</v>
      </c>
      <c r="H75" s="25"/>
      <c r="I75" s="25"/>
      <c r="J75" s="25">
        <f aca="true" t="shared" si="57" ref="J75:J82">H75+I75</f>
        <v>0</v>
      </c>
      <c r="K75" s="25"/>
      <c r="L75" s="25"/>
      <c r="M75" s="25">
        <f aca="true" t="shared" si="58" ref="M75:M82">K75+L75</f>
        <v>0</v>
      </c>
      <c r="N75" s="25"/>
      <c r="O75" s="25"/>
      <c r="P75" s="25">
        <f aca="true" t="shared" si="59" ref="P75:P82">N75+O75</f>
        <v>0</v>
      </c>
      <c r="Q75" s="25"/>
      <c r="R75" s="25"/>
      <c r="S75" s="25">
        <f aca="true" t="shared" si="60" ref="S75:S82">Q75+R75</f>
        <v>0</v>
      </c>
      <c r="T75" s="25"/>
      <c r="U75" s="25"/>
      <c r="V75" s="25">
        <f aca="true" t="shared" si="61" ref="V75:V82">T75+U75</f>
        <v>0</v>
      </c>
      <c r="W75" s="25"/>
      <c r="X75" s="25"/>
      <c r="Y75" s="25">
        <f aca="true" t="shared" si="62" ref="Y75:Y82">W75+X75</f>
        <v>0</v>
      </c>
      <c r="Z75" s="25"/>
      <c r="AA75" s="25"/>
      <c r="AB75" s="25">
        <f aca="true" t="shared" si="63" ref="AB75:AB82">Z75+AA75</f>
        <v>0</v>
      </c>
      <c r="AC75" s="25"/>
      <c r="AD75" s="25"/>
      <c r="AE75" s="26">
        <f aca="true" t="shared" si="64" ref="AE75:AE82">AC75+AD75</f>
        <v>0</v>
      </c>
    </row>
    <row r="76" spans="1:31" ht="12.75">
      <c r="A76" s="19"/>
      <c r="B76" s="24">
        <v>61432</v>
      </c>
      <c r="C76" s="17" t="s">
        <v>385</v>
      </c>
      <c r="D76" s="25">
        <f t="shared" si="55"/>
        <v>0</v>
      </c>
      <c r="E76" s="25"/>
      <c r="F76" s="25"/>
      <c r="G76" s="25">
        <f t="shared" si="56"/>
        <v>0</v>
      </c>
      <c r="H76" s="25"/>
      <c r="I76" s="25"/>
      <c r="J76" s="25">
        <f t="shared" si="57"/>
        <v>0</v>
      </c>
      <c r="K76" s="25"/>
      <c r="L76" s="25"/>
      <c r="M76" s="25">
        <f t="shared" si="58"/>
        <v>0</v>
      </c>
      <c r="N76" s="25"/>
      <c r="O76" s="25"/>
      <c r="P76" s="25">
        <f t="shared" si="59"/>
        <v>0</v>
      </c>
      <c r="Q76" s="25"/>
      <c r="R76" s="25"/>
      <c r="S76" s="25">
        <f t="shared" si="60"/>
        <v>0</v>
      </c>
      <c r="T76" s="25"/>
      <c r="U76" s="25"/>
      <c r="V76" s="25">
        <f t="shared" si="61"/>
        <v>0</v>
      </c>
      <c r="W76" s="25"/>
      <c r="X76" s="25"/>
      <c r="Y76" s="25">
        <f t="shared" si="62"/>
        <v>0</v>
      </c>
      <c r="Z76" s="25"/>
      <c r="AA76" s="25"/>
      <c r="AB76" s="25">
        <f t="shared" si="63"/>
        <v>0</v>
      </c>
      <c r="AC76" s="25"/>
      <c r="AD76" s="25"/>
      <c r="AE76" s="26">
        <f t="shared" si="64"/>
        <v>0</v>
      </c>
    </row>
    <row r="77" spans="1:31" ht="12.75">
      <c r="A77" s="19"/>
      <c r="B77" s="24">
        <v>61433</v>
      </c>
      <c r="C77" s="17" t="s">
        <v>386</v>
      </c>
      <c r="D77" s="25">
        <f t="shared" si="55"/>
        <v>0</v>
      </c>
      <c r="E77" s="25"/>
      <c r="F77" s="25"/>
      <c r="G77" s="25">
        <f t="shared" si="56"/>
        <v>0</v>
      </c>
      <c r="H77" s="25"/>
      <c r="I77" s="25"/>
      <c r="J77" s="25">
        <f t="shared" si="57"/>
        <v>0</v>
      </c>
      <c r="K77" s="25"/>
      <c r="L77" s="25"/>
      <c r="M77" s="25">
        <f t="shared" si="58"/>
        <v>0</v>
      </c>
      <c r="N77" s="25"/>
      <c r="O77" s="25"/>
      <c r="P77" s="25">
        <f t="shared" si="59"/>
        <v>0</v>
      </c>
      <c r="Q77" s="25"/>
      <c r="R77" s="25"/>
      <c r="S77" s="25">
        <f t="shared" si="60"/>
        <v>0</v>
      </c>
      <c r="T77" s="25"/>
      <c r="U77" s="25"/>
      <c r="V77" s="25">
        <f t="shared" si="61"/>
        <v>0</v>
      </c>
      <c r="W77" s="25"/>
      <c r="X77" s="25"/>
      <c r="Y77" s="25">
        <f t="shared" si="62"/>
        <v>0</v>
      </c>
      <c r="Z77" s="25"/>
      <c r="AA77" s="25"/>
      <c r="AB77" s="25">
        <f t="shared" si="63"/>
        <v>0</v>
      </c>
      <c r="AC77" s="25"/>
      <c r="AD77" s="25"/>
      <c r="AE77" s="26">
        <f t="shared" si="64"/>
        <v>0</v>
      </c>
    </row>
    <row r="78" spans="1:31" ht="12.75">
      <c r="A78" s="19"/>
      <c r="B78" s="24">
        <v>61434</v>
      </c>
      <c r="C78" s="17" t="s">
        <v>387</v>
      </c>
      <c r="D78" s="25">
        <f t="shared" si="55"/>
        <v>0</v>
      </c>
      <c r="E78" s="25"/>
      <c r="F78" s="25"/>
      <c r="G78" s="25">
        <f t="shared" si="56"/>
        <v>0</v>
      </c>
      <c r="H78" s="25"/>
      <c r="I78" s="25"/>
      <c r="J78" s="25">
        <f t="shared" si="57"/>
        <v>0</v>
      </c>
      <c r="K78" s="25"/>
      <c r="L78" s="25"/>
      <c r="M78" s="25">
        <f t="shared" si="58"/>
        <v>0</v>
      </c>
      <c r="N78" s="25"/>
      <c r="O78" s="25"/>
      <c r="P78" s="25">
        <f t="shared" si="59"/>
        <v>0</v>
      </c>
      <c r="Q78" s="25"/>
      <c r="R78" s="25"/>
      <c r="S78" s="25">
        <f t="shared" si="60"/>
        <v>0</v>
      </c>
      <c r="T78" s="25"/>
      <c r="U78" s="25"/>
      <c r="V78" s="25">
        <f t="shared" si="61"/>
        <v>0</v>
      </c>
      <c r="W78" s="25"/>
      <c r="X78" s="25"/>
      <c r="Y78" s="25">
        <f t="shared" si="62"/>
        <v>0</v>
      </c>
      <c r="Z78" s="25"/>
      <c r="AA78" s="25"/>
      <c r="AB78" s="25">
        <f t="shared" si="63"/>
        <v>0</v>
      </c>
      <c r="AC78" s="25"/>
      <c r="AD78" s="25"/>
      <c r="AE78" s="26">
        <f t="shared" si="64"/>
        <v>0</v>
      </c>
    </row>
    <row r="79" spans="1:31" ht="12.75">
      <c r="A79" s="19"/>
      <c r="B79" s="24">
        <v>61435</v>
      </c>
      <c r="C79" s="17" t="s">
        <v>388</v>
      </c>
      <c r="D79" s="25">
        <f t="shared" si="55"/>
        <v>0</v>
      </c>
      <c r="E79" s="25"/>
      <c r="F79" s="25"/>
      <c r="G79" s="25">
        <f t="shared" si="56"/>
        <v>0</v>
      </c>
      <c r="H79" s="25"/>
      <c r="I79" s="25"/>
      <c r="J79" s="25">
        <f t="shared" si="57"/>
        <v>0</v>
      </c>
      <c r="K79" s="25"/>
      <c r="L79" s="25"/>
      <c r="M79" s="25">
        <f t="shared" si="58"/>
        <v>0</v>
      </c>
      <c r="N79" s="25"/>
      <c r="O79" s="25"/>
      <c r="P79" s="25">
        <f t="shared" si="59"/>
        <v>0</v>
      </c>
      <c r="Q79" s="25"/>
      <c r="R79" s="25"/>
      <c r="S79" s="25">
        <f t="shared" si="60"/>
        <v>0</v>
      </c>
      <c r="T79" s="25"/>
      <c r="U79" s="25"/>
      <c r="V79" s="25">
        <f t="shared" si="61"/>
        <v>0</v>
      </c>
      <c r="W79" s="25"/>
      <c r="X79" s="25"/>
      <c r="Y79" s="25">
        <f t="shared" si="62"/>
        <v>0</v>
      </c>
      <c r="Z79" s="25"/>
      <c r="AA79" s="25"/>
      <c r="AB79" s="25">
        <f t="shared" si="63"/>
        <v>0</v>
      </c>
      <c r="AC79" s="25"/>
      <c r="AD79" s="25"/>
      <c r="AE79" s="26">
        <f t="shared" si="64"/>
        <v>0</v>
      </c>
    </row>
    <row r="80" spans="1:31" ht="12.75">
      <c r="A80" s="19"/>
      <c r="B80" s="24">
        <v>61436</v>
      </c>
      <c r="C80" s="17" t="s">
        <v>389</v>
      </c>
      <c r="D80" s="25">
        <f t="shared" si="55"/>
        <v>0</v>
      </c>
      <c r="E80" s="25"/>
      <c r="F80" s="25"/>
      <c r="G80" s="25">
        <f t="shared" si="56"/>
        <v>0</v>
      </c>
      <c r="H80" s="25"/>
      <c r="I80" s="25"/>
      <c r="J80" s="25">
        <f t="shared" si="57"/>
        <v>0</v>
      </c>
      <c r="K80" s="25"/>
      <c r="L80" s="25"/>
      <c r="M80" s="25">
        <f t="shared" si="58"/>
        <v>0</v>
      </c>
      <c r="N80" s="25"/>
      <c r="O80" s="25"/>
      <c r="P80" s="25">
        <f t="shared" si="59"/>
        <v>0</v>
      </c>
      <c r="Q80" s="25"/>
      <c r="R80" s="25"/>
      <c r="S80" s="25">
        <f t="shared" si="60"/>
        <v>0</v>
      </c>
      <c r="T80" s="25"/>
      <c r="U80" s="25"/>
      <c r="V80" s="25">
        <f t="shared" si="61"/>
        <v>0</v>
      </c>
      <c r="W80" s="25"/>
      <c r="X80" s="25"/>
      <c r="Y80" s="25">
        <f t="shared" si="62"/>
        <v>0</v>
      </c>
      <c r="Z80" s="25"/>
      <c r="AA80" s="25"/>
      <c r="AB80" s="25">
        <f t="shared" si="63"/>
        <v>0</v>
      </c>
      <c r="AC80" s="25"/>
      <c r="AD80" s="25"/>
      <c r="AE80" s="26">
        <f t="shared" si="64"/>
        <v>0</v>
      </c>
    </row>
    <row r="81" spans="1:31" ht="12.75">
      <c r="A81" s="19"/>
      <c r="B81" s="24">
        <v>61437</v>
      </c>
      <c r="C81" s="17" t="s">
        <v>390</v>
      </c>
      <c r="D81" s="25">
        <f t="shared" si="55"/>
        <v>0</v>
      </c>
      <c r="E81" s="25"/>
      <c r="F81" s="25"/>
      <c r="G81" s="25">
        <f t="shared" si="56"/>
        <v>0</v>
      </c>
      <c r="H81" s="25"/>
      <c r="I81" s="25"/>
      <c r="J81" s="25">
        <f t="shared" si="57"/>
        <v>0</v>
      </c>
      <c r="K81" s="25"/>
      <c r="L81" s="25"/>
      <c r="M81" s="25">
        <f t="shared" si="58"/>
        <v>0</v>
      </c>
      <c r="N81" s="25"/>
      <c r="O81" s="25"/>
      <c r="P81" s="25">
        <f t="shared" si="59"/>
        <v>0</v>
      </c>
      <c r="Q81" s="25"/>
      <c r="R81" s="25"/>
      <c r="S81" s="25">
        <f t="shared" si="60"/>
        <v>0</v>
      </c>
      <c r="T81" s="25"/>
      <c r="U81" s="25"/>
      <c r="V81" s="25">
        <f t="shared" si="61"/>
        <v>0</v>
      </c>
      <c r="W81" s="25"/>
      <c r="X81" s="25"/>
      <c r="Y81" s="25">
        <f t="shared" si="62"/>
        <v>0</v>
      </c>
      <c r="Z81" s="25"/>
      <c r="AA81" s="25"/>
      <c r="AB81" s="25">
        <f t="shared" si="63"/>
        <v>0</v>
      </c>
      <c r="AC81" s="25"/>
      <c r="AD81" s="25"/>
      <c r="AE81" s="26">
        <f t="shared" si="64"/>
        <v>0</v>
      </c>
    </row>
    <row r="82" spans="1:31" ht="12.75">
      <c r="A82" s="19"/>
      <c r="B82" s="24">
        <v>61438</v>
      </c>
      <c r="C82" s="17" t="s">
        <v>391</v>
      </c>
      <c r="D82" s="25">
        <f t="shared" si="55"/>
        <v>0</v>
      </c>
      <c r="E82" s="25"/>
      <c r="F82" s="25"/>
      <c r="G82" s="25">
        <f t="shared" si="56"/>
        <v>0</v>
      </c>
      <c r="H82" s="25"/>
      <c r="I82" s="25"/>
      <c r="J82" s="25">
        <f t="shared" si="57"/>
        <v>0</v>
      </c>
      <c r="K82" s="25"/>
      <c r="L82" s="25"/>
      <c r="M82" s="25">
        <f t="shared" si="58"/>
        <v>0</v>
      </c>
      <c r="N82" s="25"/>
      <c r="O82" s="25"/>
      <c r="P82" s="25">
        <f t="shared" si="59"/>
        <v>0</v>
      </c>
      <c r="Q82" s="25"/>
      <c r="R82" s="25"/>
      <c r="S82" s="25">
        <f t="shared" si="60"/>
        <v>0</v>
      </c>
      <c r="T82" s="25"/>
      <c r="U82" s="25"/>
      <c r="V82" s="25">
        <f t="shared" si="61"/>
        <v>0</v>
      </c>
      <c r="W82" s="25"/>
      <c r="X82" s="25"/>
      <c r="Y82" s="25">
        <f t="shared" si="62"/>
        <v>0</v>
      </c>
      <c r="Z82" s="25"/>
      <c r="AA82" s="25"/>
      <c r="AB82" s="25">
        <f t="shared" si="63"/>
        <v>0</v>
      </c>
      <c r="AC82" s="25"/>
      <c r="AD82" s="25"/>
      <c r="AE82" s="26">
        <f t="shared" si="64"/>
        <v>0</v>
      </c>
    </row>
    <row r="83" spans="1:43" ht="12.75">
      <c r="A83" s="19"/>
      <c r="B83" s="20">
        <v>6145</v>
      </c>
      <c r="C83" s="21" t="s">
        <v>392</v>
      </c>
      <c r="D83" s="22">
        <f aca="true" t="shared" si="65" ref="D83:S83">SUM(D84,D85,D86,D87)</f>
        <v>0</v>
      </c>
      <c r="E83" s="22">
        <f t="shared" si="65"/>
        <v>0</v>
      </c>
      <c r="F83" s="22">
        <f t="shared" si="65"/>
        <v>0</v>
      </c>
      <c r="G83" s="22">
        <f t="shared" si="65"/>
        <v>0</v>
      </c>
      <c r="H83" s="22">
        <f t="shared" si="65"/>
        <v>0</v>
      </c>
      <c r="I83" s="22">
        <f t="shared" si="65"/>
        <v>0</v>
      </c>
      <c r="J83" s="22">
        <f t="shared" si="65"/>
        <v>0</v>
      </c>
      <c r="K83" s="22">
        <f t="shared" si="65"/>
        <v>0</v>
      </c>
      <c r="L83" s="22">
        <f t="shared" si="65"/>
        <v>0</v>
      </c>
      <c r="M83" s="22">
        <f t="shared" si="65"/>
        <v>0</v>
      </c>
      <c r="N83" s="22">
        <f t="shared" si="65"/>
        <v>0</v>
      </c>
      <c r="O83" s="22">
        <f t="shared" si="65"/>
        <v>0</v>
      </c>
      <c r="P83" s="22">
        <f t="shared" si="65"/>
        <v>0</v>
      </c>
      <c r="Q83" s="22">
        <f t="shared" si="65"/>
        <v>0</v>
      </c>
      <c r="R83" s="22">
        <f t="shared" si="65"/>
        <v>0</v>
      </c>
      <c r="S83" s="22">
        <f t="shared" si="65"/>
        <v>0</v>
      </c>
      <c r="T83" s="22">
        <f aca="true" t="shared" si="66" ref="T83:AE83">SUM(T84,T85,T86,T87)</f>
        <v>0</v>
      </c>
      <c r="U83" s="22">
        <f t="shared" si="66"/>
        <v>0</v>
      </c>
      <c r="V83" s="22">
        <f t="shared" si="66"/>
        <v>0</v>
      </c>
      <c r="W83" s="22">
        <f t="shared" si="66"/>
        <v>0</v>
      </c>
      <c r="X83" s="22">
        <f t="shared" si="66"/>
        <v>0</v>
      </c>
      <c r="Y83" s="22">
        <f t="shared" si="66"/>
        <v>0</v>
      </c>
      <c r="Z83" s="22">
        <f t="shared" si="66"/>
        <v>0</v>
      </c>
      <c r="AA83" s="22">
        <f t="shared" si="66"/>
        <v>0</v>
      </c>
      <c r="AB83" s="22">
        <f t="shared" si="66"/>
        <v>0</v>
      </c>
      <c r="AC83" s="22">
        <f t="shared" si="66"/>
        <v>0</v>
      </c>
      <c r="AD83" s="22">
        <f t="shared" si="66"/>
        <v>0</v>
      </c>
      <c r="AE83" s="23">
        <f t="shared" si="66"/>
        <v>0</v>
      </c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31" ht="12.75">
      <c r="A84" s="19"/>
      <c r="B84" s="24">
        <v>61451</v>
      </c>
      <c r="C84" s="17" t="s">
        <v>393</v>
      </c>
      <c r="D84" s="25">
        <f>G84+J84+M84+P84+S84+V84+Y84+AB84+AE84</f>
        <v>0</v>
      </c>
      <c r="E84" s="25"/>
      <c r="F84" s="25"/>
      <c r="G84" s="25">
        <f>E84+F84</f>
        <v>0</v>
      </c>
      <c r="H84" s="25"/>
      <c r="I84" s="25"/>
      <c r="J84" s="25">
        <f>H84+I84</f>
        <v>0</v>
      </c>
      <c r="K84" s="25"/>
      <c r="L84" s="25"/>
      <c r="M84" s="25">
        <f>K84+L84</f>
        <v>0</v>
      </c>
      <c r="N84" s="25"/>
      <c r="O84" s="25"/>
      <c r="P84" s="25">
        <f>N84+O84</f>
        <v>0</v>
      </c>
      <c r="Q84" s="25"/>
      <c r="R84" s="25"/>
      <c r="S84" s="25">
        <f>Q84+R84</f>
        <v>0</v>
      </c>
      <c r="T84" s="25"/>
      <c r="U84" s="25"/>
      <c r="V84" s="25">
        <f>T84+U84</f>
        <v>0</v>
      </c>
      <c r="W84" s="25"/>
      <c r="X84" s="25"/>
      <c r="Y84" s="25">
        <f>W84+X84</f>
        <v>0</v>
      </c>
      <c r="Z84" s="25"/>
      <c r="AA84" s="25"/>
      <c r="AB84" s="25">
        <f>Z84+AA84</f>
        <v>0</v>
      </c>
      <c r="AC84" s="25"/>
      <c r="AD84" s="25"/>
      <c r="AE84" s="26">
        <f>AC84+AD84</f>
        <v>0</v>
      </c>
    </row>
    <row r="85" spans="1:31" ht="12.75">
      <c r="A85" s="19"/>
      <c r="B85" s="24">
        <v>61452</v>
      </c>
      <c r="C85" s="17" t="s">
        <v>394</v>
      </c>
      <c r="D85" s="25">
        <f>G85+J85+M85+P85+S85+V85+Y85+AB85+AE85</f>
        <v>0</v>
      </c>
      <c r="E85" s="25"/>
      <c r="F85" s="25"/>
      <c r="G85" s="25">
        <f>E85+F85</f>
        <v>0</v>
      </c>
      <c r="H85" s="25"/>
      <c r="I85" s="25"/>
      <c r="J85" s="25">
        <f>H85+I85</f>
        <v>0</v>
      </c>
      <c r="K85" s="25"/>
      <c r="L85" s="25"/>
      <c r="M85" s="25">
        <f>K85+L85</f>
        <v>0</v>
      </c>
      <c r="N85" s="25"/>
      <c r="O85" s="25"/>
      <c r="P85" s="25">
        <f>N85+O85</f>
        <v>0</v>
      </c>
      <c r="Q85" s="25"/>
      <c r="R85" s="25"/>
      <c r="S85" s="25">
        <f>Q85+R85</f>
        <v>0</v>
      </c>
      <c r="T85" s="25"/>
      <c r="U85" s="25"/>
      <c r="V85" s="25">
        <f>T85+U85</f>
        <v>0</v>
      </c>
      <c r="W85" s="25"/>
      <c r="X85" s="25"/>
      <c r="Y85" s="25">
        <f>W85+X85</f>
        <v>0</v>
      </c>
      <c r="Z85" s="25"/>
      <c r="AA85" s="25"/>
      <c r="AB85" s="25">
        <f>Z85+AA85</f>
        <v>0</v>
      </c>
      <c r="AC85" s="25"/>
      <c r="AD85" s="25"/>
      <c r="AE85" s="26">
        <f>AC85+AD85</f>
        <v>0</v>
      </c>
    </row>
    <row r="86" spans="1:31" ht="12.75">
      <c r="A86" s="19"/>
      <c r="B86" s="24">
        <v>61453</v>
      </c>
      <c r="C86" s="17" t="s">
        <v>395</v>
      </c>
      <c r="D86" s="25">
        <f>G86+J86+M86+P86+S86+V86+Y86+AB86+AE86</f>
        <v>0</v>
      </c>
      <c r="E86" s="25"/>
      <c r="F86" s="25"/>
      <c r="G86" s="25">
        <f>E86+F86</f>
        <v>0</v>
      </c>
      <c r="H86" s="25"/>
      <c r="I86" s="25"/>
      <c r="J86" s="25">
        <f>H86+I86</f>
        <v>0</v>
      </c>
      <c r="K86" s="25"/>
      <c r="L86" s="25"/>
      <c r="M86" s="25">
        <f>K86+L86</f>
        <v>0</v>
      </c>
      <c r="N86" s="25"/>
      <c r="O86" s="25"/>
      <c r="P86" s="25">
        <f>N86+O86</f>
        <v>0</v>
      </c>
      <c r="Q86" s="25"/>
      <c r="R86" s="25"/>
      <c r="S86" s="25">
        <f>Q86+R86</f>
        <v>0</v>
      </c>
      <c r="T86" s="25"/>
      <c r="U86" s="25"/>
      <c r="V86" s="25">
        <f>T86+U86</f>
        <v>0</v>
      </c>
      <c r="W86" s="25"/>
      <c r="X86" s="25"/>
      <c r="Y86" s="25">
        <f>W86+X86</f>
        <v>0</v>
      </c>
      <c r="Z86" s="25"/>
      <c r="AA86" s="25"/>
      <c r="AB86" s="25">
        <f>Z86+AA86</f>
        <v>0</v>
      </c>
      <c r="AC86" s="25"/>
      <c r="AD86" s="25"/>
      <c r="AE86" s="26">
        <f>AC86+AD86</f>
        <v>0</v>
      </c>
    </row>
    <row r="87" spans="1:31" ht="12.75">
      <c r="A87" s="19"/>
      <c r="B87" s="24">
        <v>61459</v>
      </c>
      <c r="C87" s="17" t="s">
        <v>396</v>
      </c>
      <c r="D87" s="25">
        <f>G87+J87+M87+P87+S87+V87+Y87+AB87+AE87</f>
        <v>0</v>
      </c>
      <c r="E87" s="25"/>
      <c r="F87" s="25"/>
      <c r="G87" s="25">
        <f>E87+F87</f>
        <v>0</v>
      </c>
      <c r="H87" s="25"/>
      <c r="I87" s="25"/>
      <c r="J87" s="25">
        <f>H87+I87</f>
        <v>0</v>
      </c>
      <c r="K87" s="25"/>
      <c r="L87" s="25"/>
      <c r="M87" s="25">
        <f>K87+L87</f>
        <v>0</v>
      </c>
      <c r="N87" s="25"/>
      <c r="O87" s="25"/>
      <c r="P87" s="25">
        <f>N87+O87</f>
        <v>0</v>
      </c>
      <c r="Q87" s="25"/>
      <c r="R87" s="25"/>
      <c r="S87" s="25">
        <f>Q87+R87</f>
        <v>0</v>
      </c>
      <c r="T87" s="25"/>
      <c r="U87" s="25"/>
      <c r="V87" s="25">
        <f>T87+U87</f>
        <v>0</v>
      </c>
      <c r="W87" s="25"/>
      <c r="X87" s="25"/>
      <c r="Y87" s="25">
        <f>W87+X87</f>
        <v>0</v>
      </c>
      <c r="Z87" s="25"/>
      <c r="AA87" s="25"/>
      <c r="AB87" s="25">
        <f>Z87+AA87</f>
        <v>0</v>
      </c>
      <c r="AC87" s="25"/>
      <c r="AD87" s="25"/>
      <c r="AE87" s="26">
        <f>AC87+AD87</f>
        <v>0</v>
      </c>
    </row>
    <row r="88" spans="1:43" ht="12.75">
      <c r="A88" s="19"/>
      <c r="B88" s="20">
        <v>6146</v>
      </c>
      <c r="C88" s="21" t="s">
        <v>397</v>
      </c>
      <c r="D88" s="22">
        <f aca="true" t="shared" si="67" ref="D88:S88">SUM(D89)</f>
        <v>0</v>
      </c>
      <c r="E88" s="22">
        <f t="shared" si="67"/>
        <v>0</v>
      </c>
      <c r="F88" s="22">
        <f t="shared" si="67"/>
        <v>0</v>
      </c>
      <c r="G88" s="22">
        <f t="shared" si="67"/>
        <v>0</v>
      </c>
      <c r="H88" s="22">
        <f t="shared" si="67"/>
        <v>0</v>
      </c>
      <c r="I88" s="22">
        <f t="shared" si="67"/>
        <v>0</v>
      </c>
      <c r="J88" s="22">
        <f t="shared" si="67"/>
        <v>0</v>
      </c>
      <c r="K88" s="22">
        <f t="shared" si="67"/>
        <v>0</v>
      </c>
      <c r="L88" s="22">
        <f t="shared" si="67"/>
        <v>0</v>
      </c>
      <c r="M88" s="22">
        <f t="shared" si="67"/>
        <v>0</v>
      </c>
      <c r="N88" s="22">
        <f t="shared" si="67"/>
        <v>0</v>
      </c>
      <c r="O88" s="22">
        <f t="shared" si="67"/>
        <v>0</v>
      </c>
      <c r="P88" s="22">
        <f t="shared" si="67"/>
        <v>0</v>
      </c>
      <c r="Q88" s="22">
        <f t="shared" si="67"/>
        <v>0</v>
      </c>
      <c r="R88" s="22">
        <f t="shared" si="67"/>
        <v>0</v>
      </c>
      <c r="S88" s="22">
        <f t="shared" si="67"/>
        <v>0</v>
      </c>
      <c r="T88" s="22">
        <f aca="true" t="shared" si="68" ref="T88:AE88">SUM(T89)</f>
        <v>0</v>
      </c>
      <c r="U88" s="22">
        <f t="shared" si="68"/>
        <v>0</v>
      </c>
      <c r="V88" s="22">
        <f t="shared" si="68"/>
        <v>0</v>
      </c>
      <c r="W88" s="22">
        <f t="shared" si="68"/>
        <v>0</v>
      </c>
      <c r="X88" s="22">
        <f t="shared" si="68"/>
        <v>0</v>
      </c>
      <c r="Y88" s="22">
        <f t="shared" si="68"/>
        <v>0</v>
      </c>
      <c r="Z88" s="22">
        <f t="shared" si="68"/>
        <v>0</v>
      </c>
      <c r="AA88" s="22">
        <f t="shared" si="68"/>
        <v>0</v>
      </c>
      <c r="AB88" s="22">
        <f t="shared" si="68"/>
        <v>0</v>
      </c>
      <c r="AC88" s="22">
        <f t="shared" si="68"/>
        <v>0</v>
      </c>
      <c r="AD88" s="22">
        <f t="shared" si="68"/>
        <v>0</v>
      </c>
      <c r="AE88" s="23">
        <f t="shared" si="68"/>
        <v>0</v>
      </c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31" ht="12.75">
      <c r="A89" s="19"/>
      <c r="B89" s="24">
        <v>61469</v>
      </c>
      <c r="C89" s="17" t="s">
        <v>398</v>
      </c>
      <c r="D89" s="25">
        <f>G89+J89+M89+P89+S89+V89+Y89+AB89+AE89</f>
        <v>0</v>
      </c>
      <c r="E89" s="25"/>
      <c r="F89" s="25"/>
      <c r="G89" s="25">
        <f>E89+F89</f>
        <v>0</v>
      </c>
      <c r="H89" s="25"/>
      <c r="I89" s="25"/>
      <c r="J89" s="25">
        <f>H89+I89</f>
        <v>0</v>
      </c>
      <c r="K89" s="25"/>
      <c r="L89" s="25"/>
      <c r="M89" s="25">
        <f>K89+L89</f>
        <v>0</v>
      </c>
      <c r="N89" s="25"/>
      <c r="O89" s="25"/>
      <c r="P89" s="25">
        <f>N89+O89</f>
        <v>0</v>
      </c>
      <c r="Q89" s="25"/>
      <c r="R89" s="25"/>
      <c r="S89" s="25">
        <f>Q89+R89</f>
        <v>0</v>
      </c>
      <c r="T89" s="25"/>
      <c r="U89" s="25"/>
      <c r="V89" s="25">
        <f>T89+U89</f>
        <v>0</v>
      </c>
      <c r="W89" s="25"/>
      <c r="X89" s="25"/>
      <c r="Y89" s="25">
        <f>W89+X89</f>
        <v>0</v>
      </c>
      <c r="Z89" s="25"/>
      <c r="AA89" s="25"/>
      <c r="AB89" s="25">
        <f>Z89+AA89</f>
        <v>0</v>
      </c>
      <c r="AC89" s="25"/>
      <c r="AD89" s="25"/>
      <c r="AE89" s="26">
        <f>AC89+AD89</f>
        <v>0</v>
      </c>
    </row>
    <row r="90" spans="1:43" ht="12.75">
      <c r="A90" s="19"/>
      <c r="B90" s="20">
        <v>6147</v>
      </c>
      <c r="C90" s="21" t="s">
        <v>399</v>
      </c>
      <c r="D90" s="22">
        <f aca="true" t="shared" si="69" ref="D90:S90">SUM(D91,D92,D93,D94)</f>
        <v>0</v>
      </c>
      <c r="E90" s="22">
        <f t="shared" si="69"/>
        <v>0</v>
      </c>
      <c r="F90" s="22">
        <f t="shared" si="69"/>
        <v>0</v>
      </c>
      <c r="G90" s="22">
        <f t="shared" si="69"/>
        <v>0</v>
      </c>
      <c r="H90" s="22">
        <f t="shared" si="69"/>
        <v>0</v>
      </c>
      <c r="I90" s="22">
        <f t="shared" si="69"/>
        <v>0</v>
      </c>
      <c r="J90" s="22">
        <f t="shared" si="69"/>
        <v>0</v>
      </c>
      <c r="K90" s="22">
        <f t="shared" si="69"/>
        <v>0</v>
      </c>
      <c r="L90" s="22">
        <f t="shared" si="69"/>
        <v>0</v>
      </c>
      <c r="M90" s="22">
        <f t="shared" si="69"/>
        <v>0</v>
      </c>
      <c r="N90" s="22">
        <f t="shared" si="69"/>
        <v>0</v>
      </c>
      <c r="O90" s="22">
        <f t="shared" si="69"/>
        <v>0</v>
      </c>
      <c r="P90" s="22">
        <f t="shared" si="69"/>
        <v>0</v>
      </c>
      <c r="Q90" s="22">
        <f t="shared" si="69"/>
        <v>0</v>
      </c>
      <c r="R90" s="22">
        <f t="shared" si="69"/>
        <v>0</v>
      </c>
      <c r="S90" s="22">
        <f t="shared" si="69"/>
        <v>0</v>
      </c>
      <c r="T90" s="22">
        <f aca="true" t="shared" si="70" ref="T90:AE90">SUM(T91,T92,T93,T94)</f>
        <v>0</v>
      </c>
      <c r="U90" s="22">
        <f t="shared" si="70"/>
        <v>0</v>
      </c>
      <c r="V90" s="22">
        <f t="shared" si="70"/>
        <v>0</v>
      </c>
      <c r="W90" s="22">
        <f t="shared" si="70"/>
        <v>0</v>
      </c>
      <c r="X90" s="22">
        <f t="shared" si="70"/>
        <v>0</v>
      </c>
      <c r="Y90" s="22">
        <f t="shared" si="70"/>
        <v>0</v>
      </c>
      <c r="Z90" s="22">
        <f t="shared" si="70"/>
        <v>0</v>
      </c>
      <c r="AA90" s="22">
        <f t="shared" si="70"/>
        <v>0</v>
      </c>
      <c r="AB90" s="22">
        <f t="shared" si="70"/>
        <v>0</v>
      </c>
      <c r="AC90" s="22">
        <f t="shared" si="70"/>
        <v>0</v>
      </c>
      <c r="AD90" s="22">
        <f t="shared" si="70"/>
        <v>0</v>
      </c>
      <c r="AE90" s="23">
        <f t="shared" si="70"/>
        <v>0</v>
      </c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31" ht="12.75">
      <c r="A91" s="19"/>
      <c r="B91" s="24">
        <v>61471</v>
      </c>
      <c r="C91" s="17" t="s">
        <v>400</v>
      </c>
      <c r="D91" s="25">
        <f>G91+J91+M91+P91+S91+V91+Y91+AB91+AE91</f>
        <v>0</v>
      </c>
      <c r="E91" s="25"/>
      <c r="F91" s="25"/>
      <c r="G91" s="25">
        <f>E91+F91</f>
        <v>0</v>
      </c>
      <c r="H91" s="25"/>
      <c r="I91" s="25"/>
      <c r="J91" s="25">
        <f>H91+I91</f>
        <v>0</v>
      </c>
      <c r="K91" s="25"/>
      <c r="L91" s="25"/>
      <c r="M91" s="25">
        <f>K91+L91</f>
        <v>0</v>
      </c>
      <c r="N91" s="25"/>
      <c r="O91" s="25"/>
      <c r="P91" s="25">
        <f>N91+O91</f>
        <v>0</v>
      </c>
      <c r="Q91" s="25"/>
      <c r="R91" s="25"/>
      <c r="S91" s="25">
        <f>Q91+R91</f>
        <v>0</v>
      </c>
      <c r="T91" s="25"/>
      <c r="U91" s="25"/>
      <c r="V91" s="25">
        <f>T91+U91</f>
        <v>0</v>
      </c>
      <c r="W91" s="25"/>
      <c r="X91" s="25"/>
      <c r="Y91" s="25">
        <f>W91+X91</f>
        <v>0</v>
      </c>
      <c r="Z91" s="25"/>
      <c r="AA91" s="25"/>
      <c r="AB91" s="25">
        <f>Z91+AA91</f>
        <v>0</v>
      </c>
      <c r="AC91" s="25"/>
      <c r="AD91" s="25"/>
      <c r="AE91" s="26">
        <f>AC91+AD91</f>
        <v>0</v>
      </c>
    </row>
    <row r="92" spans="1:31" ht="12.75">
      <c r="A92" s="19"/>
      <c r="B92" s="24">
        <v>61472</v>
      </c>
      <c r="C92" s="17" t="s">
        <v>401</v>
      </c>
      <c r="D92" s="25">
        <f>G92+J92+M92+P92+S92+V92+Y92+AB92+AE92</f>
        <v>0</v>
      </c>
      <c r="E92" s="25"/>
      <c r="F92" s="25"/>
      <c r="G92" s="25">
        <f>E92+F92</f>
        <v>0</v>
      </c>
      <c r="H92" s="25"/>
      <c r="I92" s="25"/>
      <c r="J92" s="25">
        <f>H92+I92</f>
        <v>0</v>
      </c>
      <c r="K92" s="25"/>
      <c r="L92" s="25"/>
      <c r="M92" s="25">
        <f>K92+L92</f>
        <v>0</v>
      </c>
      <c r="N92" s="25"/>
      <c r="O92" s="25"/>
      <c r="P92" s="25">
        <f>N92+O92</f>
        <v>0</v>
      </c>
      <c r="Q92" s="25"/>
      <c r="R92" s="25"/>
      <c r="S92" s="25">
        <f>Q92+R92</f>
        <v>0</v>
      </c>
      <c r="T92" s="25"/>
      <c r="U92" s="25"/>
      <c r="V92" s="25">
        <f>T92+U92</f>
        <v>0</v>
      </c>
      <c r="W92" s="25"/>
      <c r="X92" s="25"/>
      <c r="Y92" s="25">
        <f>W92+X92</f>
        <v>0</v>
      </c>
      <c r="Z92" s="25"/>
      <c r="AA92" s="25"/>
      <c r="AB92" s="25">
        <f>Z92+AA92</f>
        <v>0</v>
      </c>
      <c r="AC92" s="25"/>
      <c r="AD92" s="25"/>
      <c r="AE92" s="26">
        <f>AC92+AD92</f>
        <v>0</v>
      </c>
    </row>
    <row r="93" spans="1:31" ht="12.75">
      <c r="A93" s="19"/>
      <c r="B93" s="24">
        <v>61473</v>
      </c>
      <c r="C93" s="17" t="s">
        <v>402</v>
      </c>
      <c r="D93" s="25">
        <f>G93+J93+M93+P93+S93+V93+Y93+AB93+AE93</f>
        <v>0</v>
      </c>
      <c r="E93" s="25"/>
      <c r="F93" s="25"/>
      <c r="G93" s="25">
        <f>E93+F93</f>
        <v>0</v>
      </c>
      <c r="H93" s="25"/>
      <c r="I93" s="25"/>
      <c r="J93" s="25">
        <f>H93+I93</f>
        <v>0</v>
      </c>
      <c r="K93" s="25"/>
      <c r="L93" s="25"/>
      <c r="M93" s="25">
        <f>K93+L93</f>
        <v>0</v>
      </c>
      <c r="N93" s="25"/>
      <c r="O93" s="25"/>
      <c r="P93" s="25">
        <f>N93+O93</f>
        <v>0</v>
      </c>
      <c r="Q93" s="25"/>
      <c r="R93" s="25"/>
      <c r="S93" s="25">
        <f>Q93+R93</f>
        <v>0</v>
      </c>
      <c r="T93" s="25"/>
      <c r="U93" s="25"/>
      <c r="V93" s="25">
        <f>T93+U93</f>
        <v>0</v>
      </c>
      <c r="W93" s="25"/>
      <c r="X93" s="25"/>
      <c r="Y93" s="25">
        <f>W93+X93</f>
        <v>0</v>
      </c>
      <c r="Z93" s="25"/>
      <c r="AA93" s="25"/>
      <c r="AB93" s="25">
        <f>Z93+AA93</f>
        <v>0</v>
      </c>
      <c r="AC93" s="25"/>
      <c r="AD93" s="25"/>
      <c r="AE93" s="26">
        <f>AC93+AD93</f>
        <v>0</v>
      </c>
    </row>
    <row r="94" spans="1:31" ht="12.75">
      <c r="A94" s="19"/>
      <c r="B94" s="24">
        <v>61479</v>
      </c>
      <c r="C94" s="17" t="s">
        <v>403</v>
      </c>
      <c r="D94" s="25">
        <f>G94+J94+M94+P94+S94+V94+Y94+AB94+AE94</f>
        <v>0</v>
      </c>
      <c r="E94" s="25"/>
      <c r="F94" s="25"/>
      <c r="G94" s="25">
        <f>E94+F94</f>
        <v>0</v>
      </c>
      <c r="H94" s="25"/>
      <c r="I94" s="25"/>
      <c r="J94" s="25">
        <f>H94+I94</f>
        <v>0</v>
      </c>
      <c r="K94" s="25"/>
      <c r="L94" s="25"/>
      <c r="M94" s="25">
        <f>K94+L94</f>
        <v>0</v>
      </c>
      <c r="N94" s="25"/>
      <c r="O94" s="25"/>
      <c r="P94" s="25">
        <f>N94+O94</f>
        <v>0</v>
      </c>
      <c r="Q94" s="25"/>
      <c r="R94" s="25"/>
      <c r="S94" s="25">
        <f>Q94+R94</f>
        <v>0</v>
      </c>
      <c r="T94" s="25"/>
      <c r="U94" s="25"/>
      <c r="V94" s="25">
        <f>T94+U94</f>
        <v>0</v>
      </c>
      <c r="W94" s="25"/>
      <c r="X94" s="25"/>
      <c r="Y94" s="25">
        <f>W94+X94</f>
        <v>0</v>
      </c>
      <c r="Z94" s="25"/>
      <c r="AA94" s="25"/>
      <c r="AB94" s="25">
        <f>Z94+AA94</f>
        <v>0</v>
      </c>
      <c r="AC94" s="25"/>
      <c r="AD94" s="25"/>
      <c r="AE94" s="26">
        <f>AC94+AD94</f>
        <v>0</v>
      </c>
    </row>
    <row r="95" spans="1:43" ht="12.75">
      <c r="A95" s="19"/>
      <c r="B95" s="20">
        <v>6148</v>
      </c>
      <c r="C95" s="21" t="s">
        <v>404</v>
      </c>
      <c r="D95" s="22">
        <f aca="true" t="shared" si="71" ref="D95:S95">SUM(D96,D97,D98,D99,D100,D101)</f>
        <v>0</v>
      </c>
      <c r="E95" s="22">
        <f t="shared" si="71"/>
        <v>0</v>
      </c>
      <c r="F95" s="22">
        <f t="shared" si="71"/>
        <v>0</v>
      </c>
      <c r="G95" s="22">
        <f t="shared" si="71"/>
        <v>0</v>
      </c>
      <c r="H95" s="22">
        <f t="shared" si="71"/>
        <v>0</v>
      </c>
      <c r="I95" s="22">
        <f t="shared" si="71"/>
        <v>0</v>
      </c>
      <c r="J95" s="22">
        <f t="shared" si="71"/>
        <v>0</v>
      </c>
      <c r="K95" s="22">
        <f t="shared" si="71"/>
        <v>0</v>
      </c>
      <c r="L95" s="22">
        <f t="shared" si="71"/>
        <v>0</v>
      </c>
      <c r="M95" s="22">
        <f t="shared" si="71"/>
        <v>0</v>
      </c>
      <c r="N95" s="22">
        <f t="shared" si="71"/>
        <v>0</v>
      </c>
      <c r="O95" s="22">
        <f t="shared" si="71"/>
        <v>0</v>
      </c>
      <c r="P95" s="22">
        <f t="shared" si="71"/>
        <v>0</v>
      </c>
      <c r="Q95" s="22">
        <f t="shared" si="71"/>
        <v>0</v>
      </c>
      <c r="R95" s="22">
        <f t="shared" si="71"/>
        <v>0</v>
      </c>
      <c r="S95" s="22">
        <f t="shared" si="71"/>
        <v>0</v>
      </c>
      <c r="T95" s="22">
        <f aca="true" t="shared" si="72" ref="T95:AE95">SUM(T96,T97,T98,T99,T100,T101)</f>
        <v>0</v>
      </c>
      <c r="U95" s="22">
        <f t="shared" si="72"/>
        <v>0</v>
      </c>
      <c r="V95" s="22">
        <f t="shared" si="72"/>
        <v>0</v>
      </c>
      <c r="W95" s="22">
        <f t="shared" si="72"/>
        <v>0</v>
      </c>
      <c r="X95" s="22">
        <f t="shared" si="72"/>
        <v>0</v>
      </c>
      <c r="Y95" s="22">
        <f t="shared" si="72"/>
        <v>0</v>
      </c>
      <c r="Z95" s="22">
        <f t="shared" si="72"/>
        <v>0</v>
      </c>
      <c r="AA95" s="22">
        <f t="shared" si="72"/>
        <v>0</v>
      </c>
      <c r="AB95" s="22">
        <f t="shared" si="72"/>
        <v>0</v>
      </c>
      <c r="AC95" s="22">
        <f t="shared" si="72"/>
        <v>0</v>
      </c>
      <c r="AD95" s="22">
        <f t="shared" si="72"/>
        <v>0</v>
      </c>
      <c r="AE95" s="23">
        <f t="shared" si="72"/>
        <v>0</v>
      </c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31" ht="12.75">
      <c r="A96" s="19"/>
      <c r="B96" s="24">
        <v>61481</v>
      </c>
      <c r="C96" s="17" t="s">
        <v>405</v>
      </c>
      <c r="D96" s="25">
        <f aca="true" t="shared" si="73" ref="D96:D101">G96+J96+M96+P96+S96+V96+Y96+AB96+AE96</f>
        <v>0</v>
      </c>
      <c r="E96" s="25"/>
      <c r="F96" s="25"/>
      <c r="G96" s="25">
        <f aca="true" t="shared" si="74" ref="G96:G101">E96+F96</f>
        <v>0</v>
      </c>
      <c r="H96" s="25"/>
      <c r="I96" s="25"/>
      <c r="J96" s="25">
        <f aca="true" t="shared" si="75" ref="J96:J101">H96+I96</f>
        <v>0</v>
      </c>
      <c r="K96" s="25"/>
      <c r="L96" s="25"/>
      <c r="M96" s="25">
        <f aca="true" t="shared" si="76" ref="M96:M101">K96+L96</f>
        <v>0</v>
      </c>
      <c r="N96" s="25"/>
      <c r="O96" s="25"/>
      <c r="P96" s="25">
        <f aca="true" t="shared" si="77" ref="P96:P101">N96+O96</f>
        <v>0</v>
      </c>
      <c r="Q96" s="25"/>
      <c r="R96" s="25"/>
      <c r="S96" s="25">
        <f aca="true" t="shared" si="78" ref="S96:S101">Q96+R96</f>
        <v>0</v>
      </c>
      <c r="T96" s="25"/>
      <c r="U96" s="25"/>
      <c r="V96" s="25">
        <f aca="true" t="shared" si="79" ref="V96:V101">T96+U96</f>
        <v>0</v>
      </c>
      <c r="W96" s="25"/>
      <c r="X96" s="25"/>
      <c r="Y96" s="25">
        <f aca="true" t="shared" si="80" ref="Y96:Y101">W96+X96</f>
        <v>0</v>
      </c>
      <c r="Z96" s="25"/>
      <c r="AA96" s="25"/>
      <c r="AB96" s="25">
        <f aca="true" t="shared" si="81" ref="AB96:AB101">Z96+AA96</f>
        <v>0</v>
      </c>
      <c r="AC96" s="25"/>
      <c r="AD96" s="25"/>
      <c r="AE96" s="26">
        <f aca="true" t="shared" si="82" ref="AE96:AE101">AC96+AD96</f>
        <v>0</v>
      </c>
    </row>
    <row r="97" spans="1:31" ht="12.75">
      <c r="A97" s="19"/>
      <c r="B97" s="24">
        <v>61482</v>
      </c>
      <c r="C97" s="17" t="s">
        <v>406</v>
      </c>
      <c r="D97" s="25">
        <f t="shared" si="73"/>
        <v>0</v>
      </c>
      <c r="E97" s="25"/>
      <c r="F97" s="25"/>
      <c r="G97" s="25">
        <f t="shared" si="74"/>
        <v>0</v>
      </c>
      <c r="H97" s="25"/>
      <c r="I97" s="25"/>
      <c r="J97" s="25">
        <f t="shared" si="75"/>
        <v>0</v>
      </c>
      <c r="K97" s="25"/>
      <c r="L97" s="25"/>
      <c r="M97" s="25">
        <f t="shared" si="76"/>
        <v>0</v>
      </c>
      <c r="N97" s="25"/>
      <c r="O97" s="25"/>
      <c r="P97" s="25">
        <f t="shared" si="77"/>
        <v>0</v>
      </c>
      <c r="Q97" s="25"/>
      <c r="R97" s="25"/>
      <c r="S97" s="25">
        <f t="shared" si="78"/>
        <v>0</v>
      </c>
      <c r="T97" s="25"/>
      <c r="U97" s="25"/>
      <c r="V97" s="25">
        <f t="shared" si="79"/>
        <v>0</v>
      </c>
      <c r="W97" s="25"/>
      <c r="X97" s="25"/>
      <c r="Y97" s="25">
        <f t="shared" si="80"/>
        <v>0</v>
      </c>
      <c r="Z97" s="25"/>
      <c r="AA97" s="25"/>
      <c r="AB97" s="25">
        <f t="shared" si="81"/>
        <v>0</v>
      </c>
      <c r="AC97" s="25"/>
      <c r="AD97" s="25"/>
      <c r="AE97" s="26">
        <f t="shared" si="82"/>
        <v>0</v>
      </c>
    </row>
    <row r="98" spans="1:31" ht="12.75">
      <c r="A98" s="19"/>
      <c r="B98" s="24">
        <v>61483</v>
      </c>
      <c r="C98" s="17" t="s">
        <v>407</v>
      </c>
      <c r="D98" s="25">
        <f t="shared" si="73"/>
        <v>0</v>
      </c>
      <c r="E98" s="25"/>
      <c r="F98" s="25"/>
      <c r="G98" s="25">
        <f t="shared" si="74"/>
        <v>0</v>
      </c>
      <c r="H98" s="25"/>
      <c r="I98" s="25"/>
      <c r="J98" s="25">
        <f t="shared" si="75"/>
        <v>0</v>
      </c>
      <c r="K98" s="25"/>
      <c r="L98" s="25"/>
      <c r="M98" s="25">
        <f t="shared" si="76"/>
        <v>0</v>
      </c>
      <c r="N98" s="25"/>
      <c r="O98" s="25"/>
      <c r="P98" s="25">
        <f t="shared" si="77"/>
        <v>0</v>
      </c>
      <c r="Q98" s="25"/>
      <c r="R98" s="25"/>
      <c r="S98" s="25">
        <f t="shared" si="78"/>
        <v>0</v>
      </c>
      <c r="T98" s="25"/>
      <c r="U98" s="25"/>
      <c r="V98" s="25">
        <f t="shared" si="79"/>
        <v>0</v>
      </c>
      <c r="W98" s="25"/>
      <c r="X98" s="25"/>
      <c r="Y98" s="25">
        <f t="shared" si="80"/>
        <v>0</v>
      </c>
      <c r="Z98" s="25"/>
      <c r="AA98" s="25"/>
      <c r="AB98" s="25">
        <f t="shared" si="81"/>
        <v>0</v>
      </c>
      <c r="AC98" s="25"/>
      <c r="AD98" s="25"/>
      <c r="AE98" s="26">
        <f t="shared" si="82"/>
        <v>0</v>
      </c>
    </row>
    <row r="99" spans="1:31" ht="12.75">
      <c r="A99" s="19"/>
      <c r="B99" s="24">
        <v>61484</v>
      </c>
      <c r="C99" s="17" t="s">
        <v>408</v>
      </c>
      <c r="D99" s="25">
        <f t="shared" si="73"/>
        <v>0</v>
      </c>
      <c r="E99" s="25"/>
      <c r="F99" s="25"/>
      <c r="G99" s="25">
        <f t="shared" si="74"/>
        <v>0</v>
      </c>
      <c r="H99" s="25"/>
      <c r="I99" s="25"/>
      <c r="J99" s="25">
        <f t="shared" si="75"/>
        <v>0</v>
      </c>
      <c r="K99" s="25"/>
      <c r="L99" s="25"/>
      <c r="M99" s="25">
        <f t="shared" si="76"/>
        <v>0</v>
      </c>
      <c r="N99" s="25"/>
      <c r="O99" s="25"/>
      <c r="P99" s="25">
        <f t="shared" si="77"/>
        <v>0</v>
      </c>
      <c r="Q99" s="25"/>
      <c r="R99" s="25"/>
      <c r="S99" s="25">
        <f t="shared" si="78"/>
        <v>0</v>
      </c>
      <c r="T99" s="25"/>
      <c r="U99" s="25"/>
      <c r="V99" s="25">
        <f t="shared" si="79"/>
        <v>0</v>
      </c>
      <c r="W99" s="25"/>
      <c r="X99" s="25"/>
      <c r="Y99" s="25">
        <f t="shared" si="80"/>
        <v>0</v>
      </c>
      <c r="Z99" s="25"/>
      <c r="AA99" s="25"/>
      <c r="AB99" s="25">
        <f t="shared" si="81"/>
        <v>0</v>
      </c>
      <c r="AC99" s="25"/>
      <c r="AD99" s="25"/>
      <c r="AE99" s="26">
        <f t="shared" si="82"/>
        <v>0</v>
      </c>
    </row>
    <row r="100" spans="1:31" ht="12.75">
      <c r="A100" s="19"/>
      <c r="B100" s="24">
        <v>61485</v>
      </c>
      <c r="C100" s="17" t="s">
        <v>409</v>
      </c>
      <c r="D100" s="25">
        <f t="shared" si="73"/>
        <v>0</v>
      </c>
      <c r="E100" s="25"/>
      <c r="F100" s="25"/>
      <c r="G100" s="25">
        <f t="shared" si="74"/>
        <v>0</v>
      </c>
      <c r="H100" s="25"/>
      <c r="I100" s="25"/>
      <c r="J100" s="25">
        <f t="shared" si="75"/>
        <v>0</v>
      </c>
      <c r="K100" s="25"/>
      <c r="L100" s="25"/>
      <c r="M100" s="25">
        <f t="shared" si="76"/>
        <v>0</v>
      </c>
      <c r="N100" s="25"/>
      <c r="O100" s="25"/>
      <c r="P100" s="25">
        <f t="shared" si="77"/>
        <v>0</v>
      </c>
      <c r="Q100" s="25"/>
      <c r="R100" s="25"/>
      <c r="S100" s="25">
        <f t="shared" si="78"/>
        <v>0</v>
      </c>
      <c r="T100" s="25"/>
      <c r="U100" s="25"/>
      <c r="V100" s="25">
        <f t="shared" si="79"/>
        <v>0</v>
      </c>
      <c r="W100" s="25"/>
      <c r="X100" s="25"/>
      <c r="Y100" s="25">
        <f t="shared" si="80"/>
        <v>0</v>
      </c>
      <c r="Z100" s="25"/>
      <c r="AA100" s="25"/>
      <c r="AB100" s="25">
        <f t="shared" si="81"/>
        <v>0</v>
      </c>
      <c r="AC100" s="25"/>
      <c r="AD100" s="25"/>
      <c r="AE100" s="26">
        <f t="shared" si="82"/>
        <v>0</v>
      </c>
    </row>
    <row r="101" spans="1:31" ht="12.75">
      <c r="A101" s="19"/>
      <c r="B101" s="24">
        <v>61489</v>
      </c>
      <c r="C101" s="17" t="s">
        <v>410</v>
      </c>
      <c r="D101" s="25">
        <f t="shared" si="73"/>
        <v>0</v>
      </c>
      <c r="E101" s="25"/>
      <c r="F101" s="25"/>
      <c r="G101" s="25">
        <f t="shared" si="74"/>
        <v>0</v>
      </c>
      <c r="H101" s="25"/>
      <c r="I101" s="25"/>
      <c r="J101" s="25">
        <f t="shared" si="75"/>
        <v>0</v>
      </c>
      <c r="K101" s="25"/>
      <c r="L101" s="25"/>
      <c r="M101" s="25">
        <f t="shared" si="76"/>
        <v>0</v>
      </c>
      <c r="N101" s="25"/>
      <c r="O101" s="25"/>
      <c r="P101" s="25">
        <f t="shared" si="77"/>
        <v>0</v>
      </c>
      <c r="Q101" s="25"/>
      <c r="R101" s="25"/>
      <c r="S101" s="25">
        <f t="shared" si="78"/>
        <v>0</v>
      </c>
      <c r="T101" s="25"/>
      <c r="U101" s="25"/>
      <c r="V101" s="25">
        <f t="shared" si="79"/>
        <v>0</v>
      </c>
      <c r="W101" s="25"/>
      <c r="X101" s="25"/>
      <c r="Y101" s="25">
        <f t="shared" si="80"/>
        <v>0</v>
      </c>
      <c r="Z101" s="25"/>
      <c r="AA101" s="25"/>
      <c r="AB101" s="25">
        <f t="shared" si="81"/>
        <v>0</v>
      </c>
      <c r="AC101" s="25"/>
      <c r="AD101" s="25"/>
      <c r="AE101" s="26">
        <f t="shared" si="82"/>
        <v>0</v>
      </c>
    </row>
    <row r="102" spans="1:43" ht="12.75">
      <c r="A102" s="19"/>
      <c r="B102" s="20">
        <v>615</v>
      </c>
      <c r="C102" s="21" t="s">
        <v>411</v>
      </c>
      <c r="D102" s="22">
        <f aca="true" t="shared" si="83" ref="D102:O102">SUM(D103,D106)</f>
        <v>0</v>
      </c>
      <c r="E102" s="22">
        <f t="shared" si="83"/>
        <v>0</v>
      </c>
      <c r="F102" s="22">
        <f t="shared" si="83"/>
        <v>0</v>
      </c>
      <c r="G102" s="22">
        <f t="shared" si="83"/>
        <v>0</v>
      </c>
      <c r="H102" s="22">
        <f t="shared" si="83"/>
        <v>0</v>
      </c>
      <c r="I102" s="22">
        <f t="shared" si="83"/>
        <v>0</v>
      </c>
      <c r="J102" s="22">
        <f t="shared" si="83"/>
        <v>0</v>
      </c>
      <c r="K102" s="22">
        <f t="shared" si="83"/>
        <v>0</v>
      </c>
      <c r="L102" s="22">
        <f t="shared" si="83"/>
        <v>0</v>
      </c>
      <c r="M102" s="22">
        <f t="shared" si="83"/>
        <v>0</v>
      </c>
      <c r="N102" s="22">
        <f t="shared" si="83"/>
        <v>0</v>
      </c>
      <c r="O102" s="22">
        <f t="shared" si="83"/>
        <v>0</v>
      </c>
      <c r="P102" s="22">
        <f>SUM(P103,P106)</f>
        <v>0</v>
      </c>
      <c r="Q102" s="22">
        <f>SUM(Q103,Q106)</f>
        <v>0</v>
      </c>
      <c r="R102" s="22">
        <f>SUM(R103,R106)</f>
        <v>0</v>
      </c>
      <c r="S102" s="22">
        <f>SUM(S103,S106)</f>
        <v>0</v>
      </c>
      <c r="T102" s="22">
        <f aca="true" t="shared" si="84" ref="T102:AE102">SUM(T103,T106)</f>
        <v>0</v>
      </c>
      <c r="U102" s="22">
        <f t="shared" si="84"/>
        <v>0</v>
      </c>
      <c r="V102" s="22">
        <f t="shared" si="84"/>
        <v>0</v>
      </c>
      <c r="W102" s="22">
        <f t="shared" si="84"/>
        <v>0</v>
      </c>
      <c r="X102" s="22">
        <f t="shared" si="84"/>
        <v>0</v>
      </c>
      <c r="Y102" s="22">
        <f t="shared" si="84"/>
        <v>0</v>
      </c>
      <c r="Z102" s="22">
        <f t="shared" si="84"/>
        <v>0</v>
      </c>
      <c r="AA102" s="22">
        <f t="shared" si="84"/>
        <v>0</v>
      </c>
      <c r="AB102" s="22">
        <f t="shared" si="84"/>
        <v>0</v>
      </c>
      <c r="AC102" s="22">
        <f t="shared" si="84"/>
        <v>0</v>
      </c>
      <c r="AD102" s="22">
        <f t="shared" si="84"/>
        <v>0</v>
      </c>
      <c r="AE102" s="23">
        <f t="shared" si="84"/>
        <v>0</v>
      </c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12.75">
      <c r="A103" s="19"/>
      <c r="B103" s="20">
        <v>6151</v>
      </c>
      <c r="C103" s="21" t="s">
        <v>412</v>
      </c>
      <c r="D103" s="22">
        <f aca="true" t="shared" si="85" ref="D103:O103">SUM(D104,D105)</f>
        <v>0</v>
      </c>
      <c r="E103" s="22">
        <f t="shared" si="85"/>
        <v>0</v>
      </c>
      <c r="F103" s="22">
        <f t="shared" si="85"/>
        <v>0</v>
      </c>
      <c r="G103" s="22">
        <f t="shared" si="85"/>
        <v>0</v>
      </c>
      <c r="H103" s="22">
        <f t="shared" si="85"/>
        <v>0</v>
      </c>
      <c r="I103" s="22">
        <f t="shared" si="85"/>
        <v>0</v>
      </c>
      <c r="J103" s="22">
        <f t="shared" si="85"/>
        <v>0</v>
      </c>
      <c r="K103" s="22">
        <f t="shared" si="85"/>
        <v>0</v>
      </c>
      <c r="L103" s="22">
        <f t="shared" si="85"/>
        <v>0</v>
      </c>
      <c r="M103" s="22">
        <f t="shared" si="85"/>
        <v>0</v>
      </c>
      <c r="N103" s="22">
        <f t="shared" si="85"/>
        <v>0</v>
      </c>
      <c r="O103" s="22">
        <f t="shared" si="85"/>
        <v>0</v>
      </c>
      <c r="P103" s="22">
        <f>SUM(P104,P105)</f>
        <v>0</v>
      </c>
      <c r="Q103" s="22">
        <f>SUM(Q104,Q105)</f>
        <v>0</v>
      </c>
      <c r="R103" s="22">
        <f>SUM(R104,R105)</f>
        <v>0</v>
      </c>
      <c r="S103" s="22">
        <f>SUM(S104,S105)</f>
        <v>0</v>
      </c>
      <c r="T103" s="22">
        <f aca="true" t="shared" si="86" ref="T103:AE103">SUM(T104,T105)</f>
        <v>0</v>
      </c>
      <c r="U103" s="22">
        <f t="shared" si="86"/>
        <v>0</v>
      </c>
      <c r="V103" s="22">
        <f t="shared" si="86"/>
        <v>0</v>
      </c>
      <c r="W103" s="22">
        <f t="shared" si="86"/>
        <v>0</v>
      </c>
      <c r="X103" s="22">
        <f t="shared" si="86"/>
        <v>0</v>
      </c>
      <c r="Y103" s="22">
        <f t="shared" si="86"/>
        <v>0</v>
      </c>
      <c r="Z103" s="22">
        <f t="shared" si="86"/>
        <v>0</v>
      </c>
      <c r="AA103" s="22">
        <f t="shared" si="86"/>
        <v>0</v>
      </c>
      <c r="AB103" s="22">
        <f t="shared" si="86"/>
        <v>0</v>
      </c>
      <c r="AC103" s="22">
        <f t="shared" si="86"/>
        <v>0</v>
      </c>
      <c r="AD103" s="22">
        <f t="shared" si="86"/>
        <v>0</v>
      </c>
      <c r="AE103" s="23">
        <f t="shared" si="86"/>
        <v>0</v>
      </c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31" ht="12.75">
      <c r="A104" s="19"/>
      <c r="B104" s="24">
        <v>61511</v>
      </c>
      <c r="C104" s="17" t="s">
        <v>413</v>
      </c>
      <c r="D104" s="25">
        <f>G104+J104+M104+P104+S104+V104+Y104+AB104+AE104</f>
        <v>0</v>
      </c>
      <c r="E104" s="25"/>
      <c r="F104" s="25"/>
      <c r="G104" s="25">
        <f>E104+F104</f>
        <v>0</v>
      </c>
      <c r="H104" s="25"/>
      <c r="I104" s="25"/>
      <c r="J104" s="25">
        <f>H104+I104</f>
        <v>0</v>
      </c>
      <c r="K104" s="25"/>
      <c r="L104" s="25"/>
      <c r="M104" s="25">
        <f>K104+L104</f>
        <v>0</v>
      </c>
      <c r="N104" s="25"/>
      <c r="O104" s="25"/>
      <c r="P104" s="25">
        <f>N104+O104</f>
        <v>0</v>
      </c>
      <c r="Q104" s="25"/>
      <c r="R104" s="25"/>
      <c r="S104" s="25">
        <f>Q104+R104</f>
        <v>0</v>
      </c>
      <c r="T104" s="25"/>
      <c r="U104" s="25"/>
      <c r="V104" s="25">
        <f>T104+U104</f>
        <v>0</v>
      </c>
      <c r="W104" s="25"/>
      <c r="X104" s="25"/>
      <c r="Y104" s="25">
        <f>W104+X104</f>
        <v>0</v>
      </c>
      <c r="Z104" s="25"/>
      <c r="AA104" s="25"/>
      <c r="AB104" s="25">
        <f>Z104+AA104</f>
        <v>0</v>
      </c>
      <c r="AC104" s="25"/>
      <c r="AD104" s="25"/>
      <c r="AE104" s="26">
        <f>AC104+AD104</f>
        <v>0</v>
      </c>
    </row>
    <row r="105" spans="1:31" ht="12.75">
      <c r="A105" s="19"/>
      <c r="B105" s="24">
        <v>61512</v>
      </c>
      <c r="C105" s="17" t="s">
        <v>414</v>
      </c>
      <c r="D105" s="25">
        <f>G105+J105+M105+P105+S105+V105+Y105+AB105+AE105</f>
        <v>0</v>
      </c>
      <c r="E105" s="25"/>
      <c r="F105" s="25"/>
      <c r="G105" s="25">
        <f>E105+F105</f>
        <v>0</v>
      </c>
      <c r="H105" s="25"/>
      <c r="I105" s="25"/>
      <c r="J105" s="25">
        <f>H105+I105</f>
        <v>0</v>
      </c>
      <c r="K105" s="25"/>
      <c r="L105" s="25"/>
      <c r="M105" s="25">
        <f>K105+L105</f>
        <v>0</v>
      </c>
      <c r="N105" s="25"/>
      <c r="O105" s="25"/>
      <c r="P105" s="25">
        <f>N105+O105</f>
        <v>0</v>
      </c>
      <c r="Q105" s="25"/>
      <c r="R105" s="25"/>
      <c r="S105" s="25">
        <f>Q105+R105</f>
        <v>0</v>
      </c>
      <c r="T105" s="25"/>
      <c r="U105" s="25"/>
      <c r="V105" s="25">
        <f>T105+U105</f>
        <v>0</v>
      </c>
      <c r="W105" s="25"/>
      <c r="X105" s="25"/>
      <c r="Y105" s="25">
        <f>W105+X105</f>
        <v>0</v>
      </c>
      <c r="Z105" s="25"/>
      <c r="AA105" s="25"/>
      <c r="AB105" s="25">
        <f>Z105+AA105</f>
        <v>0</v>
      </c>
      <c r="AC105" s="25"/>
      <c r="AD105" s="25"/>
      <c r="AE105" s="26">
        <f>AC105+AD105</f>
        <v>0</v>
      </c>
    </row>
    <row r="106" spans="1:43" ht="12.75">
      <c r="A106" s="19"/>
      <c r="B106" s="20">
        <v>6152</v>
      </c>
      <c r="C106" s="21" t="s">
        <v>415</v>
      </c>
      <c r="D106" s="22">
        <f aca="true" t="shared" si="87" ref="D106:S106">SUM(D107)</f>
        <v>0</v>
      </c>
      <c r="E106" s="22">
        <f t="shared" si="87"/>
        <v>0</v>
      </c>
      <c r="F106" s="22">
        <f t="shared" si="87"/>
        <v>0</v>
      </c>
      <c r="G106" s="22">
        <f t="shared" si="87"/>
        <v>0</v>
      </c>
      <c r="H106" s="22">
        <f t="shared" si="87"/>
        <v>0</v>
      </c>
      <c r="I106" s="22">
        <f t="shared" si="87"/>
        <v>0</v>
      </c>
      <c r="J106" s="22">
        <f t="shared" si="87"/>
        <v>0</v>
      </c>
      <c r="K106" s="22">
        <f t="shared" si="87"/>
        <v>0</v>
      </c>
      <c r="L106" s="22">
        <f t="shared" si="87"/>
        <v>0</v>
      </c>
      <c r="M106" s="22">
        <f t="shared" si="87"/>
        <v>0</v>
      </c>
      <c r="N106" s="22">
        <f t="shared" si="87"/>
        <v>0</v>
      </c>
      <c r="O106" s="22">
        <f t="shared" si="87"/>
        <v>0</v>
      </c>
      <c r="P106" s="22">
        <f t="shared" si="87"/>
        <v>0</v>
      </c>
      <c r="Q106" s="22">
        <f t="shared" si="87"/>
        <v>0</v>
      </c>
      <c r="R106" s="22">
        <f t="shared" si="87"/>
        <v>0</v>
      </c>
      <c r="S106" s="22">
        <f t="shared" si="87"/>
        <v>0</v>
      </c>
      <c r="T106" s="22">
        <f aca="true" t="shared" si="88" ref="T106:AE106">SUM(T107)</f>
        <v>0</v>
      </c>
      <c r="U106" s="22">
        <f t="shared" si="88"/>
        <v>0</v>
      </c>
      <c r="V106" s="22">
        <f t="shared" si="88"/>
        <v>0</v>
      </c>
      <c r="W106" s="22">
        <f t="shared" si="88"/>
        <v>0</v>
      </c>
      <c r="X106" s="22">
        <f t="shared" si="88"/>
        <v>0</v>
      </c>
      <c r="Y106" s="22">
        <f t="shared" si="88"/>
        <v>0</v>
      </c>
      <c r="Z106" s="22">
        <f t="shared" si="88"/>
        <v>0</v>
      </c>
      <c r="AA106" s="22">
        <f t="shared" si="88"/>
        <v>0</v>
      </c>
      <c r="AB106" s="22">
        <f t="shared" si="88"/>
        <v>0</v>
      </c>
      <c r="AC106" s="22">
        <f t="shared" si="88"/>
        <v>0</v>
      </c>
      <c r="AD106" s="22">
        <f t="shared" si="88"/>
        <v>0</v>
      </c>
      <c r="AE106" s="23">
        <f t="shared" si="88"/>
        <v>0</v>
      </c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31" ht="12.75">
      <c r="A107" s="19"/>
      <c r="B107" s="24">
        <v>61529</v>
      </c>
      <c r="C107" s="17" t="s">
        <v>415</v>
      </c>
      <c r="D107" s="25">
        <f>G107+J107+M107+P107+S107+V107+Y107+AB107+AE107</f>
        <v>0</v>
      </c>
      <c r="E107" s="25"/>
      <c r="F107" s="25"/>
      <c r="G107" s="25">
        <f>E107+F107</f>
        <v>0</v>
      </c>
      <c r="H107" s="25"/>
      <c r="I107" s="25"/>
      <c r="J107" s="25">
        <f>H107+I107</f>
        <v>0</v>
      </c>
      <c r="K107" s="25"/>
      <c r="L107" s="25"/>
      <c r="M107" s="25">
        <f>K107+L107</f>
        <v>0</v>
      </c>
      <c r="N107" s="25"/>
      <c r="O107" s="25"/>
      <c r="P107" s="25">
        <f>N107+O107</f>
        <v>0</v>
      </c>
      <c r="Q107" s="25"/>
      <c r="R107" s="25"/>
      <c r="S107" s="25">
        <f>Q107+R107</f>
        <v>0</v>
      </c>
      <c r="T107" s="25"/>
      <c r="U107" s="25"/>
      <c r="V107" s="25">
        <f>T107+U107</f>
        <v>0</v>
      </c>
      <c r="W107" s="25"/>
      <c r="X107" s="25"/>
      <c r="Y107" s="25">
        <f>W107+X107</f>
        <v>0</v>
      </c>
      <c r="Z107" s="25"/>
      <c r="AA107" s="25"/>
      <c r="AB107" s="25">
        <f>Z107+AA107</f>
        <v>0</v>
      </c>
      <c r="AC107" s="25"/>
      <c r="AD107" s="25"/>
      <c r="AE107" s="26">
        <f>AC107+AD107</f>
        <v>0</v>
      </c>
    </row>
    <row r="108" spans="1:43" ht="12.75">
      <c r="A108" s="19"/>
      <c r="B108" s="20">
        <v>616</v>
      </c>
      <c r="C108" s="21" t="s">
        <v>416</v>
      </c>
      <c r="D108" s="22">
        <f aca="true" t="shared" si="89" ref="D108:O108">SUM(D109,D111,D113)</f>
        <v>0</v>
      </c>
      <c r="E108" s="22">
        <f t="shared" si="89"/>
        <v>0</v>
      </c>
      <c r="F108" s="22">
        <f t="shared" si="89"/>
        <v>0</v>
      </c>
      <c r="G108" s="22">
        <f t="shared" si="89"/>
        <v>0</v>
      </c>
      <c r="H108" s="22">
        <f t="shared" si="89"/>
        <v>0</v>
      </c>
      <c r="I108" s="22">
        <f t="shared" si="89"/>
        <v>0</v>
      </c>
      <c r="J108" s="22">
        <f t="shared" si="89"/>
        <v>0</v>
      </c>
      <c r="K108" s="22">
        <f t="shared" si="89"/>
        <v>0</v>
      </c>
      <c r="L108" s="22">
        <f t="shared" si="89"/>
        <v>0</v>
      </c>
      <c r="M108" s="22">
        <f t="shared" si="89"/>
        <v>0</v>
      </c>
      <c r="N108" s="22">
        <f t="shared" si="89"/>
        <v>0</v>
      </c>
      <c r="O108" s="22">
        <f t="shared" si="89"/>
        <v>0</v>
      </c>
      <c r="P108" s="22">
        <f>SUM(P109,P111,P113)</f>
        <v>0</v>
      </c>
      <c r="Q108" s="22">
        <f>SUM(Q109,Q111,Q113)</f>
        <v>0</v>
      </c>
      <c r="R108" s="22">
        <f>SUM(R109,R111,R113)</f>
        <v>0</v>
      </c>
      <c r="S108" s="22">
        <f>SUM(S109,S111,S113)</f>
        <v>0</v>
      </c>
      <c r="T108" s="22">
        <f aca="true" t="shared" si="90" ref="T108:AE108">SUM(T109,T111,T113)</f>
        <v>0</v>
      </c>
      <c r="U108" s="22">
        <f t="shared" si="90"/>
        <v>0</v>
      </c>
      <c r="V108" s="22">
        <f t="shared" si="90"/>
        <v>0</v>
      </c>
      <c r="W108" s="22">
        <f t="shared" si="90"/>
        <v>0</v>
      </c>
      <c r="X108" s="22">
        <f t="shared" si="90"/>
        <v>0</v>
      </c>
      <c r="Y108" s="22">
        <f t="shared" si="90"/>
        <v>0</v>
      </c>
      <c r="Z108" s="22">
        <f t="shared" si="90"/>
        <v>0</v>
      </c>
      <c r="AA108" s="22">
        <f t="shared" si="90"/>
        <v>0</v>
      </c>
      <c r="AB108" s="22">
        <f t="shared" si="90"/>
        <v>0</v>
      </c>
      <c r="AC108" s="22">
        <f t="shared" si="90"/>
        <v>0</v>
      </c>
      <c r="AD108" s="22">
        <f t="shared" si="90"/>
        <v>0</v>
      </c>
      <c r="AE108" s="23">
        <f t="shared" si="90"/>
        <v>0</v>
      </c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12.75">
      <c r="A109" s="19"/>
      <c r="B109" s="20">
        <v>6161</v>
      </c>
      <c r="C109" s="21" t="s">
        <v>417</v>
      </c>
      <c r="D109" s="22">
        <f aca="true" t="shared" si="91" ref="D109:S109">SUM(D110)</f>
        <v>0</v>
      </c>
      <c r="E109" s="22">
        <f t="shared" si="91"/>
        <v>0</v>
      </c>
      <c r="F109" s="22">
        <f t="shared" si="91"/>
        <v>0</v>
      </c>
      <c r="G109" s="22">
        <f t="shared" si="91"/>
        <v>0</v>
      </c>
      <c r="H109" s="22">
        <f t="shared" si="91"/>
        <v>0</v>
      </c>
      <c r="I109" s="22">
        <f t="shared" si="91"/>
        <v>0</v>
      </c>
      <c r="J109" s="22">
        <f t="shared" si="91"/>
        <v>0</v>
      </c>
      <c r="K109" s="22">
        <f t="shared" si="91"/>
        <v>0</v>
      </c>
      <c r="L109" s="22">
        <f t="shared" si="91"/>
        <v>0</v>
      </c>
      <c r="M109" s="22">
        <f t="shared" si="91"/>
        <v>0</v>
      </c>
      <c r="N109" s="22">
        <f t="shared" si="91"/>
        <v>0</v>
      </c>
      <c r="O109" s="22">
        <f t="shared" si="91"/>
        <v>0</v>
      </c>
      <c r="P109" s="22">
        <f t="shared" si="91"/>
        <v>0</v>
      </c>
      <c r="Q109" s="22">
        <f t="shared" si="91"/>
        <v>0</v>
      </c>
      <c r="R109" s="22">
        <f t="shared" si="91"/>
        <v>0</v>
      </c>
      <c r="S109" s="22">
        <f t="shared" si="91"/>
        <v>0</v>
      </c>
      <c r="T109" s="22">
        <f aca="true" t="shared" si="92" ref="T109:AE109">SUM(T110)</f>
        <v>0</v>
      </c>
      <c r="U109" s="22">
        <f t="shared" si="92"/>
        <v>0</v>
      </c>
      <c r="V109" s="22">
        <f t="shared" si="92"/>
        <v>0</v>
      </c>
      <c r="W109" s="22">
        <f t="shared" si="92"/>
        <v>0</v>
      </c>
      <c r="X109" s="22">
        <f t="shared" si="92"/>
        <v>0</v>
      </c>
      <c r="Y109" s="22">
        <f t="shared" si="92"/>
        <v>0</v>
      </c>
      <c r="Z109" s="22">
        <f t="shared" si="92"/>
        <v>0</v>
      </c>
      <c r="AA109" s="22">
        <f t="shared" si="92"/>
        <v>0</v>
      </c>
      <c r="AB109" s="22">
        <f t="shared" si="92"/>
        <v>0</v>
      </c>
      <c r="AC109" s="22">
        <f t="shared" si="92"/>
        <v>0</v>
      </c>
      <c r="AD109" s="22">
        <f t="shared" si="92"/>
        <v>0</v>
      </c>
      <c r="AE109" s="23">
        <f t="shared" si="92"/>
        <v>0</v>
      </c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31" ht="12.75">
      <c r="A110" s="19"/>
      <c r="B110" s="24">
        <v>61611</v>
      </c>
      <c r="C110" s="17" t="s">
        <v>417</v>
      </c>
      <c r="D110" s="25">
        <f>G110+J110+M110+P110+S110+V110+Y110+AB110+AE110</f>
        <v>0</v>
      </c>
      <c r="E110" s="25"/>
      <c r="F110" s="25"/>
      <c r="G110" s="25">
        <f>E110+F110</f>
        <v>0</v>
      </c>
      <c r="H110" s="25"/>
      <c r="I110" s="25"/>
      <c r="J110" s="25">
        <f>H110+I110</f>
        <v>0</v>
      </c>
      <c r="K110" s="25"/>
      <c r="L110" s="25"/>
      <c r="M110" s="25">
        <f>K110+L110</f>
        <v>0</v>
      </c>
      <c r="N110" s="25"/>
      <c r="O110" s="25"/>
      <c r="P110" s="25">
        <f>N110+O110</f>
        <v>0</v>
      </c>
      <c r="Q110" s="25"/>
      <c r="R110" s="25"/>
      <c r="S110" s="25">
        <f>Q110+R110</f>
        <v>0</v>
      </c>
      <c r="T110" s="25"/>
      <c r="U110" s="25"/>
      <c r="V110" s="25">
        <f>T110+U110</f>
        <v>0</v>
      </c>
      <c r="W110" s="25"/>
      <c r="X110" s="25"/>
      <c r="Y110" s="25">
        <f>W110+X110</f>
        <v>0</v>
      </c>
      <c r="Z110" s="25"/>
      <c r="AA110" s="25"/>
      <c r="AB110" s="25">
        <f>Z110+AA110</f>
        <v>0</v>
      </c>
      <c r="AC110" s="25"/>
      <c r="AD110" s="25"/>
      <c r="AE110" s="26">
        <f>AC110+AD110</f>
        <v>0</v>
      </c>
    </row>
    <row r="111" spans="1:43" ht="12.75">
      <c r="A111" s="19"/>
      <c r="B111" s="20">
        <v>6162</v>
      </c>
      <c r="C111" s="21" t="s">
        <v>418</v>
      </c>
      <c r="D111" s="22">
        <f aca="true" t="shared" si="93" ref="D111:S111">SUM(D112)</f>
        <v>0</v>
      </c>
      <c r="E111" s="22">
        <f t="shared" si="93"/>
        <v>0</v>
      </c>
      <c r="F111" s="22">
        <f t="shared" si="93"/>
        <v>0</v>
      </c>
      <c r="G111" s="22">
        <f t="shared" si="93"/>
        <v>0</v>
      </c>
      <c r="H111" s="22">
        <f t="shared" si="93"/>
        <v>0</v>
      </c>
      <c r="I111" s="22">
        <f t="shared" si="93"/>
        <v>0</v>
      </c>
      <c r="J111" s="22">
        <f t="shared" si="93"/>
        <v>0</v>
      </c>
      <c r="K111" s="22">
        <f t="shared" si="93"/>
        <v>0</v>
      </c>
      <c r="L111" s="22">
        <f t="shared" si="93"/>
        <v>0</v>
      </c>
      <c r="M111" s="22">
        <f t="shared" si="93"/>
        <v>0</v>
      </c>
      <c r="N111" s="22">
        <f t="shared" si="93"/>
        <v>0</v>
      </c>
      <c r="O111" s="22">
        <f t="shared" si="93"/>
        <v>0</v>
      </c>
      <c r="P111" s="22">
        <f t="shared" si="93"/>
        <v>0</v>
      </c>
      <c r="Q111" s="22">
        <f t="shared" si="93"/>
        <v>0</v>
      </c>
      <c r="R111" s="22">
        <f t="shared" si="93"/>
        <v>0</v>
      </c>
      <c r="S111" s="22">
        <f t="shared" si="93"/>
        <v>0</v>
      </c>
      <c r="T111" s="22">
        <f aca="true" t="shared" si="94" ref="T111:AE111">SUM(T112)</f>
        <v>0</v>
      </c>
      <c r="U111" s="22">
        <f t="shared" si="94"/>
        <v>0</v>
      </c>
      <c r="V111" s="22">
        <f t="shared" si="94"/>
        <v>0</v>
      </c>
      <c r="W111" s="22">
        <f t="shared" si="94"/>
        <v>0</v>
      </c>
      <c r="X111" s="22">
        <f t="shared" si="94"/>
        <v>0</v>
      </c>
      <c r="Y111" s="22">
        <f t="shared" si="94"/>
        <v>0</v>
      </c>
      <c r="Z111" s="22">
        <f t="shared" si="94"/>
        <v>0</v>
      </c>
      <c r="AA111" s="22">
        <f t="shared" si="94"/>
        <v>0</v>
      </c>
      <c r="AB111" s="22">
        <f t="shared" si="94"/>
        <v>0</v>
      </c>
      <c r="AC111" s="22">
        <f t="shared" si="94"/>
        <v>0</v>
      </c>
      <c r="AD111" s="22">
        <f t="shared" si="94"/>
        <v>0</v>
      </c>
      <c r="AE111" s="23">
        <f t="shared" si="94"/>
        <v>0</v>
      </c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31" ht="12.75">
      <c r="A112" s="19"/>
      <c r="B112" s="24">
        <v>61621</v>
      </c>
      <c r="C112" s="17" t="s">
        <v>418</v>
      </c>
      <c r="D112" s="25">
        <f>G112+J112+M112+P112+S112+V112+Y112+AB112+AE112</f>
        <v>0</v>
      </c>
      <c r="E112" s="25"/>
      <c r="F112" s="25"/>
      <c r="G112" s="25">
        <f>E112+F112</f>
        <v>0</v>
      </c>
      <c r="H112" s="25"/>
      <c r="I112" s="25"/>
      <c r="J112" s="25">
        <f>H112+I112</f>
        <v>0</v>
      </c>
      <c r="K112" s="25"/>
      <c r="L112" s="25"/>
      <c r="M112" s="25">
        <f>K112+L112</f>
        <v>0</v>
      </c>
      <c r="N112" s="25"/>
      <c r="O112" s="25"/>
      <c r="P112" s="25">
        <f>N112+O112</f>
        <v>0</v>
      </c>
      <c r="Q112" s="25"/>
      <c r="R112" s="25"/>
      <c r="S112" s="25">
        <f>Q112+R112</f>
        <v>0</v>
      </c>
      <c r="T112" s="25"/>
      <c r="U112" s="25"/>
      <c r="V112" s="25">
        <f>T112+U112</f>
        <v>0</v>
      </c>
      <c r="W112" s="25"/>
      <c r="X112" s="25"/>
      <c r="Y112" s="25">
        <f>W112+X112</f>
        <v>0</v>
      </c>
      <c r="Z112" s="25"/>
      <c r="AA112" s="25"/>
      <c r="AB112" s="25">
        <f>Z112+AA112</f>
        <v>0</v>
      </c>
      <c r="AC112" s="25"/>
      <c r="AD112" s="25"/>
      <c r="AE112" s="26">
        <f>AC112+AD112</f>
        <v>0</v>
      </c>
    </row>
    <row r="113" spans="1:43" ht="12.75">
      <c r="A113" s="19"/>
      <c r="B113" s="20">
        <v>6163</v>
      </c>
      <c r="C113" s="21" t="s">
        <v>419</v>
      </c>
      <c r="D113" s="22">
        <f aca="true" t="shared" si="95" ref="D113:S113">SUM(D114,D115,D116)</f>
        <v>0</v>
      </c>
      <c r="E113" s="22">
        <f t="shared" si="95"/>
        <v>0</v>
      </c>
      <c r="F113" s="22">
        <f t="shared" si="95"/>
        <v>0</v>
      </c>
      <c r="G113" s="22">
        <f t="shared" si="95"/>
        <v>0</v>
      </c>
      <c r="H113" s="22">
        <f t="shared" si="95"/>
        <v>0</v>
      </c>
      <c r="I113" s="22">
        <f t="shared" si="95"/>
        <v>0</v>
      </c>
      <c r="J113" s="22">
        <f t="shared" si="95"/>
        <v>0</v>
      </c>
      <c r="K113" s="22">
        <f t="shared" si="95"/>
        <v>0</v>
      </c>
      <c r="L113" s="22">
        <f t="shared" si="95"/>
        <v>0</v>
      </c>
      <c r="M113" s="22">
        <f t="shared" si="95"/>
        <v>0</v>
      </c>
      <c r="N113" s="22">
        <f t="shared" si="95"/>
        <v>0</v>
      </c>
      <c r="O113" s="22">
        <f t="shared" si="95"/>
        <v>0</v>
      </c>
      <c r="P113" s="22">
        <f t="shared" si="95"/>
        <v>0</v>
      </c>
      <c r="Q113" s="22">
        <f t="shared" si="95"/>
        <v>0</v>
      </c>
      <c r="R113" s="22">
        <f t="shared" si="95"/>
        <v>0</v>
      </c>
      <c r="S113" s="22">
        <f t="shared" si="95"/>
        <v>0</v>
      </c>
      <c r="T113" s="22">
        <f aca="true" t="shared" si="96" ref="T113:AE113">SUM(T114,T115,T116)</f>
        <v>0</v>
      </c>
      <c r="U113" s="22">
        <f t="shared" si="96"/>
        <v>0</v>
      </c>
      <c r="V113" s="22">
        <f t="shared" si="96"/>
        <v>0</v>
      </c>
      <c r="W113" s="22">
        <f t="shared" si="96"/>
        <v>0</v>
      </c>
      <c r="X113" s="22">
        <f t="shared" si="96"/>
        <v>0</v>
      </c>
      <c r="Y113" s="22">
        <f t="shared" si="96"/>
        <v>0</v>
      </c>
      <c r="Z113" s="22">
        <f t="shared" si="96"/>
        <v>0</v>
      </c>
      <c r="AA113" s="22">
        <f t="shared" si="96"/>
        <v>0</v>
      </c>
      <c r="AB113" s="22">
        <f t="shared" si="96"/>
        <v>0</v>
      </c>
      <c r="AC113" s="22">
        <f t="shared" si="96"/>
        <v>0</v>
      </c>
      <c r="AD113" s="22">
        <f t="shared" si="96"/>
        <v>0</v>
      </c>
      <c r="AE113" s="23">
        <f t="shared" si="96"/>
        <v>0</v>
      </c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31" ht="12.75">
      <c r="A114" s="19"/>
      <c r="B114" s="24">
        <v>61631</v>
      </c>
      <c r="C114" s="17" t="s">
        <v>420</v>
      </c>
      <c r="D114" s="25">
        <f>G114+J114+M114+P114+S114+V114+Y114+AB114+AE114</f>
        <v>0</v>
      </c>
      <c r="E114" s="25"/>
      <c r="F114" s="25"/>
      <c r="G114" s="25">
        <f>E114+F114</f>
        <v>0</v>
      </c>
      <c r="H114" s="25"/>
      <c r="I114" s="25"/>
      <c r="J114" s="25">
        <f>H114+I114</f>
        <v>0</v>
      </c>
      <c r="K114" s="25"/>
      <c r="L114" s="25"/>
      <c r="M114" s="25">
        <f>K114+L114</f>
        <v>0</v>
      </c>
      <c r="N114" s="25"/>
      <c r="O114" s="25"/>
      <c r="P114" s="25">
        <f>N114+O114</f>
        <v>0</v>
      </c>
      <c r="Q114" s="25"/>
      <c r="R114" s="25"/>
      <c r="S114" s="25">
        <f>Q114+R114</f>
        <v>0</v>
      </c>
      <c r="T114" s="25"/>
      <c r="U114" s="25"/>
      <c r="V114" s="25">
        <f>T114+U114</f>
        <v>0</v>
      </c>
      <c r="W114" s="25"/>
      <c r="X114" s="25"/>
      <c r="Y114" s="25">
        <f>W114+X114</f>
        <v>0</v>
      </c>
      <c r="Z114" s="25"/>
      <c r="AA114" s="25"/>
      <c r="AB114" s="25">
        <f>Z114+AA114</f>
        <v>0</v>
      </c>
      <c r="AC114" s="25"/>
      <c r="AD114" s="25"/>
      <c r="AE114" s="26">
        <f>AC114+AD114</f>
        <v>0</v>
      </c>
    </row>
    <row r="115" spans="1:31" ht="12.75">
      <c r="A115" s="19"/>
      <c r="B115" s="24">
        <v>61632</v>
      </c>
      <c r="C115" s="17" t="s">
        <v>421</v>
      </c>
      <c r="D115" s="25">
        <f>G115+J115+M115+P115+S115+V115+Y115+AB115+AE115</f>
        <v>0</v>
      </c>
      <c r="E115" s="25"/>
      <c r="F115" s="25"/>
      <c r="G115" s="25">
        <f>E115+F115</f>
        <v>0</v>
      </c>
      <c r="H115" s="25"/>
      <c r="I115" s="25"/>
      <c r="J115" s="25">
        <f>H115+I115</f>
        <v>0</v>
      </c>
      <c r="K115" s="25"/>
      <c r="L115" s="25"/>
      <c r="M115" s="25">
        <f>K115+L115</f>
        <v>0</v>
      </c>
      <c r="N115" s="25"/>
      <c r="O115" s="25"/>
      <c r="P115" s="25">
        <f>N115+O115</f>
        <v>0</v>
      </c>
      <c r="Q115" s="25"/>
      <c r="R115" s="25"/>
      <c r="S115" s="25">
        <f>Q115+R115</f>
        <v>0</v>
      </c>
      <c r="T115" s="25"/>
      <c r="U115" s="25"/>
      <c r="V115" s="25">
        <f>T115+U115</f>
        <v>0</v>
      </c>
      <c r="W115" s="25"/>
      <c r="X115" s="25"/>
      <c r="Y115" s="25">
        <f>W115+X115</f>
        <v>0</v>
      </c>
      <c r="Z115" s="25"/>
      <c r="AA115" s="25"/>
      <c r="AB115" s="25">
        <f>Z115+AA115</f>
        <v>0</v>
      </c>
      <c r="AC115" s="25"/>
      <c r="AD115" s="25"/>
      <c r="AE115" s="26">
        <f>AC115+AD115</f>
        <v>0</v>
      </c>
    </row>
    <row r="116" spans="1:31" ht="12.75">
      <c r="A116" s="19"/>
      <c r="B116" s="24">
        <v>61639</v>
      </c>
      <c r="C116" s="17" t="s">
        <v>419</v>
      </c>
      <c r="D116" s="25">
        <f>G116+J116+M116+P116+S116+V116+Y116+AB116+AE116</f>
        <v>0</v>
      </c>
      <c r="E116" s="25"/>
      <c r="F116" s="25"/>
      <c r="G116" s="25">
        <f>E116+F116</f>
        <v>0</v>
      </c>
      <c r="H116" s="25"/>
      <c r="I116" s="25"/>
      <c r="J116" s="25">
        <f>H116+I116</f>
        <v>0</v>
      </c>
      <c r="K116" s="25"/>
      <c r="L116" s="25"/>
      <c r="M116" s="25">
        <f>K116+L116</f>
        <v>0</v>
      </c>
      <c r="N116" s="25"/>
      <c r="O116" s="25"/>
      <c r="P116" s="25">
        <f>N116+O116</f>
        <v>0</v>
      </c>
      <c r="Q116" s="25"/>
      <c r="R116" s="25"/>
      <c r="S116" s="25">
        <f>Q116+R116</f>
        <v>0</v>
      </c>
      <c r="T116" s="25"/>
      <c r="U116" s="25"/>
      <c r="V116" s="25">
        <f>T116+U116</f>
        <v>0</v>
      </c>
      <c r="W116" s="25"/>
      <c r="X116" s="25"/>
      <c r="Y116" s="25">
        <f>W116+X116</f>
        <v>0</v>
      </c>
      <c r="Z116" s="25"/>
      <c r="AA116" s="25"/>
      <c r="AB116" s="25">
        <f>Z116+AA116</f>
        <v>0</v>
      </c>
      <c r="AC116" s="25"/>
      <c r="AD116" s="25"/>
      <c r="AE116" s="26">
        <f>AC116+AD116</f>
        <v>0</v>
      </c>
    </row>
    <row r="117" spans="1:43" ht="12.75">
      <c r="A117" s="19"/>
      <c r="B117" s="20">
        <v>62</v>
      </c>
      <c r="C117" s="21" t="s">
        <v>422</v>
      </c>
      <c r="D117" s="22">
        <f aca="true" t="shared" si="97" ref="D117:O117">SUM(D118,D123,D126)</f>
        <v>0</v>
      </c>
      <c r="E117" s="22">
        <f t="shared" si="97"/>
        <v>0</v>
      </c>
      <c r="F117" s="22">
        <f t="shared" si="97"/>
        <v>0</v>
      </c>
      <c r="G117" s="22">
        <f t="shared" si="97"/>
        <v>0</v>
      </c>
      <c r="H117" s="22">
        <f t="shared" si="97"/>
        <v>0</v>
      </c>
      <c r="I117" s="22">
        <f t="shared" si="97"/>
        <v>0</v>
      </c>
      <c r="J117" s="22">
        <f t="shared" si="97"/>
        <v>0</v>
      </c>
      <c r="K117" s="22">
        <f t="shared" si="97"/>
        <v>0</v>
      </c>
      <c r="L117" s="22">
        <f t="shared" si="97"/>
        <v>0</v>
      </c>
      <c r="M117" s="22">
        <f t="shared" si="97"/>
        <v>0</v>
      </c>
      <c r="N117" s="22">
        <f t="shared" si="97"/>
        <v>0</v>
      </c>
      <c r="O117" s="22">
        <f t="shared" si="97"/>
        <v>0</v>
      </c>
      <c r="P117" s="22">
        <f>SUM(P118,P123,P126)</f>
        <v>0</v>
      </c>
      <c r="Q117" s="22">
        <f>SUM(Q118,Q123,Q126)</f>
        <v>0</v>
      </c>
      <c r="R117" s="22">
        <f>SUM(R118,R123,R126)</f>
        <v>0</v>
      </c>
      <c r="S117" s="22">
        <f>SUM(S118,S123,S126)</f>
        <v>0</v>
      </c>
      <c r="T117" s="22">
        <f aca="true" t="shared" si="98" ref="T117:AE117">SUM(T118,T123,T126)</f>
        <v>0</v>
      </c>
      <c r="U117" s="22">
        <f t="shared" si="98"/>
        <v>0</v>
      </c>
      <c r="V117" s="22">
        <f t="shared" si="98"/>
        <v>0</v>
      </c>
      <c r="W117" s="22">
        <f t="shared" si="98"/>
        <v>0</v>
      </c>
      <c r="X117" s="22">
        <f t="shared" si="98"/>
        <v>0</v>
      </c>
      <c r="Y117" s="22">
        <f t="shared" si="98"/>
        <v>0</v>
      </c>
      <c r="Z117" s="22">
        <f t="shared" si="98"/>
        <v>0</v>
      </c>
      <c r="AA117" s="22">
        <f t="shared" si="98"/>
        <v>0</v>
      </c>
      <c r="AB117" s="22">
        <f t="shared" si="98"/>
        <v>0</v>
      </c>
      <c r="AC117" s="22">
        <f t="shared" si="98"/>
        <v>0</v>
      </c>
      <c r="AD117" s="22">
        <f t="shared" si="98"/>
        <v>0</v>
      </c>
      <c r="AE117" s="23">
        <f t="shared" si="98"/>
        <v>0</v>
      </c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>
      <c r="A118" s="19"/>
      <c r="B118" s="20">
        <v>621</v>
      </c>
      <c r="C118" s="21" t="s">
        <v>423</v>
      </c>
      <c r="D118" s="22">
        <f aca="true" t="shared" si="99" ref="D118:O118">SUM(D119,D121)</f>
        <v>0</v>
      </c>
      <c r="E118" s="22">
        <f t="shared" si="99"/>
        <v>0</v>
      </c>
      <c r="F118" s="22">
        <f t="shared" si="99"/>
        <v>0</v>
      </c>
      <c r="G118" s="22">
        <f t="shared" si="99"/>
        <v>0</v>
      </c>
      <c r="H118" s="22">
        <f t="shared" si="99"/>
        <v>0</v>
      </c>
      <c r="I118" s="22">
        <f t="shared" si="99"/>
        <v>0</v>
      </c>
      <c r="J118" s="22">
        <f t="shared" si="99"/>
        <v>0</v>
      </c>
      <c r="K118" s="22">
        <f t="shared" si="99"/>
        <v>0</v>
      </c>
      <c r="L118" s="22">
        <f t="shared" si="99"/>
        <v>0</v>
      </c>
      <c r="M118" s="22">
        <f t="shared" si="99"/>
        <v>0</v>
      </c>
      <c r="N118" s="22">
        <f t="shared" si="99"/>
        <v>0</v>
      </c>
      <c r="O118" s="22">
        <f t="shared" si="99"/>
        <v>0</v>
      </c>
      <c r="P118" s="22">
        <f>SUM(P119,P121)</f>
        <v>0</v>
      </c>
      <c r="Q118" s="22">
        <f>SUM(Q119,Q121)</f>
        <v>0</v>
      </c>
      <c r="R118" s="22">
        <f>SUM(R119,R121)</f>
        <v>0</v>
      </c>
      <c r="S118" s="22">
        <f>SUM(S119,S121)</f>
        <v>0</v>
      </c>
      <c r="T118" s="22">
        <f aca="true" t="shared" si="100" ref="T118:AE118">SUM(T119,T121)</f>
        <v>0</v>
      </c>
      <c r="U118" s="22">
        <f t="shared" si="100"/>
        <v>0</v>
      </c>
      <c r="V118" s="22">
        <f t="shared" si="100"/>
        <v>0</v>
      </c>
      <c r="W118" s="22">
        <f t="shared" si="100"/>
        <v>0</v>
      </c>
      <c r="X118" s="22">
        <f t="shared" si="100"/>
        <v>0</v>
      </c>
      <c r="Y118" s="22">
        <f t="shared" si="100"/>
        <v>0</v>
      </c>
      <c r="Z118" s="22">
        <f t="shared" si="100"/>
        <v>0</v>
      </c>
      <c r="AA118" s="22">
        <f t="shared" si="100"/>
        <v>0</v>
      </c>
      <c r="AB118" s="22">
        <f t="shared" si="100"/>
        <v>0</v>
      </c>
      <c r="AC118" s="22">
        <f t="shared" si="100"/>
        <v>0</v>
      </c>
      <c r="AD118" s="22">
        <f t="shared" si="100"/>
        <v>0</v>
      </c>
      <c r="AE118" s="23">
        <f t="shared" si="100"/>
        <v>0</v>
      </c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>
      <c r="A119" s="19"/>
      <c r="B119" s="20">
        <v>6211</v>
      </c>
      <c r="C119" s="21" t="s">
        <v>424</v>
      </c>
      <c r="D119" s="22">
        <f aca="true" t="shared" si="101" ref="D119:S119">SUM(D120)</f>
        <v>0</v>
      </c>
      <c r="E119" s="22">
        <f t="shared" si="101"/>
        <v>0</v>
      </c>
      <c r="F119" s="22">
        <f t="shared" si="101"/>
        <v>0</v>
      </c>
      <c r="G119" s="22">
        <f t="shared" si="101"/>
        <v>0</v>
      </c>
      <c r="H119" s="22">
        <f t="shared" si="101"/>
        <v>0</v>
      </c>
      <c r="I119" s="22">
        <f t="shared" si="101"/>
        <v>0</v>
      </c>
      <c r="J119" s="22">
        <f t="shared" si="101"/>
        <v>0</v>
      </c>
      <c r="K119" s="22">
        <f t="shared" si="101"/>
        <v>0</v>
      </c>
      <c r="L119" s="22">
        <f t="shared" si="101"/>
        <v>0</v>
      </c>
      <c r="M119" s="22">
        <f t="shared" si="101"/>
        <v>0</v>
      </c>
      <c r="N119" s="22">
        <f t="shared" si="101"/>
        <v>0</v>
      </c>
      <c r="O119" s="22">
        <f t="shared" si="101"/>
        <v>0</v>
      </c>
      <c r="P119" s="22">
        <f t="shared" si="101"/>
        <v>0</v>
      </c>
      <c r="Q119" s="22">
        <f t="shared" si="101"/>
        <v>0</v>
      </c>
      <c r="R119" s="22">
        <f t="shared" si="101"/>
        <v>0</v>
      </c>
      <c r="S119" s="22">
        <f t="shared" si="101"/>
        <v>0</v>
      </c>
      <c r="T119" s="22">
        <f aca="true" t="shared" si="102" ref="T119:AE119">SUM(T120)</f>
        <v>0</v>
      </c>
      <c r="U119" s="22">
        <f t="shared" si="102"/>
        <v>0</v>
      </c>
      <c r="V119" s="22">
        <f t="shared" si="102"/>
        <v>0</v>
      </c>
      <c r="W119" s="22">
        <f t="shared" si="102"/>
        <v>0</v>
      </c>
      <c r="X119" s="22">
        <f t="shared" si="102"/>
        <v>0</v>
      </c>
      <c r="Y119" s="22">
        <f t="shared" si="102"/>
        <v>0</v>
      </c>
      <c r="Z119" s="22">
        <f t="shared" si="102"/>
        <v>0</v>
      </c>
      <c r="AA119" s="22">
        <f t="shared" si="102"/>
        <v>0</v>
      </c>
      <c r="AB119" s="22">
        <f t="shared" si="102"/>
        <v>0</v>
      </c>
      <c r="AC119" s="22">
        <f t="shared" si="102"/>
        <v>0</v>
      </c>
      <c r="AD119" s="22">
        <f t="shared" si="102"/>
        <v>0</v>
      </c>
      <c r="AE119" s="23">
        <f t="shared" si="102"/>
        <v>0</v>
      </c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31" ht="12.75">
      <c r="A120" s="19"/>
      <c r="B120" s="24">
        <v>62111</v>
      </c>
      <c r="C120" s="17" t="s">
        <v>424</v>
      </c>
      <c r="D120" s="25">
        <f>G120+J120+M120+P120+S120+V120+Y120+AB120+AE120</f>
        <v>0</v>
      </c>
      <c r="E120" s="25"/>
      <c r="F120" s="25"/>
      <c r="G120" s="25">
        <f>E120+F120</f>
        <v>0</v>
      </c>
      <c r="H120" s="25"/>
      <c r="I120" s="25"/>
      <c r="J120" s="25">
        <f>H120+I120</f>
        <v>0</v>
      </c>
      <c r="K120" s="25"/>
      <c r="L120" s="25"/>
      <c r="M120" s="25">
        <f>K120+L120</f>
        <v>0</v>
      </c>
      <c r="N120" s="25"/>
      <c r="O120" s="25"/>
      <c r="P120" s="25">
        <f>N120+O120</f>
        <v>0</v>
      </c>
      <c r="Q120" s="25"/>
      <c r="R120" s="25"/>
      <c r="S120" s="25">
        <f>Q120+R120</f>
        <v>0</v>
      </c>
      <c r="T120" s="25"/>
      <c r="U120" s="25"/>
      <c r="V120" s="25">
        <f>T120+U120</f>
        <v>0</v>
      </c>
      <c r="W120" s="25"/>
      <c r="X120" s="25"/>
      <c r="Y120" s="25">
        <f>W120+X120</f>
        <v>0</v>
      </c>
      <c r="Z120" s="25"/>
      <c r="AA120" s="25"/>
      <c r="AB120" s="25">
        <f>Z120+AA120</f>
        <v>0</v>
      </c>
      <c r="AC120" s="25"/>
      <c r="AD120" s="25"/>
      <c r="AE120" s="26">
        <f>AC120+AD120</f>
        <v>0</v>
      </c>
    </row>
    <row r="121" spans="1:43" ht="12.75">
      <c r="A121" s="19"/>
      <c r="B121" s="20">
        <v>6212</v>
      </c>
      <c r="C121" s="21" t="s">
        <v>425</v>
      </c>
      <c r="D121" s="22">
        <f aca="true" t="shared" si="103" ref="D121:S121">SUM(D122)</f>
        <v>0</v>
      </c>
      <c r="E121" s="22">
        <f t="shared" si="103"/>
        <v>0</v>
      </c>
      <c r="F121" s="22">
        <f t="shared" si="103"/>
        <v>0</v>
      </c>
      <c r="G121" s="22">
        <f t="shared" si="103"/>
        <v>0</v>
      </c>
      <c r="H121" s="22">
        <f t="shared" si="103"/>
        <v>0</v>
      </c>
      <c r="I121" s="22">
        <f t="shared" si="103"/>
        <v>0</v>
      </c>
      <c r="J121" s="22">
        <f t="shared" si="103"/>
        <v>0</v>
      </c>
      <c r="K121" s="22">
        <f t="shared" si="103"/>
        <v>0</v>
      </c>
      <c r="L121" s="22">
        <f t="shared" si="103"/>
        <v>0</v>
      </c>
      <c r="M121" s="22">
        <f t="shared" si="103"/>
        <v>0</v>
      </c>
      <c r="N121" s="22">
        <f t="shared" si="103"/>
        <v>0</v>
      </c>
      <c r="O121" s="22">
        <f t="shared" si="103"/>
        <v>0</v>
      </c>
      <c r="P121" s="22">
        <f t="shared" si="103"/>
        <v>0</v>
      </c>
      <c r="Q121" s="22">
        <f t="shared" si="103"/>
        <v>0</v>
      </c>
      <c r="R121" s="22">
        <f t="shared" si="103"/>
        <v>0</v>
      </c>
      <c r="S121" s="22">
        <f t="shared" si="103"/>
        <v>0</v>
      </c>
      <c r="T121" s="22">
        <f aca="true" t="shared" si="104" ref="T121:AE121">SUM(T122)</f>
        <v>0</v>
      </c>
      <c r="U121" s="22">
        <f t="shared" si="104"/>
        <v>0</v>
      </c>
      <c r="V121" s="22">
        <f t="shared" si="104"/>
        <v>0</v>
      </c>
      <c r="W121" s="22">
        <f t="shared" si="104"/>
        <v>0</v>
      </c>
      <c r="X121" s="22">
        <f t="shared" si="104"/>
        <v>0</v>
      </c>
      <c r="Y121" s="22">
        <f t="shared" si="104"/>
        <v>0</v>
      </c>
      <c r="Z121" s="22">
        <f t="shared" si="104"/>
        <v>0</v>
      </c>
      <c r="AA121" s="22">
        <f t="shared" si="104"/>
        <v>0</v>
      </c>
      <c r="AB121" s="22">
        <f t="shared" si="104"/>
        <v>0</v>
      </c>
      <c r="AC121" s="22">
        <f t="shared" si="104"/>
        <v>0</v>
      </c>
      <c r="AD121" s="22">
        <f t="shared" si="104"/>
        <v>0</v>
      </c>
      <c r="AE121" s="23">
        <f t="shared" si="104"/>
        <v>0</v>
      </c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31" ht="12.75">
      <c r="A122" s="19"/>
      <c r="B122" s="24">
        <v>62121</v>
      </c>
      <c r="C122" s="17" t="s">
        <v>426</v>
      </c>
      <c r="D122" s="25">
        <f>G122+J122+M122+P122+S122+V122+Y122+AB122+AE122</f>
        <v>0</v>
      </c>
      <c r="E122" s="25"/>
      <c r="F122" s="25"/>
      <c r="G122" s="25">
        <f>E122+F122</f>
        <v>0</v>
      </c>
      <c r="H122" s="25"/>
      <c r="I122" s="25"/>
      <c r="J122" s="25">
        <f>H122+I122</f>
        <v>0</v>
      </c>
      <c r="K122" s="25"/>
      <c r="L122" s="25"/>
      <c r="M122" s="25">
        <f>K122+L122</f>
        <v>0</v>
      </c>
      <c r="N122" s="25"/>
      <c r="O122" s="25"/>
      <c r="P122" s="25">
        <f>N122+O122</f>
        <v>0</v>
      </c>
      <c r="Q122" s="25"/>
      <c r="R122" s="25"/>
      <c r="S122" s="25">
        <f>Q122+R122</f>
        <v>0</v>
      </c>
      <c r="T122" s="25"/>
      <c r="U122" s="25"/>
      <c r="V122" s="25">
        <f>T122+U122</f>
        <v>0</v>
      </c>
      <c r="W122" s="25"/>
      <c r="X122" s="25"/>
      <c r="Y122" s="25">
        <f>W122+X122</f>
        <v>0</v>
      </c>
      <c r="Z122" s="25"/>
      <c r="AA122" s="25"/>
      <c r="AB122" s="25">
        <f>Z122+AA122</f>
        <v>0</v>
      </c>
      <c r="AC122" s="25"/>
      <c r="AD122" s="25"/>
      <c r="AE122" s="26">
        <f>AC122+AD122</f>
        <v>0</v>
      </c>
    </row>
    <row r="123" spans="1:43" ht="12.75">
      <c r="A123" s="19"/>
      <c r="B123" s="20">
        <v>622</v>
      </c>
      <c r="C123" s="21" t="s">
        <v>303</v>
      </c>
      <c r="D123" s="22">
        <f aca="true" t="shared" si="105" ref="D123:S124">SUM(D124)</f>
        <v>0</v>
      </c>
      <c r="E123" s="22">
        <f t="shared" si="105"/>
        <v>0</v>
      </c>
      <c r="F123" s="22">
        <f t="shared" si="105"/>
        <v>0</v>
      </c>
      <c r="G123" s="22">
        <f t="shared" si="105"/>
        <v>0</v>
      </c>
      <c r="H123" s="22">
        <f t="shared" si="105"/>
        <v>0</v>
      </c>
      <c r="I123" s="22">
        <f t="shared" si="105"/>
        <v>0</v>
      </c>
      <c r="J123" s="22">
        <f t="shared" si="105"/>
        <v>0</v>
      </c>
      <c r="K123" s="22">
        <f t="shared" si="105"/>
        <v>0</v>
      </c>
      <c r="L123" s="22">
        <f t="shared" si="105"/>
        <v>0</v>
      </c>
      <c r="M123" s="22">
        <f t="shared" si="105"/>
        <v>0</v>
      </c>
      <c r="N123" s="22">
        <f t="shared" si="105"/>
        <v>0</v>
      </c>
      <c r="O123" s="22">
        <f t="shared" si="105"/>
        <v>0</v>
      </c>
      <c r="P123" s="22">
        <f t="shared" si="105"/>
        <v>0</v>
      </c>
      <c r="Q123" s="22">
        <f t="shared" si="105"/>
        <v>0</v>
      </c>
      <c r="R123" s="22">
        <f t="shared" si="105"/>
        <v>0</v>
      </c>
      <c r="S123" s="22">
        <f t="shared" si="105"/>
        <v>0</v>
      </c>
      <c r="T123" s="22">
        <f aca="true" t="shared" si="106" ref="T123:AE124">SUM(T124)</f>
        <v>0</v>
      </c>
      <c r="U123" s="22">
        <f t="shared" si="106"/>
        <v>0</v>
      </c>
      <c r="V123" s="22">
        <f t="shared" si="106"/>
        <v>0</v>
      </c>
      <c r="W123" s="22">
        <f t="shared" si="106"/>
        <v>0</v>
      </c>
      <c r="X123" s="22">
        <f t="shared" si="106"/>
        <v>0</v>
      </c>
      <c r="Y123" s="22">
        <f t="shared" si="106"/>
        <v>0</v>
      </c>
      <c r="Z123" s="22">
        <f t="shared" si="106"/>
        <v>0</v>
      </c>
      <c r="AA123" s="22">
        <f t="shared" si="106"/>
        <v>0</v>
      </c>
      <c r="AB123" s="22">
        <f t="shared" si="106"/>
        <v>0</v>
      </c>
      <c r="AC123" s="22">
        <f t="shared" si="106"/>
        <v>0</v>
      </c>
      <c r="AD123" s="22">
        <f t="shared" si="106"/>
        <v>0</v>
      </c>
      <c r="AE123" s="23">
        <f t="shared" si="106"/>
        <v>0</v>
      </c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>
      <c r="A124" s="19"/>
      <c r="B124" s="20">
        <v>6221</v>
      </c>
      <c r="C124" s="21" t="s">
        <v>427</v>
      </c>
      <c r="D124" s="22">
        <f t="shared" si="105"/>
        <v>0</v>
      </c>
      <c r="E124" s="22">
        <f t="shared" si="105"/>
        <v>0</v>
      </c>
      <c r="F124" s="22">
        <f t="shared" si="105"/>
        <v>0</v>
      </c>
      <c r="G124" s="22">
        <f t="shared" si="105"/>
        <v>0</v>
      </c>
      <c r="H124" s="22">
        <f t="shared" si="105"/>
        <v>0</v>
      </c>
      <c r="I124" s="22">
        <f t="shared" si="105"/>
        <v>0</v>
      </c>
      <c r="J124" s="22">
        <f t="shared" si="105"/>
        <v>0</v>
      </c>
      <c r="K124" s="22">
        <f t="shared" si="105"/>
        <v>0</v>
      </c>
      <c r="L124" s="22">
        <f t="shared" si="105"/>
        <v>0</v>
      </c>
      <c r="M124" s="22">
        <f t="shared" si="105"/>
        <v>0</v>
      </c>
      <c r="N124" s="22">
        <f t="shared" si="105"/>
        <v>0</v>
      </c>
      <c r="O124" s="22">
        <f t="shared" si="105"/>
        <v>0</v>
      </c>
      <c r="P124" s="22">
        <f t="shared" si="105"/>
        <v>0</v>
      </c>
      <c r="Q124" s="22">
        <f t="shared" si="105"/>
        <v>0</v>
      </c>
      <c r="R124" s="22">
        <f t="shared" si="105"/>
        <v>0</v>
      </c>
      <c r="S124" s="22">
        <f t="shared" si="105"/>
        <v>0</v>
      </c>
      <c r="T124" s="22">
        <f t="shared" si="106"/>
        <v>0</v>
      </c>
      <c r="U124" s="22">
        <f t="shared" si="106"/>
        <v>0</v>
      </c>
      <c r="V124" s="22">
        <f t="shared" si="106"/>
        <v>0</v>
      </c>
      <c r="W124" s="22">
        <f t="shared" si="106"/>
        <v>0</v>
      </c>
      <c r="X124" s="22">
        <f t="shared" si="106"/>
        <v>0</v>
      </c>
      <c r="Y124" s="22">
        <f t="shared" si="106"/>
        <v>0</v>
      </c>
      <c r="Z124" s="22">
        <f t="shared" si="106"/>
        <v>0</v>
      </c>
      <c r="AA124" s="22">
        <f t="shared" si="106"/>
        <v>0</v>
      </c>
      <c r="AB124" s="22">
        <f t="shared" si="106"/>
        <v>0</v>
      </c>
      <c r="AC124" s="22">
        <f t="shared" si="106"/>
        <v>0</v>
      </c>
      <c r="AD124" s="22">
        <f t="shared" si="106"/>
        <v>0</v>
      </c>
      <c r="AE124" s="23">
        <f t="shared" si="106"/>
        <v>0</v>
      </c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31" ht="12.75">
      <c r="A125" s="19"/>
      <c r="B125" s="24">
        <v>62211</v>
      </c>
      <c r="C125" s="17" t="s">
        <v>427</v>
      </c>
      <c r="D125" s="25">
        <f>G125+J125+M125+P125+S125+V125+Y125+AB125+AE125</f>
        <v>0</v>
      </c>
      <c r="E125" s="25"/>
      <c r="F125" s="25"/>
      <c r="G125" s="25">
        <f>E125+F125</f>
        <v>0</v>
      </c>
      <c r="H125" s="25"/>
      <c r="I125" s="25"/>
      <c r="J125" s="25">
        <f>H125+I125</f>
        <v>0</v>
      </c>
      <c r="K125" s="25"/>
      <c r="L125" s="25"/>
      <c r="M125" s="25">
        <f>K125+L125</f>
        <v>0</v>
      </c>
      <c r="N125" s="25"/>
      <c r="O125" s="25"/>
      <c r="P125" s="25">
        <f>N125+O125</f>
        <v>0</v>
      </c>
      <c r="Q125" s="25"/>
      <c r="R125" s="25"/>
      <c r="S125" s="25">
        <f>Q125+R125</f>
        <v>0</v>
      </c>
      <c r="T125" s="25"/>
      <c r="U125" s="25"/>
      <c r="V125" s="25">
        <f>T125+U125</f>
        <v>0</v>
      </c>
      <c r="W125" s="25"/>
      <c r="X125" s="25"/>
      <c r="Y125" s="25">
        <f>W125+X125</f>
        <v>0</v>
      </c>
      <c r="Z125" s="25"/>
      <c r="AA125" s="25"/>
      <c r="AB125" s="25">
        <f>Z125+AA125</f>
        <v>0</v>
      </c>
      <c r="AC125" s="25"/>
      <c r="AD125" s="25"/>
      <c r="AE125" s="26">
        <f>AC125+AD125</f>
        <v>0</v>
      </c>
    </row>
    <row r="126" spans="1:43" ht="12.75">
      <c r="A126" s="19"/>
      <c r="B126" s="20">
        <v>623</v>
      </c>
      <c r="C126" s="21" t="s">
        <v>428</v>
      </c>
      <c r="D126" s="22">
        <f aca="true" t="shared" si="107" ref="D126:S126">SUM(D127)</f>
        <v>0</v>
      </c>
      <c r="E126" s="22">
        <f t="shared" si="107"/>
        <v>0</v>
      </c>
      <c r="F126" s="22">
        <f t="shared" si="107"/>
        <v>0</v>
      </c>
      <c r="G126" s="22">
        <f t="shared" si="107"/>
        <v>0</v>
      </c>
      <c r="H126" s="22">
        <f t="shared" si="107"/>
        <v>0</v>
      </c>
      <c r="I126" s="22">
        <f t="shared" si="107"/>
        <v>0</v>
      </c>
      <c r="J126" s="22">
        <f t="shared" si="107"/>
        <v>0</v>
      </c>
      <c r="K126" s="22">
        <f t="shared" si="107"/>
        <v>0</v>
      </c>
      <c r="L126" s="22">
        <f t="shared" si="107"/>
        <v>0</v>
      </c>
      <c r="M126" s="22">
        <f t="shared" si="107"/>
        <v>0</v>
      </c>
      <c r="N126" s="22">
        <f t="shared" si="107"/>
        <v>0</v>
      </c>
      <c r="O126" s="22">
        <f t="shared" si="107"/>
        <v>0</v>
      </c>
      <c r="P126" s="22">
        <f t="shared" si="107"/>
        <v>0</v>
      </c>
      <c r="Q126" s="22">
        <f t="shared" si="107"/>
        <v>0</v>
      </c>
      <c r="R126" s="22">
        <f t="shared" si="107"/>
        <v>0</v>
      </c>
      <c r="S126" s="22">
        <f t="shared" si="107"/>
        <v>0</v>
      </c>
      <c r="T126" s="22">
        <f aca="true" t="shared" si="108" ref="T126:AE126">SUM(T127)</f>
        <v>0</v>
      </c>
      <c r="U126" s="22">
        <f t="shared" si="108"/>
        <v>0</v>
      </c>
      <c r="V126" s="22">
        <f t="shared" si="108"/>
        <v>0</v>
      </c>
      <c r="W126" s="22">
        <f t="shared" si="108"/>
        <v>0</v>
      </c>
      <c r="X126" s="22">
        <f t="shared" si="108"/>
        <v>0</v>
      </c>
      <c r="Y126" s="22">
        <f t="shared" si="108"/>
        <v>0</v>
      </c>
      <c r="Z126" s="22">
        <f t="shared" si="108"/>
        <v>0</v>
      </c>
      <c r="AA126" s="22">
        <f t="shared" si="108"/>
        <v>0</v>
      </c>
      <c r="AB126" s="22">
        <f t="shared" si="108"/>
        <v>0</v>
      </c>
      <c r="AC126" s="22">
        <f t="shared" si="108"/>
        <v>0</v>
      </c>
      <c r="AD126" s="22">
        <f t="shared" si="108"/>
        <v>0</v>
      </c>
      <c r="AE126" s="23">
        <f t="shared" si="108"/>
        <v>0</v>
      </c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>
      <c r="A127" s="19"/>
      <c r="B127" s="20">
        <v>6232</v>
      </c>
      <c r="C127" s="21" t="s">
        <v>4</v>
      </c>
      <c r="D127" s="22">
        <f aca="true" t="shared" si="109" ref="D127:O127">SUM(D128,D129)</f>
        <v>0</v>
      </c>
      <c r="E127" s="22">
        <f t="shared" si="109"/>
        <v>0</v>
      </c>
      <c r="F127" s="22">
        <f t="shared" si="109"/>
        <v>0</v>
      </c>
      <c r="G127" s="22">
        <f t="shared" si="109"/>
        <v>0</v>
      </c>
      <c r="H127" s="22">
        <f t="shared" si="109"/>
        <v>0</v>
      </c>
      <c r="I127" s="22">
        <f t="shared" si="109"/>
        <v>0</v>
      </c>
      <c r="J127" s="22">
        <f t="shared" si="109"/>
        <v>0</v>
      </c>
      <c r="K127" s="22">
        <f t="shared" si="109"/>
        <v>0</v>
      </c>
      <c r="L127" s="22">
        <f t="shared" si="109"/>
        <v>0</v>
      </c>
      <c r="M127" s="22">
        <f t="shared" si="109"/>
        <v>0</v>
      </c>
      <c r="N127" s="22">
        <f t="shared" si="109"/>
        <v>0</v>
      </c>
      <c r="O127" s="22">
        <f t="shared" si="109"/>
        <v>0</v>
      </c>
      <c r="P127" s="22">
        <f>SUM(P128,P129)</f>
        <v>0</v>
      </c>
      <c r="Q127" s="22">
        <f>SUM(Q128,Q129)</f>
        <v>0</v>
      </c>
      <c r="R127" s="22">
        <f>SUM(R128,R129)</f>
        <v>0</v>
      </c>
      <c r="S127" s="22">
        <f>SUM(S128,S129)</f>
        <v>0</v>
      </c>
      <c r="T127" s="22">
        <f aca="true" t="shared" si="110" ref="T127:AE127">SUM(T128,T129)</f>
        <v>0</v>
      </c>
      <c r="U127" s="22">
        <f t="shared" si="110"/>
        <v>0</v>
      </c>
      <c r="V127" s="22">
        <f t="shared" si="110"/>
        <v>0</v>
      </c>
      <c r="W127" s="22">
        <f t="shared" si="110"/>
        <v>0</v>
      </c>
      <c r="X127" s="22">
        <f t="shared" si="110"/>
        <v>0</v>
      </c>
      <c r="Y127" s="22">
        <f t="shared" si="110"/>
        <v>0</v>
      </c>
      <c r="Z127" s="22">
        <f t="shared" si="110"/>
        <v>0</v>
      </c>
      <c r="AA127" s="22">
        <f t="shared" si="110"/>
        <v>0</v>
      </c>
      <c r="AB127" s="22">
        <f t="shared" si="110"/>
        <v>0</v>
      </c>
      <c r="AC127" s="22">
        <f t="shared" si="110"/>
        <v>0</v>
      </c>
      <c r="AD127" s="22">
        <f t="shared" si="110"/>
        <v>0</v>
      </c>
      <c r="AE127" s="23">
        <f t="shared" si="110"/>
        <v>0</v>
      </c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31" ht="12.75">
      <c r="A128" s="19"/>
      <c r="B128" s="24">
        <v>62321</v>
      </c>
      <c r="C128" s="17" t="s">
        <v>4</v>
      </c>
      <c r="D128" s="25">
        <f>G128+J128+M128+P128+S128+V128+Y128+AB128+AE128</f>
        <v>0</v>
      </c>
      <c r="E128" s="25"/>
      <c r="F128" s="25"/>
      <c r="G128" s="25">
        <f>E128+F128</f>
        <v>0</v>
      </c>
      <c r="H128" s="25"/>
      <c r="I128" s="25"/>
      <c r="J128" s="25">
        <f>H128+I128</f>
        <v>0</v>
      </c>
      <c r="K128" s="25"/>
      <c r="L128" s="25"/>
      <c r="M128" s="25">
        <f>K128+L128</f>
        <v>0</v>
      </c>
      <c r="N128" s="25"/>
      <c r="O128" s="25"/>
      <c r="P128" s="25">
        <f>N128+O128</f>
        <v>0</v>
      </c>
      <c r="Q128" s="25"/>
      <c r="R128" s="25"/>
      <c r="S128" s="25">
        <f>Q128+R128</f>
        <v>0</v>
      </c>
      <c r="T128" s="25"/>
      <c r="U128" s="25"/>
      <c r="V128" s="25">
        <f>T128+U128</f>
        <v>0</v>
      </c>
      <c r="W128" s="25"/>
      <c r="X128" s="25"/>
      <c r="Y128" s="25">
        <f>W128+X128</f>
        <v>0</v>
      </c>
      <c r="Z128" s="25"/>
      <c r="AA128" s="25"/>
      <c r="AB128" s="25">
        <f>Z128+AA128</f>
        <v>0</v>
      </c>
      <c r="AC128" s="25"/>
      <c r="AD128" s="25"/>
      <c r="AE128" s="26">
        <f>AC128+AD128</f>
        <v>0</v>
      </c>
    </row>
    <row r="129" spans="1:31" ht="12.75">
      <c r="A129" s="19"/>
      <c r="B129" s="24">
        <v>62322</v>
      </c>
      <c r="C129" s="17" t="s">
        <v>429</v>
      </c>
      <c r="D129" s="25">
        <f>G129+J129+M129+P129+S129+V129+Y129+AB129+AE129</f>
        <v>0</v>
      </c>
      <c r="E129" s="25"/>
      <c r="F129" s="25"/>
      <c r="G129" s="25">
        <f>E129+F129</f>
        <v>0</v>
      </c>
      <c r="H129" s="25"/>
      <c r="I129" s="25"/>
      <c r="J129" s="25">
        <f>H129+I129</f>
        <v>0</v>
      </c>
      <c r="K129" s="25"/>
      <c r="L129" s="25"/>
      <c r="M129" s="25">
        <f>K129+L129</f>
        <v>0</v>
      </c>
      <c r="N129" s="25"/>
      <c r="O129" s="25"/>
      <c r="P129" s="25">
        <f>N129+O129</f>
        <v>0</v>
      </c>
      <c r="Q129" s="25"/>
      <c r="R129" s="25"/>
      <c r="S129" s="25">
        <f>Q129+R129</f>
        <v>0</v>
      </c>
      <c r="T129" s="25"/>
      <c r="U129" s="25"/>
      <c r="V129" s="25">
        <f>T129+U129</f>
        <v>0</v>
      </c>
      <c r="W129" s="25"/>
      <c r="X129" s="25"/>
      <c r="Y129" s="25">
        <f>W129+X129</f>
        <v>0</v>
      </c>
      <c r="Z129" s="25"/>
      <c r="AA129" s="25"/>
      <c r="AB129" s="25">
        <f>Z129+AA129</f>
        <v>0</v>
      </c>
      <c r="AC129" s="25"/>
      <c r="AD129" s="25"/>
      <c r="AE129" s="26">
        <f>AC129+AD129</f>
        <v>0</v>
      </c>
    </row>
    <row r="130" spans="1:43" ht="12.75">
      <c r="A130" s="19"/>
      <c r="B130" s="20">
        <v>63</v>
      </c>
      <c r="C130" s="21" t="s">
        <v>430</v>
      </c>
      <c r="D130" s="22">
        <f aca="true" t="shared" si="111" ref="D130:O130">SUM(D131,D138,D147,D158,D167,D172,D179,D190)</f>
        <v>174873</v>
      </c>
      <c r="E130" s="22">
        <f t="shared" si="111"/>
        <v>0</v>
      </c>
      <c r="F130" s="22">
        <f t="shared" si="111"/>
        <v>0</v>
      </c>
      <c r="G130" s="22">
        <f t="shared" si="111"/>
        <v>0</v>
      </c>
      <c r="H130" s="22">
        <f t="shared" si="111"/>
        <v>1500</v>
      </c>
      <c r="I130" s="22">
        <f t="shared" si="111"/>
        <v>3811</v>
      </c>
      <c r="J130" s="22">
        <f t="shared" si="111"/>
        <v>5311</v>
      </c>
      <c r="K130" s="22">
        <f t="shared" si="111"/>
        <v>6000</v>
      </c>
      <c r="L130" s="22">
        <f t="shared" si="111"/>
        <v>38000</v>
      </c>
      <c r="M130" s="22">
        <f t="shared" si="111"/>
        <v>44000</v>
      </c>
      <c r="N130" s="22">
        <f t="shared" si="111"/>
        <v>0</v>
      </c>
      <c r="O130" s="22">
        <f t="shared" si="111"/>
        <v>0</v>
      </c>
      <c r="P130" s="22">
        <f>SUM(P131,P138,P147,P158,P167,P172,P179,P190)</f>
        <v>0</v>
      </c>
      <c r="Q130" s="22">
        <f>SUM(Q131,Q138,Q147,Q158,Q167,Q172,Q179,Q190)</f>
        <v>0</v>
      </c>
      <c r="R130" s="22">
        <f>SUM(R131,R138,R147,R158,R167,R172,R179,R190)</f>
        <v>0</v>
      </c>
      <c r="S130" s="22">
        <f>SUM(S131,S138,S147,S158,S167,S172,S179,S190)</f>
        <v>0</v>
      </c>
      <c r="T130" s="22">
        <f aca="true" t="shared" si="112" ref="T130:AE130">SUM(T131,T138,T147,T158,T167,T172,T179,T190)</f>
        <v>132962</v>
      </c>
      <c r="U130" s="22">
        <f t="shared" si="112"/>
        <v>-7400</v>
      </c>
      <c r="V130" s="22">
        <f t="shared" si="112"/>
        <v>125562</v>
      </c>
      <c r="W130" s="22">
        <f t="shared" si="112"/>
        <v>0</v>
      </c>
      <c r="X130" s="22">
        <f t="shared" si="112"/>
        <v>0</v>
      </c>
      <c r="Y130" s="22">
        <f t="shared" si="112"/>
        <v>0</v>
      </c>
      <c r="Z130" s="22">
        <f t="shared" si="112"/>
        <v>0</v>
      </c>
      <c r="AA130" s="22">
        <f t="shared" si="112"/>
        <v>0</v>
      </c>
      <c r="AB130" s="22">
        <f t="shared" si="112"/>
        <v>0</v>
      </c>
      <c r="AC130" s="22">
        <f t="shared" si="112"/>
        <v>0</v>
      </c>
      <c r="AD130" s="22">
        <f t="shared" si="112"/>
        <v>0</v>
      </c>
      <c r="AE130" s="23">
        <f t="shared" si="112"/>
        <v>0</v>
      </c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>
      <c r="A131" s="19"/>
      <c r="B131" s="20">
        <v>631</v>
      </c>
      <c r="C131" s="21" t="s">
        <v>431</v>
      </c>
      <c r="D131" s="22">
        <f aca="true" t="shared" si="113" ref="D131:O131">SUM(D132,D135)</f>
        <v>0</v>
      </c>
      <c r="E131" s="22">
        <f t="shared" si="113"/>
        <v>0</v>
      </c>
      <c r="F131" s="22">
        <f t="shared" si="113"/>
        <v>0</v>
      </c>
      <c r="G131" s="22">
        <f t="shared" si="113"/>
        <v>0</v>
      </c>
      <c r="H131" s="22">
        <f t="shared" si="113"/>
        <v>0</v>
      </c>
      <c r="I131" s="22">
        <f t="shared" si="113"/>
        <v>0</v>
      </c>
      <c r="J131" s="22">
        <f t="shared" si="113"/>
        <v>0</v>
      </c>
      <c r="K131" s="22">
        <f t="shared" si="113"/>
        <v>0</v>
      </c>
      <c r="L131" s="22">
        <f t="shared" si="113"/>
        <v>0</v>
      </c>
      <c r="M131" s="22">
        <f t="shared" si="113"/>
        <v>0</v>
      </c>
      <c r="N131" s="22">
        <f t="shared" si="113"/>
        <v>0</v>
      </c>
      <c r="O131" s="22">
        <f t="shared" si="113"/>
        <v>0</v>
      </c>
      <c r="P131" s="22">
        <f>SUM(P132,P135)</f>
        <v>0</v>
      </c>
      <c r="Q131" s="22">
        <f>SUM(Q132,Q135)</f>
        <v>0</v>
      </c>
      <c r="R131" s="22">
        <f>SUM(R132,R135)</f>
        <v>0</v>
      </c>
      <c r="S131" s="22">
        <f>SUM(S132,S135)</f>
        <v>0</v>
      </c>
      <c r="T131" s="22">
        <f aca="true" t="shared" si="114" ref="T131:AE131">SUM(T132,T135)</f>
        <v>0</v>
      </c>
      <c r="U131" s="22">
        <f t="shared" si="114"/>
        <v>0</v>
      </c>
      <c r="V131" s="22">
        <f t="shared" si="114"/>
        <v>0</v>
      </c>
      <c r="W131" s="22">
        <f t="shared" si="114"/>
        <v>0</v>
      </c>
      <c r="X131" s="22">
        <f t="shared" si="114"/>
        <v>0</v>
      </c>
      <c r="Y131" s="22">
        <f t="shared" si="114"/>
        <v>0</v>
      </c>
      <c r="Z131" s="22">
        <f t="shared" si="114"/>
        <v>0</v>
      </c>
      <c r="AA131" s="22">
        <f t="shared" si="114"/>
        <v>0</v>
      </c>
      <c r="AB131" s="22">
        <f t="shared" si="114"/>
        <v>0</v>
      </c>
      <c r="AC131" s="22">
        <f t="shared" si="114"/>
        <v>0</v>
      </c>
      <c r="AD131" s="22">
        <f t="shared" si="114"/>
        <v>0</v>
      </c>
      <c r="AE131" s="23">
        <f t="shared" si="114"/>
        <v>0</v>
      </c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>
      <c r="A132" s="19"/>
      <c r="B132" s="20">
        <v>6311</v>
      </c>
      <c r="C132" s="21" t="s">
        <v>432</v>
      </c>
      <c r="D132" s="22">
        <f aca="true" t="shared" si="115" ref="D132:O132">SUM(D133,D134)</f>
        <v>0</v>
      </c>
      <c r="E132" s="22">
        <f t="shared" si="115"/>
        <v>0</v>
      </c>
      <c r="F132" s="22">
        <f t="shared" si="115"/>
        <v>0</v>
      </c>
      <c r="G132" s="22">
        <f t="shared" si="115"/>
        <v>0</v>
      </c>
      <c r="H132" s="22">
        <f t="shared" si="115"/>
        <v>0</v>
      </c>
      <c r="I132" s="22">
        <f t="shared" si="115"/>
        <v>0</v>
      </c>
      <c r="J132" s="22">
        <f t="shared" si="115"/>
        <v>0</v>
      </c>
      <c r="K132" s="22">
        <f t="shared" si="115"/>
        <v>0</v>
      </c>
      <c r="L132" s="22">
        <f t="shared" si="115"/>
        <v>0</v>
      </c>
      <c r="M132" s="22">
        <f t="shared" si="115"/>
        <v>0</v>
      </c>
      <c r="N132" s="22">
        <f t="shared" si="115"/>
        <v>0</v>
      </c>
      <c r="O132" s="22">
        <f t="shared" si="115"/>
        <v>0</v>
      </c>
      <c r="P132" s="22">
        <f>SUM(P133,P134)</f>
        <v>0</v>
      </c>
      <c r="Q132" s="22">
        <f>SUM(Q133,Q134)</f>
        <v>0</v>
      </c>
      <c r="R132" s="22">
        <f>SUM(R133,R134)</f>
        <v>0</v>
      </c>
      <c r="S132" s="22">
        <f>SUM(S133,S134)</f>
        <v>0</v>
      </c>
      <c r="T132" s="22">
        <f aca="true" t="shared" si="116" ref="T132:AE132">SUM(T133,T134)</f>
        <v>0</v>
      </c>
      <c r="U132" s="22">
        <f t="shared" si="116"/>
        <v>0</v>
      </c>
      <c r="V132" s="22">
        <f t="shared" si="116"/>
        <v>0</v>
      </c>
      <c r="W132" s="22">
        <f t="shared" si="116"/>
        <v>0</v>
      </c>
      <c r="X132" s="22">
        <f t="shared" si="116"/>
        <v>0</v>
      </c>
      <c r="Y132" s="22">
        <f t="shared" si="116"/>
        <v>0</v>
      </c>
      <c r="Z132" s="22">
        <f t="shared" si="116"/>
        <v>0</v>
      </c>
      <c r="AA132" s="22">
        <f t="shared" si="116"/>
        <v>0</v>
      </c>
      <c r="AB132" s="22">
        <f t="shared" si="116"/>
        <v>0</v>
      </c>
      <c r="AC132" s="22">
        <f t="shared" si="116"/>
        <v>0</v>
      </c>
      <c r="AD132" s="22">
        <f t="shared" si="116"/>
        <v>0</v>
      </c>
      <c r="AE132" s="23">
        <f t="shared" si="116"/>
        <v>0</v>
      </c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31" ht="12.75">
      <c r="A133" s="19"/>
      <c r="B133" s="24">
        <v>63111</v>
      </c>
      <c r="C133" s="17" t="s">
        <v>433</v>
      </c>
      <c r="D133" s="25">
        <f>G133+J133+M133+P133+S133+V133+Y133+AB133+AE133</f>
        <v>0</v>
      </c>
      <c r="E133" s="25"/>
      <c r="F133" s="25"/>
      <c r="G133" s="25">
        <f>E133+F133</f>
        <v>0</v>
      </c>
      <c r="H133" s="25"/>
      <c r="I133" s="25"/>
      <c r="J133" s="25">
        <f>H133+I133</f>
        <v>0</v>
      </c>
      <c r="K133" s="25"/>
      <c r="L133" s="25"/>
      <c r="M133" s="25">
        <f>K133+L133</f>
        <v>0</v>
      </c>
      <c r="N133" s="25"/>
      <c r="O133" s="25"/>
      <c r="P133" s="25">
        <f>N133+O133</f>
        <v>0</v>
      </c>
      <c r="Q133" s="25"/>
      <c r="R133" s="25"/>
      <c r="S133" s="25">
        <f>Q133+R133</f>
        <v>0</v>
      </c>
      <c r="T133" s="25"/>
      <c r="U133" s="25"/>
      <c r="V133" s="25">
        <f>T133+U133</f>
        <v>0</v>
      </c>
      <c r="W133" s="25"/>
      <c r="X133" s="25"/>
      <c r="Y133" s="25">
        <f>W133+X133</f>
        <v>0</v>
      </c>
      <c r="Z133" s="25"/>
      <c r="AA133" s="25"/>
      <c r="AB133" s="25">
        <f>Z133+AA133</f>
        <v>0</v>
      </c>
      <c r="AC133" s="25"/>
      <c r="AD133" s="25"/>
      <c r="AE133" s="26">
        <f>AC133+AD133</f>
        <v>0</v>
      </c>
    </row>
    <row r="134" spans="1:31" ht="12.75">
      <c r="A134" s="19"/>
      <c r="B134" s="24">
        <v>63112</v>
      </c>
      <c r="C134" s="17" t="s">
        <v>434</v>
      </c>
      <c r="D134" s="25">
        <f>G134+J134+M134+P134+S134+V134+Y134+AB134+AE134</f>
        <v>0</v>
      </c>
      <c r="E134" s="25"/>
      <c r="F134" s="25"/>
      <c r="G134" s="25">
        <f>E134+F134</f>
        <v>0</v>
      </c>
      <c r="H134" s="25"/>
      <c r="I134" s="25"/>
      <c r="J134" s="25">
        <f>H134+I134</f>
        <v>0</v>
      </c>
      <c r="K134" s="25"/>
      <c r="L134" s="25"/>
      <c r="M134" s="25">
        <f>K134+L134</f>
        <v>0</v>
      </c>
      <c r="N134" s="25"/>
      <c r="O134" s="25"/>
      <c r="P134" s="25">
        <f>N134+O134</f>
        <v>0</v>
      </c>
      <c r="Q134" s="25"/>
      <c r="R134" s="25"/>
      <c r="S134" s="25">
        <f>Q134+R134</f>
        <v>0</v>
      </c>
      <c r="T134" s="25"/>
      <c r="U134" s="25"/>
      <c r="V134" s="25">
        <f>T134+U134</f>
        <v>0</v>
      </c>
      <c r="W134" s="25"/>
      <c r="X134" s="25"/>
      <c r="Y134" s="25">
        <f>W134+X134</f>
        <v>0</v>
      </c>
      <c r="Z134" s="25"/>
      <c r="AA134" s="25"/>
      <c r="AB134" s="25">
        <f>Z134+AA134</f>
        <v>0</v>
      </c>
      <c r="AC134" s="25"/>
      <c r="AD134" s="25"/>
      <c r="AE134" s="26">
        <f>AC134+AD134</f>
        <v>0</v>
      </c>
    </row>
    <row r="135" spans="1:43" ht="12.75">
      <c r="A135" s="19"/>
      <c r="B135" s="20">
        <v>6312</v>
      </c>
      <c r="C135" s="21" t="s">
        <v>435</v>
      </c>
      <c r="D135" s="22">
        <f aca="true" t="shared" si="117" ref="D135:S135">SUM(D136,D137)</f>
        <v>0</v>
      </c>
      <c r="E135" s="22">
        <f t="shared" si="117"/>
        <v>0</v>
      </c>
      <c r="F135" s="22">
        <f t="shared" si="117"/>
        <v>0</v>
      </c>
      <c r="G135" s="22">
        <f t="shared" si="117"/>
        <v>0</v>
      </c>
      <c r="H135" s="22">
        <f t="shared" si="117"/>
        <v>0</v>
      </c>
      <c r="I135" s="22">
        <f t="shared" si="117"/>
        <v>0</v>
      </c>
      <c r="J135" s="22">
        <f t="shared" si="117"/>
        <v>0</v>
      </c>
      <c r="K135" s="22">
        <f t="shared" si="117"/>
        <v>0</v>
      </c>
      <c r="L135" s="22">
        <f t="shared" si="117"/>
        <v>0</v>
      </c>
      <c r="M135" s="22">
        <f t="shared" si="117"/>
        <v>0</v>
      </c>
      <c r="N135" s="22">
        <f t="shared" si="117"/>
        <v>0</v>
      </c>
      <c r="O135" s="22">
        <f t="shared" si="117"/>
        <v>0</v>
      </c>
      <c r="P135" s="22">
        <f t="shared" si="117"/>
        <v>0</v>
      </c>
      <c r="Q135" s="22">
        <f t="shared" si="117"/>
        <v>0</v>
      </c>
      <c r="R135" s="22">
        <f t="shared" si="117"/>
        <v>0</v>
      </c>
      <c r="S135" s="22">
        <f t="shared" si="117"/>
        <v>0</v>
      </c>
      <c r="T135" s="22">
        <f aca="true" t="shared" si="118" ref="T135:AE135">SUM(T136,T137)</f>
        <v>0</v>
      </c>
      <c r="U135" s="22">
        <f t="shared" si="118"/>
        <v>0</v>
      </c>
      <c r="V135" s="22">
        <f t="shared" si="118"/>
        <v>0</v>
      </c>
      <c r="W135" s="22">
        <f t="shared" si="118"/>
        <v>0</v>
      </c>
      <c r="X135" s="22">
        <f t="shared" si="118"/>
        <v>0</v>
      </c>
      <c r="Y135" s="22">
        <f t="shared" si="118"/>
        <v>0</v>
      </c>
      <c r="Z135" s="22">
        <f t="shared" si="118"/>
        <v>0</v>
      </c>
      <c r="AA135" s="22">
        <f t="shared" si="118"/>
        <v>0</v>
      </c>
      <c r="AB135" s="22">
        <f t="shared" si="118"/>
        <v>0</v>
      </c>
      <c r="AC135" s="22">
        <f t="shared" si="118"/>
        <v>0</v>
      </c>
      <c r="AD135" s="22">
        <f t="shared" si="118"/>
        <v>0</v>
      </c>
      <c r="AE135" s="23">
        <f t="shared" si="118"/>
        <v>0</v>
      </c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31" ht="12.75">
      <c r="A136" s="19"/>
      <c r="B136" s="24">
        <v>63121</v>
      </c>
      <c r="C136" s="17" t="s">
        <v>436</v>
      </c>
      <c r="D136" s="25">
        <f>G136+J136+M136+P136+S136+V136+Y136+AB136+AE136</f>
        <v>0</v>
      </c>
      <c r="E136" s="25"/>
      <c r="F136" s="25"/>
      <c r="G136" s="25">
        <f>E136+F136</f>
        <v>0</v>
      </c>
      <c r="H136" s="25"/>
      <c r="I136" s="25"/>
      <c r="J136" s="25">
        <f>H136+I136</f>
        <v>0</v>
      </c>
      <c r="K136" s="25"/>
      <c r="L136" s="25"/>
      <c r="M136" s="25">
        <f>K136+L136</f>
        <v>0</v>
      </c>
      <c r="N136" s="25"/>
      <c r="O136" s="25"/>
      <c r="P136" s="25">
        <f>N136+O136</f>
        <v>0</v>
      </c>
      <c r="Q136" s="25"/>
      <c r="R136" s="25"/>
      <c r="S136" s="25">
        <f>Q136+R136</f>
        <v>0</v>
      </c>
      <c r="T136" s="25"/>
      <c r="U136" s="25"/>
      <c r="V136" s="25">
        <f>T136+U136</f>
        <v>0</v>
      </c>
      <c r="W136" s="25"/>
      <c r="X136" s="25"/>
      <c r="Y136" s="25">
        <f>W136+X136</f>
        <v>0</v>
      </c>
      <c r="Z136" s="25"/>
      <c r="AA136" s="25"/>
      <c r="AB136" s="25">
        <f>Z136+AA136</f>
        <v>0</v>
      </c>
      <c r="AC136" s="25"/>
      <c r="AD136" s="25"/>
      <c r="AE136" s="26">
        <f>AC136+AD136</f>
        <v>0</v>
      </c>
    </row>
    <row r="137" spans="1:31" ht="12.75">
      <c r="A137" s="19"/>
      <c r="B137" s="24">
        <v>63122</v>
      </c>
      <c r="C137" s="17" t="s">
        <v>437</v>
      </c>
      <c r="D137" s="25">
        <f>G137+J137+M137+P137+S137+V137+Y137+AB137+AE137</f>
        <v>0</v>
      </c>
      <c r="E137" s="25"/>
      <c r="F137" s="25"/>
      <c r="G137" s="25">
        <f>E137+F137</f>
        <v>0</v>
      </c>
      <c r="H137" s="25"/>
      <c r="I137" s="25"/>
      <c r="J137" s="25">
        <f>H137+I137</f>
        <v>0</v>
      </c>
      <c r="K137" s="25"/>
      <c r="L137" s="25"/>
      <c r="M137" s="25">
        <f>K137+L137</f>
        <v>0</v>
      </c>
      <c r="N137" s="25"/>
      <c r="O137" s="25"/>
      <c r="P137" s="25">
        <f>N137+O137</f>
        <v>0</v>
      </c>
      <c r="Q137" s="25"/>
      <c r="R137" s="25"/>
      <c r="S137" s="25">
        <f>Q137+R137</f>
        <v>0</v>
      </c>
      <c r="T137" s="25"/>
      <c r="U137" s="25"/>
      <c r="V137" s="25">
        <f>T137+U137</f>
        <v>0</v>
      </c>
      <c r="W137" s="25"/>
      <c r="X137" s="25"/>
      <c r="Y137" s="25">
        <f>W137+X137</f>
        <v>0</v>
      </c>
      <c r="Z137" s="25"/>
      <c r="AA137" s="25"/>
      <c r="AB137" s="25">
        <f>Z137+AA137</f>
        <v>0</v>
      </c>
      <c r="AC137" s="25"/>
      <c r="AD137" s="25"/>
      <c r="AE137" s="26">
        <f>AC137+AD137</f>
        <v>0</v>
      </c>
    </row>
    <row r="138" spans="1:43" ht="12.75">
      <c r="A138" s="19"/>
      <c r="B138" s="20">
        <v>632</v>
      </c>
      <c r="C138" s="21" t="s">
        <v>438</v>
      </c>
      <c r="D138" s="22">
        <f aca="true" t="shared" si="119" ref="D138:O138">SUM(D139,D141,D143,D145)</f>
        <v>0</v>
      </c>
      <c r="E138" s="22">
        <f t="shared" si="119"/>
        <v>0</v>
      </c>
      <c r="F138" s="22">
        <f t="shared" si="119"/>
        <v>0</v>
      </c>
      <c r="G138" s="22">
        <f t="shared" si="119"/>
        <v>0</v>
      </c>
      <c r="H138" s="22">
        <f t="shared" si="119"/>
        <v>0</v>
      </c>
      <c r="I138" s="22">
        <f t="shared" si="119"/>
        <v>0</v>
      </c>
      <c r="J138" s="22">
        <f t="shared" si="119"/>
        <v>0</v>
      </c>
      <c r="K138" s="22">
        <f t="shared" si="119"/>
        <v>0</v>
      </c>
      <c r="L138" s="22">
        <f t="shared" si="119"/>
        <v>0</v>
      </c>
      <c r="M138" s="22">
        <f t="shared" si="119"/>
        <v>0</v>
      </c>
      <c r="N138" s="22">
        <f t="shared" si="119"/>
        <v>0</v>
      </c>
      <c r="O138" s="22">
        <f t="shared" si="119"/>
        <v>0</v>
      </c>
      <c r="P138" s="22">
        <f>SUM(P139,P141,P143,P145)</f>
        <v>0</v>
      </c>
      <c r="Q138" s="22">
        <f>SUM(Q139,Q141,Q143,Q145)</f>
        <v>0</v>
      </c>
      <c r="R138" s="22">
        <f>SUM(R139,R141,R143,R145)</f>
        <v>0</v>
      </c>
      <c r="S138" s="22">
        <f>SUM(S139,S141,S143,S145)</f>
        <v>0</v>
      </c>
      <c r="T138" s="22">
        <f aca="true" t="shared" si="120" ref="T138:AE138">SUM(T139,T141,T143,T145)</f>
        <v>0</v>
      </c>
      <c r="U138" s="22">
        <f t="shared" si="120"/>
        <v>0</v>
      </c>
      <c r="V138" s="22">
        <f t="shared" si="120"/>
        <v>0</v>
      </c>
      <c r="W138" s="22">
        <f t="shared" si="120"/>
        <v>0</v>
      </c>
      <c r="X138" s="22">
        <f t="shared" si="120"/>
        <v>0</v>
      </c>
      <c r="Y138" s="22">
        <f t="shared" si="120"/>
        <v>0</v>
      </c>
      <c r="Z138" s="22">
        <f t="shared" si="120"/>
        <v>0</v>
      </c>
      <c r="AA138" s="22">
        <f t="shared" si="120"/>
        <v>0</v>
      </c>
      <c r="AB138" s="22">
        <f t="shared" si="120"/>
        <v>0</v>
      </c>
      <c r="AC138" s="22">
        <f t="shared" si="120"/>
        <v>0</v>
      </c>
      <c r="AD138" s="22">
        <f t="shared" si="120"/>
        <v>0</v>
      </c>
      <c r="AE138" s="23">
        <f t="shared" si="120"/>
        <v>0</v>
      </c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>
      <c r="A139" s="19"/>
      <c r="B139" s="20">
        <v>6321</v>
      </c>
      <c r="C139" s="21" t="s">
        <v>439</v>
      </c>
      <c r="D139" s="22">
        <f aca="true" t="shared" si="121" ref="D139:S139">SUM(D140)</f>
        <v>0</v>
      </c>
      <c r="E139" s="22">
        <f t="shared" si="121"/>
        <v>0</v>
      </c>
      <c r="F139" s="22">
        <f t="shared" si="121"/>
        <v>0</v>
      </c>
      <c r="G139" s="22">
        <f t="shared" si="121"/>
        <v>0</v>
      </c>
      <c r="H139" s="22">
        <f t="shared" si="121"/>
        <v>0</v>
      </c>
      <c r="I139" s="22">
        <f t="shared" si="121"/>
        <v>0</v>
      </c>
      <c r="J139" s="22">
        <f t="shared" si="121"/>
        <v>0</v>
      </c>
      <c r="K139" s="22">
        <f t="shared" si="121"/>
        <v>0</v>
      </c>
      <c r="L139" s="22">
        <f t="shared" si="121"/>
        <v>0</v>
      </c>
      <c r="M139" s="22">
        <f t="shared" si="121"/>
        <v>0</v>
      </c>
      <c r="N139" s="22">
        <f t="shared" si="121"/>
        <v>0</v>
      </c>
      <c r="O139" s="22">
        <f t="shared" si="121"/>
        <v>0</v>
      </c>
      <c r="P139" s="22">
        <f t="shared" si="121"/>
        <v>0</v>
      </c>
      <c r="Q139" s="22">
        <f t="shared" si="121"/>
        <v>0</v>
      </c>
      <c r="R139" s="22">
        <f t="shared" si="121"/>
        <v>0</v>
      </c>
      <c r="S139" s="22">
        <f t="shared" si="121"/>
        <v>0</v>
      </c>
      <c r="T139" s="22">
        <f aca="true" t="shared" si="122" ref="T139:AE139">SUM(T140)</f>
        <v>0</v>
      </c>
      <c r="U139" s="22">
        <f t="shared" si="122"/>
        <v>0</v>
      </c>
      <c r="V139" s="22">
        <f t="shared" si="122"/>
        <v>0</v>
      </c>
      <c r="W139" s="22">
        <f t="shared" si="122"/>
        <v>0</v>
      </c>
      <c r="X139" s="22">
        <f t="shared" si="122"/>
        <v>0</v>
      </c>
      <c r="Y139" s="22">
        <f t="shared" si="122"/>
        <v>0</v>
      </c>
      <c r="Z139" s="22">
        <f t="shared" si="122"/>
        <v>0</v>
      </c>
      <c r="AA139" s="22">
        <f t="shared" si="122"/>
        <v>0</v>
      </c>
      <c r="AB139" s="22">
        <f t="shared" si="122"/>
        <v>0</v>
      </c>
      <c r="AC139" s="22">
        <f t="shared" si="122"/>
        <v>0</v>
      </c>
      <c r="AD139" s="22">
        <f t="shared" si="122"/>
        <v>0</v>
      </c>
      <c r="AE139" s="23">
        <f t="shared" si="122"/>
        <v>0</v>
      </c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31" ht="12.75">
      <c r="A140" s="19"/>
      <c r="B140" s="24">
        <v>63211</v>
      </c>
      <c r="C140" s="17" t="s">
        <v>440</v>
      </c>
      <c r="D140" s="25">
        <f>G140+J140+M140+P140+S140+V140+Y140+AB140+AE140</f>
        <v>0</v>
      </c>
      <c r="E140" s="25"/>
      <c r="F140" s="25"/>
      <c r="G140" s="25">
        <f>E140+F140</f>
        <v>0</v>
      </c>
      <c r="H140" s="25"/>
      <c r="I140" s="25"/>
      <c r="J140" s="25">
        <f>H140+I140</f>
        <v>0</v>
      </c>
      <c r="K140" s="25"/>
      <c r="L140" s="25"/>
      <c r="M140" s="25">
        <f>K140+L140</f>
        <v>0</v>
      </c>
      <c r="N140" s="25"/>
      <c r="O140" s="25"/>
      <c r="P140" s="25">
        <f>N140+O140</f>
        <v>0</v>
      </c>
      <c r="Q140" s="25"/>
      <c r="R140" s="25"/>
      <c r="S140" s="25">
        <f>Q140+R140</f>
        <v>0</v>
      </c>
      <c r="T140" s="25"/>
      <c r="U140" s="25"/>
      <c r="V140" s="25">
        <f>T140+U140</f>
        <v>0</v>
      </c>
      <c r="W140" s="25"/>
      <c r="X140" s="25"/>
      <c r="Y140" s="25">
        <f>W140+X140</f>
        <v>0</v>
      </c>
      <c r="Z140" s="25"/>
      <c r="AA140" s="25"/>
      <c r="AB140" s="25">
        <f>Z140+AA140</f>
        <v>0</v>
      </c>
      <c r="AC140" s="25"/>
      <c r="AD140" s="25"/>
      <c r="AE140" s="26">
        <f>AC140+AD140</f>
        <v>0</v>
      </c>
    </row>
    <row r="141" spans="1:43" ht="12.75">
      <c r="A141" s="19"/>
      <c r="B141" s="20">
        <v>6322</v>
      </c>
      <c r="C141" s="21" t="s">
        <v>441</v>
      </c>
      <c r="D141" s="22">
        <f aca="true" t="shared" si="123" ref="D141:S141">SUM(D142)</f>
        <v>0</v>
      </c>
      <c r="E141" s="22">
        <f t="shared" si="123"/>
        <v>0</v>
      </c>
      <c r="F141" s="22">
        <f t="shared" si="123"/>
        <v>0</v>
      </c>
      <c r="G141" s="22">
        <f t="shared" si="123"/>
        <v>0</v>
      </c>
      <c r="H141" s="22">
        <f t="shared" si="123"/>
        <v>0</v>
      </c>
      <c r="I141" s="22">
        <f t="shared" si="123"/>
        <v>0</v>
      </c>
      <c r="J141" s="22">
        <f t="shared" si="123"/>
        <v>0</v>
      </c>
      <c r="K141" s="22">
        <f t="shared" si="123"/>
        <v>0</v>
      </c>
      <c r="L141" s="22">
        <f t="shared" si="123"/>
        <v>0</v>
      </c>
      <c r="M141" s="22">
        <f t="shared" si="123"/>
        <v>0</v>
      </c>
      <c r="N141" s="22">
        <f t="shared" si="123"/>
        <v>0</v>
      </c>
      <c r="O141" s="22">
        <f t="shared" si="123"/>
        <v>0</v>
      </c>
      <c r="P141" s="22">
        <f t="shared" si="123"/>
        <v>0</v>
      </c>
      <c r="Q141" s="22">
        <f t="shared" si="123"/>
        <v>0</v>
      </c>
      <c r="R141" s="22">
        <f t="shared" si="123"/>
        <v>0</v>
      </c>
      <c r="S141" s="22">
        <f t="shared" si="123"/>
        <v>0</v>
      </c>
      <c r="T141" s="22">
        <f aca="true" t="shared" si="124" ref="T141:AE141">SUM(T142)</f>
        <v>0</v>
      </c>
      <c r="U141" s="22">
        <f t="shared" si="124"/>
        <v>0</v>
      </c>
      <c r="V141" s="22">
        <f t="shared" si="124"/>
        <v>0</v>
      </c>
      <c r="W141" s="22">
        <f t="shared" si="124"/>
        <v>0</v>
      </c>
      <c r="X141" s="22">
        <f t="shared" si="124"/>
        <v>0</v>
      </c>
      <c r="Y141" s="22">
        <f t="shared" si="124"/>
        <v>0</v>
      </c>
      <c r="Z141" s="22">
        <f t="shared" si="124"/>
        <v>0</v>
      </c>
      <c r="AA141" s="22">
        <f t="shared" si="124"/>
        <v>0</v>
      </c>
      <c r="AB141" s="22">
        <f t="shared" si="124"/>
        <v>0</v>
      </c>
      <c r="AC141" s="22">
        <f t="shared" si="124"/>
        <v>0</v>
      </c>
      <c r="AD141" s="22">
        <f t="shared" si="124"/>
        <v>0</v>
      </c>
      <c r="AE141" s="23">
        <f t="shared" si="124"/>
        <v>0</v>
      </c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31" ht="12.75">
      <c r="A142" s="19"/>
      <c r="B142" s="24">
        <v>63221</v>
      </c>
      <c r="C142" s="17" t="s">
        <v>441</v>
      </c>
      <c r="D142" s="25">
        <f>G142+J142+M142+P142+S142+V142+Y142+AB142+AE142</f>
        <v>0</v>
      </c>
      <c r="E142" s="25"/>
      <c r="F142" s="25"/>
      <c r="G142" s="25">
        <f>E142+F142</f>
        <v>0</v>
      </c>
      <c r="H142" s="25"/>
      <c r="I142" s="25"/>
      <c r="J142" s="25">
        <f>H142+I142</f>
        <v>0</v>
      </c>
      <c r="K142" s="25"/>
      <c r="L142" s="25"/>
      <c r="M142" s="25">
        <f>K142+L142</f>
        <v>0</v>
      </c>
      <c r="N142" s="25"/>
      <c r="O142" s="25"/>
      <c r="P142" s="25">
        <f>N142+O142</f>
        <v>0</v>
      </c>
      <c r="Q142" s="25"/>
      <c r="R142" s="25"/>
      <c r="S142" s="25">
        <f>Q142+R142</f>
        <v>0</v>
      </c>
      <c r="T142" s="25"/>
      <c r="U142" s="25"/>
      <c r="V142" s="25">
        <f>T142+U142</f>
        <v>0</v>
      </c>
      <c r="W142" s="25"/>
      <c r="X142" s="25"/>
      <c r="Y142" s="25">
        <f>W142+X142</f>
        <v>0</v>
      </c>
      <c r="Z142" s="25"/>
      <c r="AA142" s="25"/>
      <c r="AB142" s="25">
        <f>Z142+AA142</f>
        <v>0</v>
      </c>
      <c r="AC142" s="25"/>
      <c r="AD142" s="25"/>
      <c r="AE142" s="26">
        <f>AC142+AD142</f>
        <v>0</v>
      </c>
    </row>
    <row r="143" spans="1:43" ht="12.75">
      <c r="A143" s="19"/>
      <c r="B143" s="20">
        <v>6323</v>
      </c>
      <c r="C143" s="21" t="s">
        <v>442</v>
      </c>
      <c r="D143" s="22">
        <f aca="true" t="shared" si="125" ref="D143:S143">SUM(D144)</f>
        <v>0</v>
      </c>
      <c r="E143" s="22">
        <f t="shared" si="125"/>
        <v>0</v>
      </c>
      <c r="F143" s="22">
        <f t="shared" si="125"/>
        <v>0</v>
      </c>
      <c r="G143" s="22">
        <f t="shared" si="125"/>
        <v>0</v>
      </c>
      <c r="H143" s="22">
        <f t="shared" si="125"/>
        <v>0</v>
      </c>
      <c r="I143" s="22">
        <f t="shared" si="125"/>
        <v>0</v>
      </c>
      <c r="J143" s="22">
        <f t="shared" si="125"/>
        <v>0</v>
      </c>
      <c r="K143" s="22">
        <f t="shared" si="125"/>
        <v>0</v>
      </c>
      <c r="L143" s="22">
        <f t="shared" si="125"/>
        <v>0</v>
      </c>
      <c r="M143" s="22">
        <f t="shared" si="125"/>
        <v>0</v>
      </c>
      <c r="N143" s="22">
        <f t="shared" si="125"/>
        <v>0</v>
      </c>
      <c r="O143" s="22">
        <f t="shared" si="125"/>
        <v>0</v>
      </c>
      <c r="P143" s="22">
        <f t="shared" si="125"/>
        <v>0</v>
      </c>
      <c r="Q143" s="22">
        <f t="shared" si="125"/>
        <v>0</v>
      </c>
      <c r="R143" s="22">
        <f t="shared" si="125"/>
        <v>0</v>
      </c>
      <c r="S143" s="22">
        <f t="shared" si="125"/>
        <v>0</v>
      </c>
      <c r="T143" s="22">
        <f aca="true" t="shared" si="126" ref="T143:AE143">SUM(T144)</f>
        <v>0</v>
      </c>
      <c r="U143" s="22">
        <f t="shared" si="126"/>
        <v>0</v>
      </c>
      <c r="V143" s="22">
        <f t="shared" si="126"/>
        <v>0</v>
      </c>
      <c r="W143" s="22">
        <f t="shared" si="126"/>
        <v>0</v>
      </c>
      <c r="X143" s="22">
        <f t="shared" si="126"/>
        <v>0</v>
      </c>
      <c r="Y143" s="22">
        <f t="shared" si="126"/>
        <v>0</v>
      </c>
      <c r="Z143" s="22">
        <f t="shared" si="126"/>
        <v>0</v>
      </c>
      <c r="AA143" s="22">
        <f t="shared" si="126"/>
        <v>0</v>
      </c>
      <c r="AB143" s="22">
        <f t="shared" si="126"/>
        <v>0</v>
      </c>
      <c r="AC143" s="22">
        <f t="shared" si="126"/>
        <v>0</v>
      </c>
      <c r="AD143" s="22">
        <f t="shared" si="126"/>
        <v>0</v>
      </c>
      <c r="AE143" s="23">
        <f t="shared" si="126"/>
        <v>0</v>
      </c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31" ht="12.75">
      <c r="A144" s="19"/>
      <c r="B144" s="24">
        <v>63231</v>
      </c>
      <c r="C144" s="17" t="s">
        <v>442</v>
      </c>
      <c r="D144" s="25">
        <f>G144+J144+M144+P144+S144+V144+Y144+AB144+AE144</f>
        <v>0</v>
      </c>
      <c r="E144" s="25"/>
      <c r="F144" s="25"/>
      <c r="G144" s="25">
        <f>E144+F144</f>
        <v>0</v>
      </c>
      <c r="H144" s="25"/>
      <c r="I144" s="25"/>
      <c r="J144" s="25">
        <f>H144+I144</f>
        <v>0</v>
      </c>
      <c r="K144" s="25"/>
      <c r="L144" s="25"/>
      <c r="M144" s="25">
        <f>K144+L144</f>
        <v>0</v>
      </c>
      <c r="N144" s="25"/>
      <c r="O144" s="25"/>
      <c r="P144" s="25">
        <f>N144+O144</f>
        <v>0</v>
      </c>
      <c r="Q144" s="25"/>
      <c r="R144" s="25"/>
      <c r="S144" s="25">
        <f>Q144+R144</f>
        <v>0</v>
      </c>
      <c r="T144" s="25"/>
      <c r="U144" s="25"/>
      <c r="V144" s="25">
        <f>T144+U144</f>
        <v>0</v>
      </c>
      <c r="W144" s="25"/>
      <c r="X144" s="25"/>
      <c r="Y144" s="25">
        <f>W144+X144</f>
        <v>0</v>
      </c>
      <c r="Z144" s="25"/>
      <c r="AA144" s="25"/>
      <c r="AB144" s="25">
        <f>Z144+AA144</f>
        <v>0</v>
      </c>
      <c r="AC144" s="25"/>
      <c r="AD144" s="25"/>
      <c r="AE144" s="26">
        <f>AC144+AD144</f>
        <v>0</v>
      </c>
    </row>
    <row r="145" spans="1:43" ht="12.75">
      <c r="A145" s="19"/>
      <c r="B145" s="20">
        <v>6324</v>
      </c>
      <c r="C145" s="21" t="s">
        <v>443</v>
      </c>
      <c r="D145" s="22">
        <f aca="true" t="shared" si="127" ref="D145:S145">SUM(D146)</f>
        <v>0</v>
      </c>
      <c r="E145" s="22">
        <f t="shared" si="127"/>
        <v>0</v>
      </c>
      <c r="F145" s="22">
        <f t="shared" si="127"/>
        <v>0</v>
      </c>
      <c r="G145" s="22">
        <f t="shared" si="127"/>
        <v>0</v>
      </c>
      <c r="H145" s="22">
        <f t="shared" si="127"/>
        <v>0</v>
      </c>
      <c r="I145" s="22">
        <f t="shared" si="127"/>
        <v>0</v>
      </c>
      <c r="J145" s="22">
        <f t="shared" si="127"/>
        <v>0</v>
      </c>
      <c r="K145" s="22">
        <f t="shared" si="127"/>
        <v>0</v>
      </c>
      <c r="L145" s="22">
        <f t="shared" si="127"/>
        <v>0</v>
      </c>
      <c r="M145" s="22">
        <f t="shared" si="127"/>
        <v>0</v>
      </c>
      <c r="N145" s="22">
        <f t="shared" si="127"/>
        <v>0</v>
      </c>
      <c r="O145" s="22">
        <f t="shared" si="127"/>
        <v>0</v>
      </c>
      <c r="P145" s="22">
        <f t="shared" si="127"/>
        <v>0</v>
      </c>
      <c r="Q145" s="22">
        <f t="shared" si="127"/>
        <v>0</v>
      </c>
      <c r="R145" s="22">
        <f t="shared" si="127"/>
        <v>0</v>
      </c>
      <c r="S145" s="22">
        <f t="shared" si="127"/>
        <v>0</v>
      </c>
      <c r="T145" s="22">
        <f aca="true" t="shared" si="128" ref="T145:AE145">SUM(T146)</f>
        <v>0</v>
      </c>
      <c r="U145" s="22">
        <f t="shared" si="128"/>
        <v>0</v>
      </c>
      <c r="V145" s="22">
        <f t="shared" si="128"/>
        <v>0</v>
      </c>
      <c r="W145" s="22">
        <f t="shared" si="128"/>
        <v>0</v>
      </c>
      <c r="X145" s="22">
        <f t="shared" si="128"/>
        <v>0</v>
      </c>
      <c r="Y145" s="22">
        <f t="shared" si="128"/>
        <v>0</v>
      </c>
      <c r="Z145" s="22">
        <f t="shared" si="128"/>
        <v>0</v>
      </c>
      <c r="AA145" s="22">
        <f t="shared" si="128"/>
        <v>0</v>
      </c>
      <c r="AB145" s="22">
        <f t="shared" si="128"/>
        <v>0</v>
      </c>
      <c r="AC145" s="22">
        <f t="shared" si="128"/>
        <v>0</v>
      </c>
      <c r="AD145" s="22">
        <f t="shared" si="128"/>
        <v>0</v>
      </c>
      <c r="AE145" s="23">
        <f t="shared" si="128"/>
        <v>0</v>
      </c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31" ht="12.75">
      <c r="A146" s="19"/>
      <c r="B146" s="24">
        <v>63241</v>
      </c>
      <c r="C146" s="17" t="s">
        <v>443</v>
      </c>
      <c r="D146" s="25">
        <f>G146+J146+M146+P146+S146+V146+Y146+AB146+AE146</f>
        <v>0</v>
      </c>
      <c r="E146" s="25"/>
      <c r="F146" s="25"/>
      <c r="G146" s="25">
        <f>E146+F146</f>
        <v>0</v>
      </c>
      <c r="H146" s="25"/>
      <c r="I146" s="25"/>
      <c r="J146" s="25">
        <f>H146+I146</f>
        <v>0</v>
      </c>
      <c r="K146" s="25"/>
      <c r="L146" s="25"/>
      <c r="M146" s="25">
        <f>K146+L146</f>
        <v>0</v>
      </c>
      <c r="N146" s="25"/>
      <c r="O146" s="25"/>
      <c r="P146" s="25">
        <f>N146+O146</f>
        <v>0</v>
      </c>
      <c r="Q146" s="25"/>
      <c r="R146" s="25"/>
      <c r="S146" s="25">
        <f>Q146+R146</f>
        <v>0</v>
      </c>
      <c r="T146" s="25"/>
      <c r="U146" s="25"/>
      <c r="V146" s="25">
        <f>T146+U146</f>
        <v>0</v>
      </c>
      <c r="W146" s="25"/>
      <c r="X146" s="25"/>
      <c r="Y146" s="25">
        <f>W146+X146</f>
        <v>0</v>
      </c>
      <c r="Z146" s="25"/>
      <c r="AA146" s="25"/>
      <c r="AB146" s="25">
        <f>Z146+AA146</f>
        <v>0</v>
      </c>
      <c r="AC146" s="25"/>
      <c r="AD146" s="25"/>
      <c r="AE146" s="26">
        <f>AC146+AD146</f>
        <v>0</v>
      </c>
    </row>
    <row r="147" spans="1:43" ht="12.75">
      <c r="A147" s="19"/>
      <c r="B147" s="20">
        <v>633</v>
      </c>
      <c r="C147" s="21" t="s">
        <v>444</v>
      </c>
      <c r="D147" s="22">
        <f aca="true" t="shared" si="129" ref="D147:O147">SUM(D148,D153)</f>
        <v>0</v>
      </c>
      <c r="E147" s="22">
        <f t="shared" si="129"/>
        <v>0</v>
      </c>
      <c r="F147" s="22">
        <f t="shared" si="129"/>
        <v>0</v>
      </c>
      <c r="G147" s="22">
        <f t="shared" si="129"/>
        <v>0</v>
      </c>
      <c r="H147" s="22">
        <f t="shared" si="129"/>
        <v>0</v>
      </c>
      <c r="I147" s="22">
        <f t="shared" si="129"/>
        <v>0</v>
      </c>
      <c r="J147" s="22">
        <f t="shared" si="129"/>
        <v>0</v>
      </c>
      <c r="K147" s="22">
        <f t="shared" si="129"/>
        <v>0</v>
      </c>
      <c r="L147" s="22">
        <f t="shared" si="129"/>
        <v>0</v>
      </c>
      <c r="M147" s="22">
        <f t="shared" si="129"/>
        <v>0</v>
      </c>
      <c r="N147" s="22">
        <f t="shared" si="129"/>
        <v>0</v>
      </c>
      <c r="O147" s="22">
        <f t="shared" si="129"/>
        <v>0</v>
      </c>
      <c r="P147" s="22">
        <f>SUM(P148,P153)</f>
        <v>0</v>
      </c>
      <c r="Q147" s="22">
        <f>SUM(Q148,Q153)</f>
        <v>0</v>
      </c>
      <c r="R147" s="22">
        <f>SUM(R148,R153)</f>
        <v>0</v>
      </c>
      <c r="S147" s="22">
        <f>SUM(S148,S153)</f>
        <v>0</v>
      </c>
      <c r="T147" s="22">
        <f aca="true" t="shared" si="130" ref="T147:AE147">SUM(T148,T153)</f>
        <v>0</v>
      </c>
      <c r="U147" s="22">
        <f t="shared" si="130"/>
        <v>0</v>
      </c>
      <c r="V147" s="22">
        <f t="shared" si="130"/>
        <v>0</v>
      </c>
      <c r="W147" s="22">
        <f t="shared" si="130"/>
        <v>0</v>
      </c>
      <c r="X147" s="22">
        <f t="shared" si="130"/>
        <v>0</v>
      </c>
      <c r="Y147" s="22">
        <f t="shared" si="130"/>
        <v>0</v>
      </c>
      <c r="Z147" s="22">
        <f t="shared" si="130"/>
        <v>0</v>
      </c>
      <c r="AA147" s="22">
        <f t="shared" si="130"/>
        <v>0</v>
      </c>
      <c r="AB147" s="22">
        <f t="shared" si="130"/>
        <v>0</v>
      </c>
      <c r="AC147" s="22">
        <f t="shared" si="130"/>
        <v>0</v>
      </c>
      <c r="AD147" s="22">
        <f t="shared" si="130"/>
        <v>0</v>
      </c>
      <c r="AE147" s="23">
        <f t="shared" si="130"/>
        <v>0</v>
      </c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:43" ht="12.75">
      <c r="A148" s="19"/>
      <c r="B148" s="20">
        <v>6331</v>
      </c>
      <c r="C148" s="21" t="s">
        <v>445</v>
      </c>
      <c r="D148" s="22">
        <f aca="true" t="shared" si="131" ref="D148:O148">SUM(D149,D150,D151,D152)</f>
        <v>0</v>
      </c>
      <c r="E148" s="22">
        <f t="shared" si="131"/>
        <v>0</v>
      </c>
      <c r="F148" s="22">
        <f t="shared" si="131"/>
        <v>0</v>
      </c>
      <c r="G148" s="22">
        <f t="shared" si="131"/>
        <v>0</v>
      </c>
      <c r="H148" s="22">
        <f t="shared" si="131"/>
        <v>0</v>
      </c>
      <c r="I148" s="22">
        <f t="shared" si="131"/>
        <v>0</v>
      </c>
      <c r="J148" s="22">
        <f t="shared" si="131"/>
        <v>0</v>
      </c>
      <c r="K148" s="22">
        <f t="shared" si="131"/>
        <v>0</v>
      </c>
      <c r="L148" s="22">
        <f t="shared" si="131"/>
        <v>0</v>
      </c>
      <c r="M148" s="22">
        <f t="shared" si="131"/>
        <v>0</v>
      </c>
      <c r="N148" s="22">
        <f t="shared" si="131"/>
        <v>0</v>
      </c>
      <c r="O148" s="22">
        <f t="shared" si="131"/>
        <v>0</v>
      </c>
      <c r="P148" s="22">
        <f>SUM(P149,P150,P151,P152)</f>
        <v>0</v>
      </c>
      <c r="Q148" s="22">
        <f>SUM(Q149,Q150,Q151,Q152)</f>
        <v>0</v>
      </c>
      <c r="R148" s="22">
        <f>SUM(R149,R150,R151,R152)</f>
        <v>0</v>
      </c>
      <c r="S148" s="22">
        <f>SUM(S149,S150,S151,S152)</f>
        <v>0</v>
      </c>
      <c r="T148" s="22">
        <f aca="true" t="shared" si="132" ref="T148:AE148">SUM(T149,T150,T151,T152)</f>
        <v>0</v>
      </c>
      <c r="U148" s="22">
        <f t="shared" si="132"/>
        <v>0</v>
      </c>
      <c r="V148" s="22">
        <f t="shared" si="132"/>
        <v>0</v>
      </c>
      <c r="W148" s="22">
        <f t="shared" si="132"/>
        <v>0</v>
      </c>
      <c r="X148" s="22">
        <f t="shared" si="132"/>
        <v>0</v>
      </c>
      <c r="Y148" s="22">
        <f t="shared" si="132"/>
        <v>0</v>
      </c>
      <c r="Z148" s="22">
        <f t="shared" si="132"/>
        <v>0</v>
      </c>
      <c r="AA148" s="22">
        <f t="shared" si="132"/>
        <v>0</v>
      </c>
      <c r="AB148" s="22">
        <f t="shared" si="132"/>
        <v>0</v>
      </c>
      <c r="AC148" s="22">
        <f t="shared" si="132"/>
        <v>0</v>
      </c>
      <c r="AD148" s="22">
        <f t="shared" si="132"/>
        <v>0</v>
      </c>
      <c r="AE148" s="23">
        <f t="shared" si="132"/>
        <v>0</v>
      </c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31" ht="12.75">
      <c r="A149" s="19"/>
      <c r="B149" s="24">
        <v>63311</v>
      </c>
      <c r="C149" s="17" t="s">
        <v>446</v>
      </c>
      <c r="D149" s="25">
        <f>G149+J149+M149+P149+S149+V149+Y149+AB149+AE149</f>
        <v>0</v>
      </c>
      <c r="E149" s="25"/>
      <c r="F149" s="25"/>
      <c r="G149" s="25">
        <f>E149+F149</f>
        <v>0</v>
      </c>
      <c r="H149" s="25"/>
      <c r="I149" s="25"/>
      <c r="J149" s="25">
        <f>H149+I149</f>
        <v>0</v>
      </c>
      <c r="K149" s="25"/>
      <c r="L149" s="25"/>
      <c r="M149" s="25">
        <f>K149+L149</f>
        <v>0</v>
      </c>
      <c r="N149" s="25"/>
      <c r="O149" s="25"/>
      <c r="P149" s="25">
        <f>N149+O149</f>
        <v>0</v>
      </c>
      <c r="Q149" s="25"/>
      <c r="R149" s="25"/>
      <c r="S149" s="25">
        <f>Q149+R149</f>
        <v>0</v>
      </c>
      <c r="T149" s="25"/>
      <c r="U149" s="25"/>
      <c r="V149" s="25">
        <f>T149+U149</f>
        <v>0</v>
      </c>
      <c r="W149" s="25"/>
      <c r="X149" s="25"/>
      <c r="Y149" s="25">
        <f>W149+X149</f>
        <v>0</v>
      </c>
      <c r="Z149" s="25"/>
      <c r="AA149" s="25"/>
      <c r="AB149" s="25">
        <f>Z149+AA149</f>
        <v>0</v>
      </c>
      <c r="AC149" s="25"/>
      <c r="AD149" s="25"/>
      <c r="AE149" s="26">
        <f>AC149+AD149</f>
        <v>0</v>
      </c>
    </row>
    <row r="150" spans="1:31" ht="12.75">
      <c r="A150" s="19"/>
      <c r="B150" s="24">
        <v>63312</v>
      </c>
      <c r="C150" s="17" t="s">
        <v>447</v>
      </c>
      <c r="D150" s="25">
        <f>G150+J150+M150+P150+S150+V150+Y150+AB150+AE150</f>
        <v>0</v>
      </c>
      <c r="E150" s="25"/>
      <c r="F150" s="25"/>
      <c r="G150" s="25">
        <f>E150+F150</f>
        <v>0</v>
      </c>
      <c r="H150" s="25"/>
      <c r="I150" s="25"/>
      <c r="J150" s="25">
        <f>H150+I150</f>
        <v>0</v>
      </c>
      <c r="K150" s="25"/>
      <c r="L150" s="25"/>
      <c r="M150" s="25">
        <f>K150+L150</f>
        <v>0</v>
      </c>
      <c r="N150" s="25"/>
      <c r="O150" s="25"/>
      <c r="P150" s="25">
        <f>N150+O150</f>
        <v>0</v>
      </c>
      <c r="Q150" s="25"/>
      <c r="R150" s="25"/>
      <c r="S150" s="25">
        <f>Q150+R150</f>
        <v>0</v>
      </c>
      <c r="T150" s="25"/>
      <c r="U150" s="25"/>
      <c r="V150" s="25">
        <f>T150+U150</f>
        <v>0</v>
      </c>
      <c r="W150" s="25"/>
      <c r="X150" s="25"/>
      <c r="Y150" s="25">
        <f>W150+X150</f>
        <v>0</v>
      </c>
      <c r="Z150" s="25"/>
      <c r="AA150" s="25"/>
      <c r="AB150" s="25">
        <f>Z150+AA150</f>
        <v>0</v>
      </c>
      <c r="AC150" s="25"/>
      <c r="AD150" s="25"/>
      <c r="AE150" s="26">
        <f>AC150+AD150</f>
        <v>0</v>
      </c>
    </row>
    <row r="151" spans="1:31" ht="12.75">
      <c r="A151" s="19"/>
      <c r="B151" s="24">
        <v>63313</v>
      </c>
      <c r="C151" s="17" t="s">
        <v>448</v>
      </c>
      <c r="D151" s="25">
        <f>G151+J151+M151+P151+S151+V151+Y151+AB151+AE151</f>
        <v>0</v>
      </c>
      <c r="E151" s="25"/>
      <c r="F151" s="25"/>
      <c r="G151" s="25">
        <f>E151+F151</f>
        <v>0</v>
      </c>
      <c r="H151" s="25"/>
      <c r="I151" s="25"/>
      <c r="J151" s="25">
        <f>H151+I151</f>
        <v>0</v>
      </c>
      <c r="K151" s="25"/>
      <c r="L151" s="25"/>
      <c r="M151" s="25">
        <f>K151+L151</f>
        <v>0</v>
      </c>
      <c r="N151" s="25"/>
      <c r="O151" s="25"/>
      <c r="P151" s="25">
        <f>N151+O151</f>
        <v>0</v>
      </c>
      <c r="Q151" s="25"/>
      <c r="R151" s="25"/>
      <c r="S151" s="25">
        <f>Q151+R151</f>
        <v>0</v>
      </c>
      <c r="T151" s="25"/>
      <c r="U151" s="25"/>
      <c r="V151" s="25">
        <f>T151+U151</f>
        <v>0</v>
      </c>
      <c r="W151" s="25"/>
      <c r="X151" s="25"/>
      <c r="Y151" s="25">
        <f>W151+X151</f>
        <v>0</v>
      </c>
      <c r="Z151" s="25"/>
      <c r="AA151" s="25"/>
      <c r="AB151" s="25">
        <f>Z151+AA151</f>
        <v>0</v>
      </c>
      <c r="AC151" s="25"/>
      <c r="AD151" s="25"/>
      <c r="AE151" s="26">
        <f>AC151+AD151</f>
        <v>0</v>
      </c>
    </row>
    <row r="152" spans="1:31" ht="12.75">
      <c r="A152" s="19"/>
      <c r="B152" s="24">
        <v>63314</v>
      </c>
      <c r="C152" s="17" t="s">
        <v>449</v>
      </c>
      <c r="D152" s="25">
        <f>G152+J152+M152+P152+S152+V152+Y152+AB152+AE152</f>
        <v>0</v>
      </c>
      <c r="E152" s="25"/>
      <c r="F152" s="25"/>
      <c r="G152" s="25">
        <f>E152+F152</f>
        <v>0</v>
      </c>
      <c r="H152" s="25"/>
      <c r="I152" s="25"/>
      <c r="J152" s="25">
        <f>H152+I152</f>
        <v>0</v>
      </c>
      <c r="K152" s="25"/>
      <c r="L152" s="25"/>
      <c r="M152" s="25">
        <f>K152+L152</f>
        <v>0</v>
      </c>
      <c r="N152" s="25"/>
      <c r="O152" s="25"/>
      <c r="P152" s="25">
        <f>N152+O152</f>
        <v>0</v>
      </c>
      <c r="Q152" s="25"/>
      <c r="R152" s="25"/>
      <c r="S152" s="25">
        <f>Q152+R152</f>
        <v>0</v>
      </c>
      <c r="T152" s="25"/>
      <c r="U152" s="25"/>
      <c r="V152" s="25">
        <f>T152+U152</f>
        <v>0</v>
      </c>
      <c r="W152" s="25"/>
      <c r="X152" s="25"/>
      <c r="Y152" s="25">
        <f>W152+X152</f>
        <v>0</v>
      </c>
      <c r="Z152" s="25"/>
      <c r="AA152" s="25"/>
      <c r="AB152" s="25">
        <f>Z152+AA152</f>
        <v>0</v>
      </c>
      <c r="AC152" s="25"/>
      <c r="AD152" s="25"/>
      <c r="AE152" s="26">
        <f>AC152+AD152</f>
        <v>0</v>
      </c>
    </row>
    <row r="153" spans="1:43" ht="12.75">
      <c r="A153" s="19"/>
      <c r="B153" s="20">
        <v>6332</v>
      </c>
      <c r="C153" s="21" t="s">
        <v>450</v>
      </c>
      <c r="D153" s="22">
        <f aca="true" t="shared" si="133" ref="D153:S153">SUM(D154,D155,D156,D157)</f>
        <v>0</v>
      </c>
      <c r="E153" s="22">
        <f t="shared" si="133"/>
        <v>0</v>
      </c>
      <c r="F153" s="22">
        <f t="shared" si="133"/>
        <v>0</v>
      </c>
      <c r="G153" s="22">
        <f t="shared" si="133"/>
        <v>0</v>
      </c>
      <c r="H153" s="22">
        <f t="shared" si="133"/>
        <v>0</v>
      </c>
      <c r="I153" s="22">
        <f t="shared" si="133"/>
        <v>0</v>
      </c>
      <c r="J153" s="22">
        <f t="shared" si="133"/>
        <v>0</v>
      </c>
      <c r="K153" s="22">
        <f t="shared" si="133"/>
        <v>0</v>
      </c>
      <c r="L153" s="22">
        <f t="shared" si="133"/>
        <v>0</v>
      </c>
      <c r="M153" s="22">
        <f t="shared" si="133"/>
        <v>0</v>
      </c>
      <c r="N153" s="22">
        <f t="shared" si="133"/>
        <v>0</v>
      </c>
      <c r="O153" s="22">
        <f t="shared" si="133"/>
        <v>0</v>
      </c>
      <c r="P153" s="22">
        <f t="shared" si="133"/>
        <v>0</v>
      </c>
      <c r="Q153" s="22">
        <f t="shared" si="133"/>
        <v>0</v>
      </c>
      <c r="R153" s="22">
        <f t="shared" si="133"/>
        <v>0</v>
      </c>
      <c r="S153" s="22">
        <f t="shared" si="133"/>
        <v>0</v>
      </c>
      <c r="T153" s="22">
        <f aca="true" t="shared" si="134" ref="T153:AE153">SUM(T154,T155,T156,T157)</f>
        <v>0</v>
      </c>
      <c r="U153" s="22">
        <f t="shared" si="134"/>
        <v>0</v>
      </c>
      <c r="V153" s="22">
        <f t="shared" si="134"/>
        <v>0</v>
      </c>
      <c r="W153" s="22">
        <f t="shared" si="134"/>
        <v>0</v>
      </c>
      <c r="X153" s="22">
        <f t="shared" si="134"/>
        <v>0</v>
      </c>
      <c r="Y153" s="22">
        <f t="shared" si="134"/>
        <v>0</v>
      </c>
      <c r="Z153" s="22">
        <f t="shared" si="134"/>
        <v>0</v>
      </c>
      <c r="AA153" s="22">
        <f t="shared" si="134"/>
        <v>0</v>
      </c>
      <c r="AB153" s="22">
        <f t="shared" si="134"/>
        <v>0</v>
      </c>
      <c r="AC153" s="22">
        <f t="shared" si="134"/>
        <v>0</v>
      </c>
      <c r="AD153" s="22">
        <f t="shared" si="134"/>
        <v>0</v>
      </c>
      <c r="AE153" s="23">
        <f t="shared" si="134"/>
        <v>0</v>
      </c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31" ht="12.75">
      <c r="A154" s="19"/>
      <c r="B154" s="24">
        <v>63321</v>
      </c>
      <c r="C154" s="17" t="s">
        <v>451</v>
      </c>
      <c r="D154" s="25">
        <f>G154+J154+M154+P154+S154+V154+Y154+AB154+AE154</f>
        <v>0</v>
      </c>
      <c r="E154" s="25"/>
      <c r="F154" s="25"/>
      <c r="G154" s="25">
        <f>E154+F154</f>
        <v>0</v>
      </c>
      <c r="H154" s="25"/>
      <c r="I154" s="25"/>
      <c r="J154" s="25">
        <f>H154+I154</f>
        <v>0</v>
      </c>
      <c r="K154" s="25"/>
      <c r="L154" s="25"/>
      <c r="M154" s="25">
        <f>K154+L154</f>
        <v>0</v>
      </c>
      <c r="N154" s="25"/>
      <c r="O154" s="25"/>
      <c r="P154" s="25">
        <f>N154+O154</f>
        <v>0</v>
      </c>
      <c r="Q154" s="25"/>
      <c r="R154" s="25"/>
      <c r="S154" s="25">
        <f>Q154+R154</f>
        <v>0</v>
      </c>
      <c r="T154" s="25"/>
      <c r="U154" s="25"/>
      <c r="V154" s="25">
        <f>T154+U154</f>
        <v>0</v>
      </c>
      <c r="W154" s="25"/>
      <c r="X154" s="25"/>
      <c r="Y154" s="25">
        <f>W154+X154</f>
        <v>0</v>
      </c>
      <c r="Z154" s="25"/>
      <c r="AA154" s="25"/>
      <c r="AB154" s="25">
        <f>Z154+AA154</f>
        <v>0</v>
      </c>
      <c r="AC154" s="25"/>
      <c r="AD154" s="25"/>
      <c r="AE154" s="26">
        <f>AC154+AD154</f>
        <v>0</v>
      </c>
    </row>
    <row r="155" spans="1:31" ht="12.75">
      <c r="A155" s="19"/>
      <c r="B155" s="24">
        <v>63322</v>
      </c>
      <c r="C155" s="17" t="s">
        <v>452</v>
      </c>
      <c r="D155" s="25">
        <f>G155+J155+M155+P155+S155+V155+Y155+AB155+AE155</f>
        <v>0</v>
      </c>
      <c r="E155" s="25"/>
      <c r="F155" s="25"/>
      <c r="G155" s="25">
        <f>E155+F155</f>
        <v>0</v>
      </c>
      <c r="H155" s="25"/>
      <c r="I155" s="25"/>
      <c r="J155" s="25">
        <f>H155+I155</f>
        <v>0</v>
      </c>
      <c r="K155" s="25"/>
      <c r="L155" s="25"/>
      <c r="M155" s="25">
        <f>K155+L155</f>
        <v>0</v>
      </c>
      <c r="N155" s="25"/>
      <c r="O155" s="25"/>
      <c r="P155" s="25">
        <f>N155+O155</f>
        <v>0</v>
      </c>
      <c r="Q155" s="25"/>
      <c r="R155" s="25"/>
      <c r="S155" s="25">
        <f>Q155+R155</f>
        <v>0</v>
      </c>
      <c r="T155" s="25"/>
      <c r="U155" s="25"/>
      <c r="V155" s="25">
        <f>T155+U155</f>
        <v>0</v>
      </c>
      <c r="W155" s="25"/>
      <c r="X155" s="25"/>
      <c r="Y155" s="25">
        <f>W155+X155</f>
        <v>0</v>
      </c>
      <c r="Z155" s="25"/>
      <c r="AA155" s="25"/>
      <c r="AB155" s="25">
        <f>Z155+AA155</f>
        <v>0</v>
      </c>
      <c r="AC155" s="25"/>
      <c r="AD155" s="25"/>
      <c r="AE155" s="26">
        <f>AC155+AD155</f>
        <v>0</v>
      </c>
    </row>
    <row r="156" spans="1:31" ht="12.75">
      <c r="A156" s="19"/>
      <c r="B156" s="24">
        <v>63323</v>
      </c>
      <c r="C156" s="17" t="s">
        <v>453</v>
      </c>
      <c r="D156" s="25">
        <f>G156+J156+M156+P156+S156+V156+Y156+AB156+AE156</f>
        <v>0</v>
      </c>
      <c r="E156" s="25"/>
      <c r="F156" s="25"/>
      <c r="G156" s="25">
        <f>E156+F156</f>
        <v>0</v>
      </c>
      <c r="H156" s="25"/>
      <c r="I156" s="25"/>
      <c r="J156" s="25">
        <f>H156+I156</f>
        <v>0</v>
      </c>
      <c r="K156" s="25"/>
      <c r="L156" s="25"/>
      <c r="M156" s="25">
        <f>K156+L156</f>
        <v>0</v>
      </c>
      <c r="N156" s="25"/>
      <c r="O156" s="25"/>
      <c r="P156" s="25">
        <f>N156+O156</f>
        <v>0</v>
      </c>
      <c r="Q156" s="25"/>
      <c r="R156" s="25"/>
      <c r="S156" s="25">
        <f>Q156+R156</f>
        <v>0</v>
      </c>
      <c r="T156" s="25"/>
      <c r="U156" s="25"/>
      <c r="V156" s="25">
        <f>T156+U156</f>
        <v>0</v>
      </c>
      <c r="W156" s="25"/>
      <c r="X156" s="25"/>
      <c r="Y156" s="25">
        <f>W156+X156</f>
        <v>0</v>
      </c>
      <c r="Z156" s="25"/>
      <c r="AA156" s="25"/>
      <c r="AB156" s="25">
        <f>Z156+AA156</f>
        <v>0</v>
      </c>
      <c r="AC156" s="25"/>
      <c r="AD156" s="25"/>
      <c r="AE156" s="26">
        <f>AC156+AD156</f>
        <v>0</v>
      </c>
    </row>
    <row r="157" spans="1:31" ht="12.75">
      <c r="A157" s="19"/>
      <c r="B157" s="24">
        <v>63324</v>
      </c>
      <c r="C157" s="17" t="s">
        <v>454</v>
      </c>
      <c r="D157" s="25">
        <f>G157+J157+M157+P157+S157+V157+Y157+AB157+AE157</f>
        <v>0</v>
      </c>
      <c r="E157" s="25"/>
      <c r="F157" s="25"/>
      <c r="G157" s="25">
        <f>E157+F157</f>
        <v>0</v>
      </c>
      <c r="H157" s="25"/>
      <c r="I157" s="25"/>
      <c r="J157" s="25">
        <f>H157+I157</f>
        <v>0</v>
      </c>
      <c r="K157" s="25"/>
      <c r="L157" s="25"/>
      <c r="M157" s="25">
        <f>K157+L157</f>
        <v>0</v>
      </c>
      <c r="N157" s="25"/>
      <c r="O157" s="25"/>
      <c r="P157" s="25">
        <f>N157+O157</f>
        <v>0</v>
      </c>
      <c r="Q157" s="25"/>
      <c r="R157" s="25"/>
      <c r="S157" s="25">
        <f>Q157+R157</f>
        <v>0</v>
      </c>
      <c r="T157" s="25"/>
      <c r="U157" s="25"/>
      <c r="V157" s="25">
        <f>T157+U157</f>
        <v>0</v>
      </c>
      <c r="W157" s="25"/>
      <c r="X157" s="25"/>
      <c r="Y157" s="25">
        <f>W157+X157</f>
        <v>0</v>
      </c>
      <c r="Z157" s="25"/>
      <c r="AA157" s="25"/>
      <c r="AB157" s="25">
        <f>Z157+AA157</f>
        <v>0</v>
      </c>
      <c r="AC157" s="25"/>
      <c r="AD157" s="25"/>
      <c r="AE157" s="26">
        <f>AC157+AD157</f>
        <v>0</v>
      </c>
    </row>
    <row r="158" spans="1:43" ht="12.75">
      <c r="A158" s="19"/>
      <c r="B158" s="20">
        <v>634</v>
      </c>
      <c r="C158" s="21" t="s">
        <v>455</v>
      </c>
      <c r="D158" s="22">
        <f aca="true" t="shared" si="135" ref="D158:O158">SUM(D159,D163)</f>
        <v>0</v>
      </c>
      <c r="E158" s="22">
        <f t="shared" si="135"/>
        <v>0</v>
      </c>
      <c r="F158" s="22">
        <f t="shared" si="135"/>
        <v>0</v>
      </c>
      <c r="G158" s="22">
        <f t="shared" si="135"/>
        <v>0</v>
      </c>
      <c r="H158" s="22">
        <f t="shared" si="135"/>
        <v>0</v>
      </c>
      <c r="I158" s="22">
        <f t="shared" si="135"/>
        <v>0</v>
      </c>
      <c r="J158" s="22">
        <f t="shared" si="135"/>
        <v>0</v>
      </c>
      <c r="K158" s="22">
        <f t="shared" si="135"/>
        <v>0</v>
      </c>
      <c r="L158" s="22">
        <f t="shared" si="135"/>
        <v>0</v>
      </c>
      <c r="M158" s="22">
        <f t="shared" si="135"/>
        <v>0</v>
      </c>
      <c r="N158" s="22">
        <f t="shared" si="135"/>
        <v>0</v>
      </c>
      <c r="O158" s="22">
        <f t="shared" si="135"/>
        <v>0</v>
      </c>
      <c r="P158" s="22">
        <f>SUM(P159,P163)</f>
        <v>0</v>
      </c>
      <c r="Q158" s="22">
        <f>SUM(Q159,Q163)</f>
        <v>0</v>
      </c>
      <c r="R158" s="22">
        <f>SUM(R159,R163)</f>
        <v>0</v>
      </c>
      <c r="S158" s="22">
        <f>SUM(S159,S163)</f>
        <v>0</v>
      </c>
      <c r="T158" s="22">
        <f aca="true" t="shared" si="136" ref="T158:AE158">SUM(T159,T163)</f>
        <v>0</v>
      </c>
      <c r="U158" s="22">
        <f t="shared" si="136"/>
        <v>0</v>
      </c>
      <c r="V158" s="22">
        <f t="shared" si="136"/>
        <v>0</v>
      </c>
      <c r="W158" s="22">
        <f t="shared" si="136"/>
        <v>0</v>
      </c>
      <c r="X158" s="22">
        <f t="shared" si="136"/>
        <v>0</v>
      </c>
      <c r="Y158" s="22">
        <f t="shared" si="136"/>
        <v>0</v>
      </c>
      <c r="Z158" s="22">
        <f t="shared" si="136"/>
        <v>0</v>
      </c>
      <c r="AA158" s="22">
        <f t="shared" si="136"/>
        <v>0</v>
      </c>
      <c r="AB158" s="22">
        <f t="shared" si="136"/>
        <v>0</v>
      </c>
      <c r="AC158" s="22">
        <f t="shared" si="136"/>
        <v>0</v>
      </c>
      <c r="AD158" s="22">
        <f t="shared" si="136"/>
        <v>0</v>
      </c>
      <c r="AE158" s="23">
        <f t="shared" si="136"/>
        <v>0</v>
      </c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:43" ht="12.75">
      <c r="A159" s="19"/>
      <c r="B159" s="20">
        <v>6341</v>
      </c>
      <c r="C159" s="21" t="s">
        <v>456</v>
      </c>
      <c r="D159" s="22">
        <f aca="true" t="shared" si="137" ref="D159:O159">SUM(D160,D161,D162)</f>
        <v>0</v>
      </c>
      <c r="E159" s="22">
        <f t="shared" si="137"/>
        <v>0</v>
      </c>
      <c r="F159" s="22">
        <f t="shared" si="137"/>
        <v>0</v>
      </c>
      <c r="G159" s="22">
        <f t="shared" si="137"/>
        <v>0</v>
      </c>
      <c r="H159" s="22">
        <f t="shared" si="137"/>
        <v>0</v>
      </c>
      <c r="I159" s="22">
        <f t="shared" si="137"/>
        <v>0</v>
      </c>
      <c r="J159" s="22">
        <f t="shared" si="137"/>
        <v>0</v>
      </c>
      <c r="K159" s="22">
        <f t="shared" si="137"/>
        <v>0</v>
      </c>
      <c r="L159" s="22">
        <f t="shared" si="137"/>
        <v>0</v>
      </c>
      <c r="M159" s="22">
        <f t="shared" si="137"/>
        <v>0</v>
      </c>
      <c r="N159" s="22">
        <f t="shared" si="137"/>
        <v>0</v>
      </c>
      <c r="O159" s="22">
        <f t="shared" si="137"/>
        <v>0</v>
      </c>
      <c r="P159" s="22">
        <f>SUM(P160,P161,P162)</f>
        <v>0</v>
      </c>
      <c r="Q159" s="22">
        <f>SUM(Q160,Q161,Q162)</f>
        <v>0</v>
      </c>
      <c r="R159" s="22">
        <f>SUM(R160,R161,R162)</f>
        <v>0</v>
      </c>
      <c r="S159" s="22">
        <f>SUM(S160,S161,S162)</f>
        <v>0</v>
      </c>
      <c r="T159" s="22">
        <f aca="true" t="shared" si="138" ref="T159:AE159">SUM(T160,T161,T162)</f>
        <v>0</v>
      </c>
      <c r="U159" s="22">
        <f t="shared" si="138"/>
        <v>0</v>
      </c>
      <c r="V159" s="22">
        <f t="shared" si="138"/>
        <v>0</v>
      </c>
      <c r="W159" s="22">
        <f t="shared" si="138"/>
        <v>0</v>
      </c>
      <c r="X159" s="22">
        <f t="shared" si="138"/>
        <v>0</v>
      </c>
      <c r="Y159" s="22">
        <f t="shared" si="138"/>
        <v>0</v>
      </c>
      <c r="Z159" s="22">
        <f t="shared" si="138"/>
        <v>0</v>
      </c>
      <c r="AA159" s="22">
        <f t="shared" si="138"/>
        <v>0</v>
      </c>
      <c r="AB159" s="22">
        <f t="shared" si="138"/>
        <v>0</v>
      </c>
      <c r="AC159" s="22">
        <f t="shared" si="138"/>
        <v>0</v>
      </c>
      <c r="AD159" s="22">
        <f t="shared" si="138"/>
        <v>0</v>
      </c>
      <c r="AE159" s="23">
        <f t="shared" si="138"/>
        <v>0</v>
      </c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31" ht="12.75">
      <c r="A160" s="19"/>
      <c r="B160" s="24">
        <v>63414</v>
      </c>
      <c r="C160" s="17" t="s">
        <v>457</v>
      </c>
      <c r="D160" s="25">
        <f>G160+J160+M160+P160+S160+V160+Y160+AB160+AE160</f>
        <v>0</v>
      </c>
      <c r="E160" s="25"/>
      <c r="F160" s="25"/>
      <c r="G160" s="25">
        <f>E160+F160</f>
        <v>0</v>
      </c>
      <c r="H160" s="25"/>
      <c r="I160" s="25"/>
      <c r="J160" s="25">
        <f>H160+I160</f>
        <v>0</v>
      </c>
      <c r="K160" s="25"/>
      <c r="L160" s="25"/>
      <c r="M160" s="25">
        <f>K160+L160</f>
        <v>0</v>
      </c>
      <c r="N160" s="25"/>
      <c r="O160" s="25"/>
      <c r="P160" s="25">
        <f>N160+O160</f>
        <v>0</v>
      </c>
      <c r="Q160" s="25"/>
      <c r="R160" s="25"/>
      <c r="S160" s="25">
        <f>Q160+R160</f>
        <v>0</v>
      </c>
      <c r="T160" s="25"/>
      <c r="U160" s="25"/>
      <c r="V160" s="25">
        <f>T160+U160</f>
        <v>0</v>
      </c>
      <c r="W160" s="25"/>
      <c r="X160" s="25"/>
      <c r="Y160" s="25">
        <f>W160+X160</f>
        <v>0</v>
      </c>
      <c r="Z160" s="25"/>
      <c r="AA160" s="25"/>
      <c r="AB160" s="25">
        <f>Z160+AA160</f>
        <v>0</v>
      </c>
      <c r="AC160" s="25"/>
      <c r="AD160" s="25"/>
      <c r="AE160" s="26">
        <f>AC160+AD160</f>
        <v>0</v>
      </c>
    </row>
    <row r="161" spans="1:31" ht="12.75">
      <c r="A161" s="19"/>
      <c r="B161" s="24">
        <v>63415</v>
      </c>
      <c r="C161" s="17" t="s">
        <v>458</v>
      </c>
      <c r="D161" s="25">
        <f>G161+J161+M161+P161+S161+V161+Y161+AB161+AE161</f>
        <v>0</v>
      </c>
      <c r="E161" s="25"/>
      <c r="F161" s="25"/>
      <c r="G161" s="25">
        <f>E161+F161</f>
        <v>0</v>
      </c>
      <c r="H161" s="25"/>
      <c r="I161" s="25"/>
      <c r="J161" s="25">
        <f>H161+I161</f>
        <v>0</v>
      </c>
      <c r="K161" s="25"/>
      <c r="L161" s="25"/>
      <c r="M161" s="25">
        <f>K161+L161</f>
        <v>0</v>
      </c>
      <c r="N161" s="25"/>
      <c r="O161" s="25"/>
      <c r="P161" s="25">
        <f>N161+O161</f>
        <v>0</v>
      </c>
      <c r="Q161" s="25"/>
      <c r="R161" s="25"/>
      <c r="S161" s="25">
        <f>Q161+R161</f>
        <v>0</v>
      </c>
      <c r="T161" s="25"/>
      <c r="U161" s="25"/>
      <c r="V161" s="25">
        <f>T161+U161</f>
        <v>0</v>
      </c>
      <c r="W161" s="25"/>
      <c r="X161" s="25"/>
      <c r="Y161" s="25">
        <f>W161+X161</f>
        <v>0</v>
      </c>
      <c r="Z161" s="25"/>
      <c r="AA161" s="25"/>
      <c r="AB161" s="25">
        <f>Z161+AA161</f>
        <v>0</v>
      </c>
      <c r="AC161" s="25"/>
      <c r="AD161" s="25"/>
      <c r="AE161" s="26">
        <f>AC161+AD161</f>
        <v>0</v>
      </c>
    </row>
    <row r="162" spans="1:31" ht="12.75">
      <c r="A162" s="19"/>
      <c r="B162" s="24">
        <v>63416</v>
      </c>
      <c r="C162" s="17" t="s">
        <v>459</v>
      </c>
      <c r="D162" s="25">
        <f>G162+J162+M162+P162+S162+V162+Y162+AB162+AE162</f>
        <v>0</v>
      </c>
      <c r="E162" s="25"/>
      <c r="F162" s="25"/>
      <c r="G162" s="25">
        <f>E162+F162</f>
        <v>0</v>
      </c>
      <c r="H162" s="25"/>
      <c r="I162" s="25"/>
      <c r="J162" s="25">
        <f>H162+I162</f>
        <v>0</v>
      </c>
      <c r="K162" s="25"/>
      <c r="L162" s="25"/>
      <c r="M162" s="25">
        <f>K162+L162</f>
        <v>0</v>
      </c>
      <c r="N162" s="25"/>
      <c r="O162" s="25"/>
      <c r="P162" s="25">
        <f>N162+O162</f>
        <v>0</v>
      </c>
      <c r="Q162" s="25"/>
      <c r="R162" s="25"/>
      <c r="S162" s="25">
        <f>Q162+R162</f>
        <v>0</v>
      </c>
      <c r="T162" s="25"/>
      <c r="U162" s="25"/>
      <c r="V162" s="25">
        <f>T162+U162</f>
        <v>0</v>
      </c>
      <c r="W162" s="25"/>
      <c r="X162" s="25"/>
      <c r="Y162" s="25">
        <f>W162+X162</f>
        <v>0</v>
      </c>
      <c r="Z162" s="25"/>
      <c r="AA162" s="25"/>
      <c r="AB162" s="25">
        <f>Z162+AA162</f>
        <v>0</v>
      </c>
      <c r="AC162" s="25"/>
      <c r="AD162" s="25"/>
      <c r="AE162" s="26">
        <f>AC162+AD162</f>
        <v>0</v>
      </c>
    </row>
    <row r="163" spans="1:43" ht="12.75">
      <c r="A163" s="19"/>
      <c r="B163" s="20">
        <v>6342</v>
      </c>
      <c r="C163" s="21" t="s">
        <v>460</v>
      </c>
      <c r="D163" s="22">
        <f aca="true" t="shared" si="139" ref="D163:S163">SUM(D164,D165,D166)</f>
        <v>0</v>
      </c>
      <c r="E163" s="22">
        <f t="shared" si="139"/>
        <v>0</v>
      </c>
      <c r="F163" s="22">
        <f t="shared" si="139"/>
        <v>0</v>
      </c>
      <c r="G163" s="22">
        <f t="shared" si="139"/>
        <v>0</v>
      </c>
      <c r="H163" s="22">
        <f t="shared" si="139"/>
        <v>0</v>
      </c>
      <c r="I163" s="22">
        <f t="shared" si="139"/>
        <v>0</v>
      </c>
      <c r="J163" s="22">
        <f t="shared" si="139"/>
        <v>0</v>
      </c>
      <c r="K163" s="22">
        <f t="shared" si="139"/>
        <v>0</v>
      </c>
      <c r="L163" s="22">
        <f t="shared" si="139"/>
        <v>0</v>
      </c>
      <c r="M163" s="22">
        <f t="shared" si="139"/>
        <v>0</v>
      </c>
      <c r="N163" s="22">
        <f t="shared" si="139"/>
        <v>0</v>
      </c>
      <c r="O163" s="22">
        <f t="shared" si="139"/>
        <v>0</v>
      </c>
      <c r="P163" s="22">
        <f t="shared" si="139"/>
        <v>0</v>
      </c>
      <c r="Q163" s="22">
        <f t="shared" si="139"/>
        <v>0</v>
      </c>
      <c r="R163" s="22">
        <f t="shared" si="139"/>
        <v>0</v>
      </c>
      <c r="S163" s="22">
        <f t="shared" si="139"/>
        <v>0</v>
      </c>
      <c r="T163" s="22">
        <f aca="true" t="shared" si="140" ref="T163:AE163">SUM(T164,T165,T166)</f>
        <v>0</v>
      </c>
      <c r="U163" s="22">
        <f t="shared" si="140"/>
        <v>0</v>
      </c>
      <c r="V163" s="22">
        <f t="shared" si="140"/>
        <v>0</v>
      </c>
      <c r="W163" s="22">
        <f t="shared" si="140"/>
        <v>0</v>
      </c>
      <c r="X163" s="22">
        <f t="shared" si="140"/>
        <v>0</v>
      </c>
      <c r="Y163" s="22">
        <f t="shared" si="140"/>
        <v>0</v>
      </c>
      <c r="Z163" s="22">
        <f t="shared" si="140"/>
        <v>0</v>
      </c>
      <c r="AA163" s="22">
        <f t="shared" si="140"/>
        <v>0</v>
      </c>
      <c r="AB163" s="22">
        <f t="shared" si="140"/>
        <v>0</v>
      </c>
      <c r="AC163" s="22">
        <f t="shared" si="140"/>
        <v>0</v>
      </c>
      <c r="AD163" s="22">
        <f t="shared" si="140"/>
        <v>0</v>
      </c>
      <c r="AE163" s="23">
        <f t="shared" si="140"/>
        <v>0</v>
      </c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31" ht="12.75">
      <c r="A164" s="19"/>
      <c r="B164" s="24">
        <v>63424</v>
      </c>
      <c r="C164" s="17" t="s">
        <v>461</v>
      </c>
      <c r="D164" s="25">
        <f>G164+J164+M164+P164+S164+V164+Y164+AB164+AE164</f>
        <v>0</v>
      </c>
      <c r="E164" s="25"/>
      <c r="F164" s="25"/>
      <c r="G164" s="25">
        <f>E164+F164</f>
        <v>0</v>
      </c>
      <c r="H164" s="25"/>
      <c r="I164" s="25"/>
      <c r="J164" s="25">
        <f>H164+I164</f>
        <v>0</v>
      </c>
      <c r="K164" s="25"/>
      <c r="L164" s="25"/>
      <c r="M164" s="25">
        <f>K164+L164</f>
        <v>0</v>
      </c>
      <c r="N164" s="25"/>
      <c r="O164" s="25"/>
      <c r="P164" s="25">
        <f>N164+O164</f>
        <v>0</v>
      </c>
      <c r="Q164" s="25"/>
      <c r="R164" s="25"/>
      <c r="S164" s="25">
        <f>Q164+R164</f>
        <v>0</v>
      </c>
      <c r="T164" s="25"/>
      <c r="U164" s="25"/>
      <c r="V164" s="25">
        <f>T164+U164</f>
        <v>0</v>
      </c>
      <c r="W164" s="25"/>
      <c r="X164" s="25"/>
      <c r="Y164" s="25">
        <f>W164+X164</f>
        <v>0</v>
      </c>
      <c r="Z164" s="25"/>
      <c r="AA164" s="25"/>
      <c r="AB164" s="25">
        <f>Z164+AA164</f>
        <v>0</v>
      </c>
      <c r="AC164" s="25"/>
      <c r="AD164" s="25"/>
      <c r="AE164" s="26">
        <f>AC164+AD164</f>
        <v>0</v>
      </c>
    </row>
    <row r="165" spans="1:31" ht="12.75">
      <c r="A165" s="19"/>
      <c r="B165" s="24">
        <v>63425</v>
      </c>
      <c r="C165" s="17" t="s">
        <v>462</v>
      </c>
      <c r="D165" s="25">
        <f>G165+J165+M165+P165+S165+V165+Y165+AB165+AE165</f>
        <v>0</v>
      </c>
      <c r="E165" s="25"/>
      <c r="F165" s="25"/>
      <c r="G165" s="25">
        <f>E165+F165</f>
        <v>0</v>
      </c>
      <c r="H165" s="25"/>
      <c r="I165" s="25"/>
      <c r="J165" s="25">
        <f>H165+I165</f>
        <v>0</v>
      </c>
      <c r="K165" s="25"/>
      <c r="L165" s="25"/>
      <c r="M165" s="25">
        <f>K165+L165</f>
        <v>0</v>
      </c>
      <c r="N165" s="25"/>
      <c r="O165" s="25"/>
      <c r="P165" s="25">
        <f>N165+O165</f>
        <v>0</v>
      </c>
      <c r="Q165" s="25"/>
      <c r="R165" s="25"/>
      <c r="S165" s="25">
        <f>Q165+R165</f>
        <v>0</v>
      </c>
      <c r="T165" s="25"/>
      <c r="U165" s="25"/>
      <c r="V165" s="25">
        <f>T165+U165</f>
        <v>0</v>
      </c>
      <c r="W165" s="25"/>
      <c r="X165" s="25"/>
      <c r="Y165" s="25">
        <f>W165+X165</f>
        <v>0</v>
      </c>
      <c r="Z165" s="25"/>
      <c r="AA165" s="25"/>
      <c r="AB165" s="25">
        <f>Z165+AA165</f>
        <v>0</v>
      </c>
      <c r="AC165" s="25"/>
      <c r="AD165" s="25"/>
      <c r="AE165" s="26">
        <f>AC165+AD165</f>
        <v>0</v>
      </c>
    </row>
    <row r="166" spans="1:31" ht="12.75">
      <c r="A166" s="19"/>
      <c r="B166" s="24">
        <v>63426</v>
      </c>
      <c r="C166" s="17" t="s">
        <v>463</v>
      </c>
      <c r="D166" s="25">
        <f>G166+J166+M166+P166+S166+V166+Y166+AB166+AE166</f>
        <v>0</v>
      </c>
      <c r="E166" s="25"/>
      <c r="F166" s="25"/>
      <c r="G166" s="25">
        <f>E166+F166</f>
        <v>0</v>
      </c>
      <c r="H166" s="25"/>
      <c r="I166" s="25"/>
      <c r="J166" s="25">
        <f>H166+I166</f>
        <v>0</v>
      </c>
      <c r="K166" s="25"/>
      <c r="L166" s="25"/>
      <c r="M166" s="25">
        <f>K166+L166</f>
        <v>0</v>
      </c>
      <c r="N166" s="25"/>
      <c r="O166" s="25"/>
      <c r="P166" s="25">
        <f>N166+O166</f>
        <v>0</v>
      </c>
      <c r="Q166" s="25"/>
      <c r="R166" s="25"/>
      <c r="S166" s="25">
        <f>Q166+R166</f>
        <v>0</v>
      </c>
      <c r="T166" s="25"/>
      <c r="U166" s="25"/>
      <c r="V166" s="25">
        <f>T166+U166</f>
        <v>0</v>
      </c>
      <c r="W166" s="25"/>
      <c r="X166" s="25"/>
      <c r="Y166" s="25">
        <f>W166+X166</f>
        <v>0</v>
      </c>
      <c r="Z166" s="25"/>
      <c r="AA166" s="25"/>
      <c r="AB166" s="25">
        <f>Z166+AA166</f>
        <v>0</v>
      </c>
      <c r="AC166" s="25"/>
      <c r="AD166" s="25"/>
      <c r="AE166" s="26">
        <f>AC166+AD166</f>
        <v>0</v>
      </c>
    </row>
    <row r="167" spans="1:43" ht="12.75">
      <c r="A167" s="19"/>
      <c r="B167" s="20">
        <v>635</v>
      </c>
      <c r="C167" s="21" t="s">
        <v>464</v>
      </c>
      <c r="D167" s="22">
        <f aca="true" t="shared" si="141" ref="D167:O167">SUM(D168,D170)</f>
        <v>0</v>
      </c>
      <c r="E167" s="22">
        <f t="shared" si="141"/>
        <v>0</v>
      </c>
      <c r="F167" s="22">
        <f t="shared" si="141"/>
        <v>0</v>
      </c>
      <c r="G167" s="22">
        <f t="shared" si="141"/>
        <v>0</v>
      </c>
      <c r="H167" s="22">
        <f t="shared" si="141"/>
        <v>0</v>
      </c>
      <c r="I167" s="22">
        <f t="shared" si="141"/>
        <v>0</v>
      </c>
      <c r="J167" s="22">
        <f t="shared" si="141"/>
        <v>0</v>
      </c>
      <c r="K167" s="22">
        <f t="shared" si="141"/>
        <v>0</v>
      </c>
      <c r="L167" s="22">
        <f t="shared" si="141"/>
        <v>0</v>
      </c>
      <c r="M167" s="22">
        <f t="shared" si="141"/>
        <v>0</v>
      </c>
      <c r="N167" s="22">
        <f t="shared" si="141"/>
        <v>0</v>
      </c>
      <c r="O167" s="22">
        <f t="shared" si="141"/>
        <v>0</v>
      </c>
      <c r="P167" s="22">
        <f>SUM(P168,P170)</f>
        <v>0</v>
      </c>
      <c r="Q167" s="22">
        <f>SUM(Q168,Q170)</f>
        <v>0</v>
      </c>
      <c r="R167" s="22">
        <f>SUM(R168,R170)</f>
        <v>0</v>
      </c>
      <c r="S167" s="22">
        <f>SUM(S168,S170)</f>
        <v>0</v>
      </c>
      <c r="T167" s="22">
        <f aca="true" t="shared" si="142" ref="T167:AE167">SUM(T168,T170)</f>
        <v>0</v>
      </c>
      <c r="U167" s="22">
        <f t="shared" si="142"/>
        <v>0</v>
      </c>
      <c r="V167" s="22">
        <f t="shared" si="142"/>
        <v>0</v>
      </c>
      <c r="W167" s="22">
        <f t="shared" si="142"/>
        <v>0</v>
      </c>
      <c r="X167" s="22">
        <f t="shared" si="142"/>
        <v>0</v>
      </c>
      <c r="Y167" s="22">
        <f t="shared" si="142"/>
        <v>0</v>
      </c>
      <c r="Z167" s="22">
        <f t="shared" si="142"/>
        <v>0</v>
      </c>
      <c r="AA167" s="22">
        <f t="shared" si="142"/>
        <v>0</v>
      </c>
      <c r="AB167" s="22">
        <f t="shared" si="142"/>
        <v>0</v>
      </c>
      <c r="AC167" s="22">
        <f t="shared" si="142"/>
        <v>0</v>
      </c>
      <c r="AD167" s="22">
        <f t="shared" si="142"/>
        <v>0</v>
      </c>
      <c r="AE167" s="23">
        <f t="shared" si="142"/>
        <v>0</v>
      </c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>
      <c r="A168" s="19"/>
      <c r="B168" s="20">
        <v>6351</v>
      </c>
      <c r="C168" s="21" t="s">
        <v>465</v>
      </c>
      <c r="D168" s="22">
        <f aca="true" t="shared" si="143" ref="D168:S168">SUM(D169)</f>
        <v>0</v>
      </c>
      <c r="E168" s="22">
        <f t="shared" si="143"/>
        <v>0</v>
      </c>
      <c r="F168" s="22">
        <f t="shared" si="143"/>
        <v>0</v>
      </c>
      <c r="G168" s="22">
        <f t="shared" si="143"/>
        <v>0</v>
      </c>
      <c r="H168" s="22">
        <f t="shared" si="143"/>
        <v>0</v>
      </c>
      <c r="I168" s="22">
        <f t="shared" si="143"/>
        <v>0</v>
      </c>
      <c r="J168" s="22">
        <f t="shared" si="143"/>
        <v>0</v>
      </c>
      <c r="K168" s="22">
        <f t="shared" si="143"/>
        <v>0</v>
      </c>
      <c r="L168" s="22">
        <f t="shared" si="143"/>
        <v>0</v>
      </c>
      <c r="M168" s="22">
        <f t="shared" si="143"/>
        <v>0</v>
      </c>
      <c r="N168" s="22">
        <f t="shared" si="143"/>
        <v>0</v>
      </c>
      <c r="O168" s="22">
        <f t="shared" si="143"/>
        <v>0</v>
      </c>
      <c r="P168" s="22">
        <f t="shared" si="143"/>
        <v>0</v>
      </c>
      <c r="Q168" s="22">
        <f t="shared" si="143"/>
        <v>0</v>
      </c>
      <c r="R168" s="22">
        <f t="shared" si="143"/>
        <v>0</v>
      </c>
      <c r="S168" s="22">
        <f t="shared" si="143"/>
        <v>0</v>
      </c>
      <c r="T168" s="22">
        <f aca="true" t="shared" si="144" ref="T168:AE168">SUM(T169)</f>
        <v>0</v>
      </c>
      <c r="U168" s="22">
        <f t="shared" si="144"/>
        <v>0</v>
      </c>
      <c r="V168" s="22">
        <f t="shared" si="144"/>
        <v>0</v>
      </c>
      <c r="W168" s="22">
        <f t="shared" si="144"/>
        <v>0</v>
      </c>
      <c r="X168" s="22">
        <f t="shared" si="144"/>
        <v>0</v>
      </c>
      <c r="Y168" s="22">
        <f t="shared" si="144"/>
        <v>0</v>
      </c>
      <c r="Z168" s="22">
        <f t="shared" si="144"/>
        <v>0</v>
      </c>
      <c r="AA168" s="22">
        <f t="shared" si="144"/>
        <v>0</v>
      </c>
      <c r="AB168" s="22">
        <f t="shared" si="144"/>
        <v>0</v>
      </c>
      <c r="AC168" s="22">
        <f t="shared" si="144"/>
        <v>0</v>
      </c>
      <c r="AD168" s="22">
        <f t="shared" si="144"/>
        <v>0</v>
      </c>
      <c r="AE168" s="23">
        <f t="shared" si="144"/>
        <v>0</v>
      </c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31" ht="12.75">
      <c r="A169" s="19"/>
      <c r="B169" s="24">
        <v>63511</v>
      </c>
      <c r="C169" s="17" t="s">
        <v>465</v>
      </c>
      <c r="D169" s="25">
        <f>G169+J169+M169+P169+S169+V169+Y169+AB169+AE169</f>
        <v>0</v>
      </c>
      <c r="E169" s="25"/>
      <c r="F169" s="25"/>
      <c r="G169" s="25">
        <f>E169+F169</f>
        <v>0</v>
      </c>
      <c r="H169" s="25"/>
      <c r="I169" s="25"/>
      <c r="J169" s="25">
        <f>H169+I169</f>
        <v>0</v>
      </c>
      <c r="K169" s="25"/>
      <c r="L169" s="25"/>
      <c r="M169" s="25">
        <f>K169+L169</f>
        <v>0</v>
      </c>
      <c r="N169" s="25"/>
      <c r="O169" s="25"/>
      <c r="P169" s="25">
        <f>N169+O169</f>
        <v>0</v>
      </c>
      <c r="Q169" s="25"/>
      <c r="R169" s="25"/>
      <c r="S169" s="25">
        <f>Q169+R169</f>
        <v>0</v>
      </c>
      <c r="T169" s="25"/>
      <c r="U169" s="25"/>
      <c r="V169" s="25">
        <f>T169+U169</f>
        <v>0</v>
      </c>
      <c r="W169" s="25"/>
      <c r="X169" s="25"/>
      <c r="Y169" s="25">
        <f>W169+X169</f>
        <v>0</v>
      </c>
      <c r="Z169" s="25"/>
      <c r="AA169" s="25"/>
      <c r="AB169" s="25">
        <f>Z169+AA169</f>
        <v>0</v>
      </c>
      <c r="AC169" s="25"/>
      <c r="AD169" s="25"/>
      <c r="AE169" s="26">
        <f>AC169+AD169</f>
        <v>0</v>
      </c>
    </row>
    <row r="170" spans="1:43" ht="12.75">
      <c r="A170" s="19"/>
      <c r="B170" s="20">
        <v>6352</v>
      </c>
      <c r="C170" s="21" t="s">
        <v>466</v>
      </c>
      <c r="D170" s="22">
        <f aca="true" t="shared" si="145" ref="D170:S170">SUM(D171)</f>
        <v>0</v>
      </c>
      <c r="E170" s="22">
        <f t="shared" si="145"/>
        <v>0</v>
      </c>
      <c r="F170" s="22">
        <f t="shared" si="145"/>
        <v>0</v>
      </c>
      <c r="G170" s="22">
        <f t="shared" si="145"/>
        <v>0</v>
      </c>
      <c r="H170" s="22">
        <f t="shared" si="145"/>
        <v>0</v>
      </c>
      <c r="I170" s="22">
        <f t="shared" si="145"/>
        <v>0</v>
      </c>
      <c r="J170" s="22">
        <f t="shared" si="145"/>
        <v>0</v>
      </c>
      <c r="K170" s="22">
        <f t="shared" si="145"/>
        <v>0</v>
      </c>
      <c r="L170" s="22">
        <f t="shared" si="145"/>
        <v>0</v>
      </c>
      <c r="M170" s="22">
        <f t="shared" si="145"/>
        <v>0</v>
      </c>
      <c r="N170" s="22">
        <f t="shared" si="145"/>
        <v>0</v>
      </c>
      <c r="O170" s="22">
        <f t="shared" si="145"/>
        <v>0</v>
      </c>
      <c r="P170" s="22">
        <f t="shared" si="145"/>
        <v>0</v>
      </c>
      <c r="Q170" s="22">
        <f t="shared" si="145"/>
        <v>0</v>
      </c>
      <c r="R170" s="22">
        <f t="shared" si="145"/>
        <v>0</v>
      </c>
      <c r="S170" s="22">
        <f t="shared" si="145"/>
        <v>0</v>
      </c>
      <c r="T170" s="22">
        <f aca="true" t="shared" si="146" ref="T170:AE170">SUM(T171)</f>
        <v>0</v>
      </c>
      <c r="U170" s="22">
        <f t="shared" si="146"/>
        <v>0</v>
      </c>
      <c r="V170" s="22">
        <f t="shared" si="146"/>
        <v>0</v>
      </c>
      <c r="W170" s="22">
        <f t="shared" si="146"/>
        <v>0</v>
      </c>
      <c r="X170" s="22">
        <f t="shared" si="146"/>
        <v>0</v>
      </c>
      <c r="Y170" s="22">
        <f t="shared" si="146"/>
        <v>0</v>
      </c>
      <c r="Z170" s="22">
        <f t="shared" si="146"/>
        <v>0</v>
      </c>
      <c r="AA170" s="22">
        <f t="shared" si="146"/>
        <v>0</v>
      </c>
      <c r="AB170" s="22">
        <f t="shared" si="146"/>
        <v>0</v>
      </c>
      <c r="AC170" s="22">
        <f t="shared" si="146"/>
        <v>0</v>
      </c>
      <c r="AD170" s="22">
        <f t="shared" si="146"/>
        <v>0</v>
      </c>
      <c r="AE170" s="23">
        <f t="shared" si="146"/>
        <v>0</v>
      </c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31" ht="12.75">
      <c r="A171" s="19"/>
      <c r="B171" s="24">
        <v>63521</v>
      </c>
      <c r="C171" s="17" t="s">
        <v>466</v>
      </c>
      <c r="D171" s="25">
        <f>G171+J171+M171+P171+S171+V171+Y171+AB171+AE171</f>
        <v>0</v>
      </c>
      <c r="E171" s="25"/>
      <c r="F171" s="25"/>
      <c r="G171" s="25">
        <f>E171+F171</f>
        <v>0</v>
      </c>
      <c r="H171" s="25"/>
      <c r="I171" s="25"/>
      <c r="J171" s="25">
        <f>H171+I171</f>
        <v>0</v>
      </c>
      <c r="K171" s="25"/>
      <c r="L171" s="25"/>
      <c r="M171" s="25">
        <f>K171+L171</f>
        <v>0</v>
      </c>
      <c r="N171" s="25"/>
      <c r="O171" s="25"/>
      <c r="P171" s="25">
        <f>N171+O171</f>
        <v>0</v>
      </c>
      <c r="Q171" s="25"/>
      <c r="R171" s="25"/>
      <c r="S171" s="25">
        <f>Q171+R171</f>
        <v>0</v>
      </c>
      <c r="T171" s="25"/>
      <c r="U171" s="25"/>
      <c r="V171" s="25">
        <f>T171+U171</f>
        <v>0</v>
      </c>
      <c r="W171" s="25"/>
      <c r="X171" s="25"/>
      <c r="Y171" s="25">
        <f>W171+X171</f>
        <v>0</v>
      </c>
      <c r="Z171" s="25"/>
      <c r="AA171" s="25"/>
      <c r="AB171" s="25">
        <f>Z171+AA171</f>
        <v>0</v>
      </c>
      <c r="AC171" s="25"/>
      <c r="AD171" s="25"/>
      <c r="AE171" s="26">
        <f>AC171+AD171</f>
        <v>0</v>
      </c>
    </row>
    <row r="172" spans="1:43" ht="12.75">
      <c r="A172" s="19"/>
      <c r="B172" s="20">
        <v>636</v>
      </c>
      <c r="C172" s="21" t="s">
        <v>467</v>
      </c>
      <c r="D172" s="22">
        <f aca="true" t="shared" si="147" ref="D172:O172">SUM(D173,D176)</f>
        <v>83773</v>
      </c>
      <c r="E172" s="22">
        <f t="shared" si="147"/>
        <v>0</v>
      </c>
      <c r="F172" s="22">
        <f t="shared" si="147"/>
        <v>0</v>
      </c>
      <c r="G172" s="22">
        <f t="shared" si="147"/>
        <v>0</v>
      </c>
      <c r="H172" s="22">
        <f t="shared" si="147"/>
        <v>1500</v>
      </c>
      <c r="I172" s="22">
        <f t="shared" si="147"/>
        <v>3811</v>
      </c>
      <c r="J172" s="22">
        <f t="shared" si="147"/>
        <v>5311</v>
      </c>
      <c r="K172" s="22">
        <f t="shared" si="147"/>
        <v>6000</v>
      </c>
      <c r="L172" s="22">
        <f t="shared" si="147"/>
        <v>38000</v>
      </c>
      <c r="M172" s="22">
        <f t="shared" si="147"/>
        <v>44000</v>
      </c>
      <c r="N172" s="22">
        <f t="shared" si="147"/>
        <v>0</v>
      </c>
      <c r="O172" s="22">
        <f t="shared" si="147"/>
        <v>0</v>
      </c>
      <c r="P172" s="22">
        <f>SUM(P173,P176)</f>
        <v>0</v>
      </c>
      <c r="Q172" s="22">
        <f>SUM(Q173,Q176)</f>
        <v>0</v>
      </c>
      <c r="R172" s="22">
        <f>SUM(R173,R176)</f>
        <v>0</v>
      </c>
      <c r="S172" s="22">
        <f>SUM(S173,S176)</f>
        <v>0</v>
      </c>
      <c r="T172" s="22">
        <f aca="true" t="shared" si="148" ref="T172:AE172">SUM(T173,T176)</f>
        <v>42862</v>
      </c>
      <c r="U172" s="22">
        <f t="shared" si="148"/>
        <v>-8400</v>
      </c>
      <c r="V172" s="22">
        <f t="shared" si="148"/>
        <v>34462</v>
      </c>
      <c r="W172" s="22">
        <f t="shared" si="148"/>
        <v>0</v>
      </c>
      <c r="X172" s="22">
        <f t="shared" si="148"/>
        <v>0</v>
      </c>
      <c r="Y172" s="22">
        <f t="shared" si="148"/>
        <v>0</v>
      </c>
      <c r="Z172" s="22">
        <f t="shared" si="148"/>
        <v>0</v>
      </c>
      <c r="AA172" s="22">
        <f t="shared" si="148"/>
        <v>0</v>
      </c>
      <c r="AB172" s="22">
        <f t="shared" si="148"/>
        <v>0</v>
      </c>
      <c r="AC172" s="22">
        <f t="shared" si="148"/>
        <v>0</v>
      </c>
      <c r="AD172" s="22">
        <f t="shared" si="148"/>
        <v>0</v>
      </c>
      <c r="AE172" s="23">
        <f t="shared" si="148"/>
        <v>0</v>
      </c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>
      <c r="A173" s="19"/>
      <c r="B173" s="20">
        <v>6361</v>
      </c>
      <c r="C173" s="21" t="s">
        <v>468</v>
      </c>
      <c r="D173" s="22">
        <f aca="true" t="shared" si="149" ref="D173:O173">SUM(D174,D175)</f>
        <v>77773</v>
      </c>
      <c r="E173" s="22">
        <f t="shared" si="149"/>
        <v>0</v>
      </c>
      <c r="F173" s="22">
        <f t="shared" si="149"/>
        <v>0</v>
      </c>
      <c r="G173" s="22">
        <f t="shared" si="149"/>
        <v>0</v>
      </c>
      <c r="H173" s="22">
        <f t="shared" si="149"/>
        <v>1500</v>
      </c>
      <c r="I173" s="22">
        <f t="shared" si="149"/>
        <v>3811</v>
      </c>
      <c r="J173" s="22">
        <f t="shared" si="149"/>
        <v>5311</v>
      </c>
      <c r="K173" s="22">
        <f t="shared" si="149"/>
        <v>0</v>
      </c>
      <c r="L173" s="22">
        <f t="shared" si="149"/>
        <v>38000</v>
      </c>
      <c r="M173" s="22">
        <f t="shared" si="149"/>
        <v>38000</v>
      </c>
      <c r="N173" s="22">
        <f t="shared" si="149"/>
        <v>0</v>
      </c>
      <c r="O173" s="22">
        <f t="shared" si="149"/>
        <v>0</v>
      </c>
      <c r="P173" s="22">
        <f>SUM(P174,P175)</f>
        <v>0</v>
      </c>
      <c r="Q173" s="22">
        <f>SUM(Q174,Q175)</f>
        <v>0</v>
      </c>
      <c r="R173" s="22">
        <f>SUM(R174,R175)</f>
        <v>0</v>
      </c>
      <c r="S173" s="22">
        <f>SUM(S174,S175)</f>
        <v>0</v>
      </c>
      <c r="T173" s="22">
        <f aca="true" t="shared" si="150" ref="T173:AE173">SUM(T174,T175)</f>
        <v>42862</v>
      </c>
      <c r="U173" s="22">
        <f t="shared" si="150"/>
        <v>-8400</v>
      </c>
      <c r="V173" s="22">
        <f t="shared" si="150"/>
        <v>34462</v>
      </c>
      <c r="W173" s="22">
        <f t="shared" si="150"/>
        <v>0</v>
      </c>
      <c r="X173" s="22">
        <f t="shared" si="150"/>
        <v>0</v>
      </c>
      <c r="Y173" s="22">
        <f t="shared" si="150"/>
        <v>0</v>
      </c>
      <c r="Z173" s="22">
        <f t="shared" si="150"/>
        <v>0</v>
      </c>
      <c r="AA173" s="22">
        <f t="shared" si="150"/>
        <v>0</v>
      </c>
      <c r="AB173" s="22">
        <f t="shared" si="150"/>
        <v>0</v>
      </c>
      <c r="AC173" s="22">
        <f t="shared" si="150"/>
        <v>0</v>
      </c>
      <c r="AD173" s="22">
        <f t="shared" si="150"/>
        <v>0</v>
      </c>
      <c r="AE173" s="23">
        <f t="shared" si="150"/>
        <v>0</v>
      </c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31" ht="12.75">
      <c r="A174" s="19"/>
      <c r="B174" s="24">
        <v>63612</v>
      </c>
      <c r="C174" s="17" t="s">
        <v>469</v>
      </c>
      <c r="D174" s="25">
        <f>G174+J174+M174+P174+S174+V174+Y174+AB174+AE174</f>
        <v>72462</v>
      </c>
      <c r="E174" s="25"/>
      <c r="F174" s="25"/>
      <c r="G174" s="25">
        <f>E174+F174</f>
        <v>0</v>
      </c>
      <c r="H174" s="25"/>
      <c r="I174" s="25"/>
      <c r="J174" s="25">
        <f>H174+I174</f>
        <v>0</v>
      </c>
      <c r="K174" s="25">
        <v>0</v>
      </c>
      <c r="L174" s="25">
        <v>38000</v>
      </c>
      <c r="M174" s="25">
        <v>38000</v>
      </c>
      <c r="N174" s="25"/>
      <c r="O174" s="25"/>
      <c r="P174" s="25">
        <f>N174+O174</f>
        <v>0</v>
      </c>
      <c r="Q174" s="25"/>
      <c r="R174" s="25"/>
      <c r="S174" s="25">
        <f>Q174+R174</f>
        <v>0</v>
      </c>
      <c r="T174" s="25">
        <v>42862</v>
      </c>
      <c r="U174" s="25">
        <v>-8400</v>
      </c>
      <c r="V174" s="25">
        <v>34462</v>
      </c>
      <c r="W174" s="25"/>
      <c r="X174" s="25"/>
      <c r="Y174" s="25">
        <f>W174+X174</f>
        <v>0</v>
      </c>
      <c r="Z174" s="25"/>
      <c r="AA174" s="25"/>
      <c r="AB174" s="25">
        <f>Z174+AA174</f>
        <v>0</v>
      </c>
      <c r="AC174" s="25"/>
      <c r="AD174" s="25"/>
      <c r="AE174" s="26">
        <f>AC174+AD174</f>
        <v>0</v>
      </c>
    </row>
    <row r="175" spans="1:31" ht="12.75">
      <c r="A175" s="19"/>
      <c r="B175" s="24">
        <v>63613</v>
      </c>
      <c r="C175" s="17" t="s">
        <v>470</v>
      </c>
      <c r="D175" s="25">
        <f>G175+J175+M175+P175+S175+V175+Y175+AB175+AE175</f>
        <v>5311</v>
      </c>
      <c r="E175" s="25"/>
      <c r="F175" s="25"/>
      <c r="G175" s="25">
        <f>E175+F175</f>
        <v>0</v>
      </c>
      <c r="H175" s="25">
        <v>1500</v>
      </c>
      <c r="I175" s="25">
        <v>3811</v>
      </c>
      <c r="J175" s="25">
        <f>H175+I175</f>
        <v>5311</v>
      </c>
      <c r="K175" s="25"/>
      <c r="L175" s="25"/>
      <c r="M175" s="25">
        <f>K175+L175</f>
        <v>0</v>
      </c>
      <c r="N175" s="25"/>
      <c r="O175" s="25"/>
      <c r="P175" s="25">
        <f>N175+O175</f>
        <v>0</v>
      </c>
      <c r="Q175" s="25"/>
      <c r="R175" s="25"/>
      <c r="S175" s="25">
        <f>Q175+R175</f>
        <v>0</v>
      </c>
      <c r="T175" s="25"/>
      <c r="U175" s="25"/>
      <c r="V175" s="25">
        <f>T175+U175</f>
        <v>0</v>
      </c>
      <c r="W175" s="25"/>
      <c r="X175" s="25"/>
      <c r="Y175" s="25">
        <f>W175+X175</f>
        <v>0</v>
      </c>
      <c r="Z175" s="25"/>
      <c r="AA175" s="25"/>
      <c r="AB175" s="25">
        <f>Z175+AA175</f>
        <v>0</v>
      </c>
      <c r="AC175" s="25"/>
      <c r="AD175" s="25"/>
      <c r="AE175" s="26">
        <f>AC175+AD175</f>
        <v>0</v>
      </c>
    </row>
    <row r="176" spans="1:43" ht="12.75">
      <c r="A176" s="19"/>
      <c r="B176" s="20">
        <v>6362</v>
      </c>
      <c r="C176" s="21" t="s">
        <v>471</v>
      </c>
      <c r="D176" s="22">
        <f aca="true" t="shared" si="151" ref="D176:S176">SUM(D177,D178)</f>
        <v>6000</v>
      </c>
      <c r="E176" s="22">
        <f t="shared" si="151"/>
        <v>0</v>
      </c>
      <c r="F176" s="22">
        <f t="shared" si="151"/>
        <v>0</v>
      </c>
      <c r="G176" s="22">
        <f t="shared" si="151"/>
        <v>0</v>
      </c>
      <c r="H176" s="22">
        <f t="shared" si="151"/>
        <v>0</v>
      </c>
      <c r="I176" s="22">
        <f t="shared" si="151"/>
        <v>0</v>
      </c>
      <c r="J176" s="22">
        <f t="shared" si="151"/>
        <v>0</v>
      </c>
      <c r="K176" s="22">
        <f t="shared" si="151"/>
        <v>6000</v>
      </c>
      <c r="L176" s="22">
        <f t="shared" si="151"/>
        <v>0</v>
      </c>
      <c r="M176" s="22">
        <f t="shared" si="151"/>
        <v>6000</v>
      </c>
      <c r="N176" s="22">
        <f t="shared" si="151"/>
        <v>0</v>
      </c>
      <c r="O176" s="22">
        <f t="shared" si="151"/>
        <v>0</v>
      </c>
      <c r="P176" s="22">
        <f t="shared" si="151"/>
        <v>0</v>
      </c>
      <c r="Q176" s="22">
        <f t="shared" si="151"/>
        <v>0</v>
      </c>
      <c r="R176" s="22">
        <f t="shared" si="151"/>
        <v>0</v>
      </c>
      <c r="S176" s="22">
        <f t="shared" si="151"/>
        <v>0</v>
      </c>
      <c r="T176" s="22">
        <f aca="true" t="shared" si="152" ref="T176:AE176">SUM(T177,T178)</f>
        <v>0</v>
      </c>
      <c r="U176" s="22">
        <f t="shared" si="152"/>
        <v>0</v>
      </c>
      <c r="V176" s="22">
        <f t="shared" si="152"/>
        <v>0</v>
      </c>
      <c r="W176" s="22">
        <f t="shared" si="152"/>
        <v>0</v>
      </c>
      <c r="X176" s="22">
        <f t="shared" si="152"/>
        <v>0</v>
      </c>
      <c r="Y176" s="22">
        <f t="shared" si="152"/>
        <v>0</v>
      </c>
      <c r="Z176" s="22">
        <f t="shared" si="152"/>
        <v>0</v>
      </c>
      <c r="AA176" s="22">
        <f t="shared" si="152"/>
        <v>0</v>
      </c>
      <c r="AB176" s="22">
        <f t="shared" si="152"/>
        <v>0</v>
      </c>
      <c r="AC176" s="22">
        <f t="shared" si="152"/>
        <v>0</v>
      </c>
      <c r="AD176" s="22">
        <f t="shared" si="152"/>
        <v>0</v>
      </c>
      <c r="AE176" s="23">
        <f t="shared" si="152"/>
        <v>0</v>
      </c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31" ht="12.75">
      <c r="A177" s="19"/>
      <c r="B177" s="24">
        <v>63622</v>
      </c>
      <c r="C177" s="17" t="s">
        <v>472</v>
      </c>
      <c r="D177" s="25">
        <f>G177+J177+M177+P177+S177+V177+Y177+AB177+AE177</f>
        <v>6000</v>
      </c>
      <c r="E177" s="25"/>
      <c r="F177" s="25"/>
      <c r="G177" s="25">
        <f>E177+F177</f>
        <v>0</v>
      </c>
      <c r="H177" s="25"/>
      <c r="I177" s="25"/>
      <c r="J177" s="25">
        <f>H177+I177</f>
        <v>0</v>
      </c>
      <c r="K177" s="25">
        <v>6000</v>
      </c>
      <c r="L177" s="25">
        <v>0</v>
      </c>
      <c r="M177" s="25">
        <f>K177+L177</f>
        <v>6000</v>
      </c>
      <c r="N177" s="25"/>
      <c r="O177" s="25"/>
      <c r="P177" s="25">
        <f>N177+O177</f>
        <v>0</v>
      </c>
      <c r="Q177" s="25"/>
      <c r="R177" s="25"/>
      <c r="S177" s="25">
        <f>Q177+R177</f>
        <v>0</v>
      </c>
      <c r="T177" s="25"/>
      <c r="U177" s="25"/>
      <c r="V177" s="25">
        <f>T177+U177</f>
        <v>0</v>
      </c>
      <c r="W177" s="25"/>
      <c r="X177" s="25"/>
      <c r="Y177" s="25">
        <f>W177+X177</f>
        <v>0</v>
      </c>
      <c r="Z177" s="25"/>
      <c r="AA177" s="25"/>
      <c r="AB177" s="25">
        <f>Z177+AA177</f>
        <v>0</v>
      </c>
      <c r="AC177" s="25"/>
      <c r="AD177" s="25"/>
      <c r="AE177" s="26">
        <f>AC177+AD177</f>
        <v>0</v>
      </c>
    </row>
    <row r="178" spans="1:31" ht="12.75">
      <c r="A178" s="19"/>
      <c r="B178" s="24">
        <v>63623</v>
      </c>
      <c r="C178" s="17" t="s">
        <v>473</v>
      </c>
      <c r="D178" s="25">
        <f>G178+J178+M178+P178+S178+V178+Y178+AB178+AE178</f>
        <v>0</v>
      </c>
      <c r="E178" s="25"/>
      <c r="F178" s="25"/>
      <c r="G178" s="25">
        <f>E178+F178</f>
        <v>0</v>
      </c>
      <c r="H178" s="25"/>
      <c r="I178" s="25"/>
      <c r="J178" s="25">
        <f>H178+I178</f>
        <v>0</v>
      </c>
      <c r="K178" s="25"/>
      <c r="L178" s="25"/>
      <c r="M178" s="25">
        <f>K178+L178</f>
        <v>0</v>
      </c>
      <c r="N178" s="25"/>
      <c r="O178" s="25"/>
      <c r="P178" s="25">
        <f>N178+O178</f>
        <v>0</v>
      </c>
      <c r="Q178" s="25"/>
      <c r="R178" s="25"/>
      <c r="S178" s="25">
        <f>Q178+R178</f>
        <v>0</v>
      </c>
      <c r="T178" s="25"/>
      <c r="U178" s="25"/>
      <c r="V178" s="25">
        <f>T178+U178</f>
        <v>0</v>
      </c>
      <c r="W178" s="25"/>
      <c r="X178" s="25"/>
      <c r="Y178" s="25">
        <f>W178+X178</f>
        <v>0</v>
      </c>
      <c r="Z178" s="25"/>
      <c r="AA178" s="25"/>
      <c r="AB178" s="25">
        <f>Z178+AA178</f>
        <v>0</v>
      </c>
      <c r="AC178" s="25"/>
      <c r="AD178" s="25"/>
      <c r="AE178" s="26">
        <f>AC178+AD178</f>
        <v>0</v>
      </c>
    </row>
    <row r="179" spans="1:43" ht="12.75">
      <c r="A179" s="19"/>
      <c r="B179" s="20">
        <v>638</v>
      </c>
      <c r="C179" s="21" t="s">
        <v>474</v>
      </c>
      <c r="D179" s="22">
        <f aca="true" t="shared" si="153" ref="D179:O179">SUM(D180,D185)</f>
        <v>91100</v>
      </c>
      <c r="E179" s="22">
        <f t="shared" si="153"/>
        <v>0</v>
      </c>
      <c r="F179" s="22">
        <f t="shared" si="153"/>
        <v>0</v>
      </c>
      <c r="G179" s="22">
        <f t="shared" si="153"/>
        <v>0</v>
      </c>
      <c r="H179" s="22">
        <f t="shared" si="153"/>
        <v>0</v>
      </c>
      <c r="I179" s="22">
        <f t="shared" si="153"/>
        <v>0</v>
      </c>
      <c r="J179" s="22">
        <f t="shared" si="153"/>
        <v>0</v>
      </c>
      <c r="K179" s="22">
        <f t="shared" si="153"/>
        <v>0</v>
      </c>
      <c r="L179" s="22">
        <f t="shared" si="153"/>
        <v>0</v>
      </c>
      <c r="M179" s="22">
        <f t="shared" si="153"/>
        <v>0</v>
      </c>
      <c r="N179" s="22">
        <f t="shared" si="153"/>
        <v>0</v>
      </c>
      <c r="O179" s="22">
        <f t="shared" si="153"/>
        <v>0</v>
      </c>
      <c r="P179" s="22">
        <f>SUM(P180,P185)</f>
        <v>0</v>
      </c>
      <c r="Q179" s="22">
        <f>SUM(Q180,Q185)</f>
        <v>0</v>
      </c>
      <c r="R179" s="22">
        <f>SUM(R180,R185)</f>
        <v>0</v>
      </c>
      <c r="S179" s="22">
        <f>SUM(S180,S185)</f>
        <v>0</v>
      </c>
      <c r="T179" s="22">
        <f aca="true" t="shared" si="154" ref="T179:AE179">SUM(T180,T185)</f>
        <v>90100</v>
      </c>
      <c r="U179" s="22">
        <f t="shared" si="154"/>
        <v>1000</v>
      </c>
      <c r="V179" s="22">
        <f t="shared" si="154"/>
        <v>91100</v>
      </c>
      <c r="W179" s="22">
        <f t="shared" si="154"/>
        <v>0</v>
      </c>
      <c r="X179" s="22">
        <f t="shared" si="154"/>
        <v>0</v>
      </c>
      <c r="Y179" s="22">
        <f t="shared" si="154"/>
        <v>0</v>
      </c>
      <c r="Z179" s="22">
        <f t="shared" si="154"/>
        <v>0</v>
      </c>
      <c r="AA179" s="22">
        <f t="shared" si="154"/>
        <v>0</v>
      </c>
      <c r="AB179" s="22">
        <f t="shared" si="154"/>
        <v>0</v>
      </c>
      <c r="AC179" s="22">
        <f t="shared" si="154"/>
        <v>0</v>
      </c>
      <c r="AD179" s="22">
        <f t="shared" si="154"/>
        <v>0</v>
      </c>
      <c r="AE179" s="23">
        <f t="shared" si="154"/>
        <v>0</v>
      </c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>
      <c r="A180" s="19"/>
      <c r="B180" s="20">
        <v>6381</v>
      </c>
      <c r="C180" s="21" t="s">
        <v>475</v>
      </c>
      <c r="D180" s="22">
        <f aca="true" t="shared" si="155" ref="D180:O180">SUM(D181,D182,D183,D184)</f>
        <v>91100</v>
      </c>
      <c r="E180" s="22">
        <f t="shared" si="155"/>
        <v>0</v>
      </c>
      <c r="F180" s="22">
        <f t="shared" si="155"/>
        <v>0</v>
      </c>
      <c r="G180" s="22">
        <f t="shared" si="155"/>
        <v>0</v>
      </c>
      <c r="H180" s="22">
        <f t="shared" si="155"/>
        <v>0</v>
      </c>
      <c r="I180" s="22">
        <f t="shared" si="155"/>
        <v>0</v>
      </c>
      <c r="J180" s="22">
        <f t="shared" si="155"/>
        <v>0</v>
      </c>
      <c r="K180" s="22">
        <f t="shared" si="155"/>
        <v>0</v>
      </c>
      <c r="L180" s="22">
        <f t="shared" si="155"/>
        <v>0</v>
      </c>
      <c r="M180" s="22">
        <f t="shared" si="155"/>
        <v>0</v>
      </c>
      <c r="N180" s="22">
        <f t="shared" si="155"/>
        <v>0</v>
      </c>
      <c r="O180" s="22">
        <f t="shared" si="155"/>
        <v>0</v>
      </c>
      <c r="P180" s="22">
        <f>SUM(P181,P182,P183,P184)</f>
        <v>0</v>
      </c>
      <c r="Q180" s="22">
        <f>SUM(Q181,Q182,Q183,Q184)</f>
        <v>0</v>
      </c>
      <c r="R180" s="22">
        <f>SUM(R181,R182,R183,R184)</f>
        <v>0</v>
      </c>
      <c r="S180" s="22">
        <f>SUM(S181,S182,S183,S184)</f>
        <v>0</v>
      </c>
      <c r="T180" s="22">
        <f aca="true" t="shared" si="156" ref="T180:AE180">SUM(T181,T182,T183,T184)</f>
        <v>90100</v>
      </c>
      <c r="U180" s="22">
        <f t="shared" si="156"/>
        <v>1000</v>
      </c>
      <c r="V180" s="22">
        <f t="shared" si="156"/>
        <v>91100</v>
      </c>
      <c r="W180" s="22">
        <f t="shared" si="156"/>
        <v>0</v>
      </c>
      <c r="X180" s="22">
        <f t="shared" si="156"/>
        <v>0</v>
      </c>
      <c r="Y180" s="22">
        <f t="shared" si="156"/>
        <v>0</v>
      </c>
      <c r="Z180" s="22">
        <f t="shared" si="156"/>
        <v>0</v>
      </c>
      <c r="AA180" s="22">
        <f t="shared" si="156"/>
        <v>0</v>
      </c>
      <c r="AB180" s="22">
        <f t="shared" si="156"/>
        <v>0</v>
      </c>
      <c r="AC180" s="22">
        <f t="shared" si="156"/>
        <v>0</v>
      </c>
      <c r="AD180" s="22">
        <f t="shared" si="156"/>
        <v>0</v>
      </c>
      <c r="AE180" s="23">
        <f t="shared" si="156"/>
        <v>0</v>
      </c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31" ht="12.75">
      <c r="A181" s="19"/>
      <c r="B181" s="24">
        <v>63811</v>
      </c>
      <c r="C181" s="17" t="s">
        <v>476</v>
      </c>
      <c r="D181" s="25">
        <f>G181+J181+M181+P181+S181+V181+Y181+AB181+AE181</f>
        <v>91100</v>
      </c>
      <c r="E181" s="25"/>
      <c r="F181" s="25"/>
      <c r="G181" s="25">
        <f>E181+F181</f>
        <v>0</v>
      </c>
      <c r="H181" s="25"/>
      <c r="I181" s="25"/>
      <c r="J181" s="25">
        <f>H181+I181</f>
        <v>0</v>
      </c>
      <c r="K181" s="25"/>
      <c r="L181" s="25"/>
      <c r="M181" s="25">
        <f>K181+L181</f>
        <v>0</v>
      </c>
      <c r="N181" s="25"/>
      <c r="O181" s="25"/>
      <c r="P181" s="25">
        <f>N181+O181</f>
        <v>0</v>
      </c>
      <c r="Q181" s="25"/>
      <c r="R181" s="25"/>
      <c r="S181" s="25">
        <f>Q181+R181</f>
        <v>0</v>
      </c>
      <c r="T181" s="25">
        <v>90100</v>
      </c>
      <c r="U181" s="25">
        <v>1000</v>
      </c>
      <c r="V181" s="25">
        <v>91100</v>
      </c>
      <c r="W181" s="25"/>
      <c r="X181" s="25"/>
      <c r="Y181" s="25">
        <f>W181+X181</f>
        <v>0</v>
      </c>
      <c r="Z181" s="25"/>
      <c r="AA181" s="25"/>
      <c r="AB181" s="25">
        <f>Z181+AA181</f>
        <v>0</v>
      </c>
      <c r="AC181" s="25"/>
      <c r="AD181" s="25"/>
      <c r="AE181" s="26">
        <f>AC181+AD181</f>
        <v>0</v>
      </c>
    </row>
    <row r="182" spans="1:31" ht="12.75">
      <c r="A182" s="19"/>
      <c r="B182" s="24">
        <v>63812</v>
      </c>
      <c r="C182" s="17" t="s">
        <v>477</v>
      </c>
      <c r="D182" s="25">
        <f>G182+J182+M182+P182+S182+V182+Y182+AB182+AE182</f>
        <v>0</v>
      </c>
      <c r="E182" s="25"/>
      <c r="F182" s="25"/>
      <c r="G182" s="25">
        <f>E182+F182</f>
        <v>0</v>
      </c>
      <c r="H182" s="25"/>
      <c r="I182" s="25"/>
      <c r="J182" s="25">
        <f>H182+I182</f>
        <v>0</v>
      </c>
      <c r="K182" s="25"/>
      <c r="L182" s="25"/>
      <c r="M182" s="25">
        <f>K182+L182</f>
        <v>0</v>
      </c>
      <c r="N182" s="25"/>
      <c r="O182" s="25"/>
      <c r="P182" s="25">
        <f>N182+O182</f>
        <v>0</v>
      </c>
      <c r="Q182" s="25"/>
      <c r="R182" s="25"/>
      <c r="S182" s="25">
        <f>Q182+R182</f>
        <v>0</v>
      </c>
      <c r="T182" s="25"/>
      <c r="U182" s="25"/>
      <c r="V182" s="25">
        <f>T182+U182</f>
        <v>0</v>
      </c>
      <c r="W182" s="25"/>
      <c r="X182" s="25"/>
      <c r="Y182" s="25">
        <f>W182+X182</f>
        <v>0</v>
      </c>
      <c r="Z182" s="25"/>
      <c r="AA182" s="25"/>
      <c r="AB182" s="25">
        <f>Z182+AA182</f>
        <v>0</v>
      </c>
      <c r="AC182" s="25"/>
      <c r="AD182" s="25"/>
      <c r="AE182" s="26">
        <f>AC182+AD182</f>
        <v>0</v>
      </c>
    </row>
    <row r="183" spans="1:31" ht="12.75">
      <c r="A183" s="19"/>
      <c r="B183" s="24">
        <v>63813</v>
      </c>
      <c r="C183" s="17" t="s">
        <v>478</v>
      </c>
      <c r="D183" s="25">
        <f>G183+J183+M183+P183+S183+V183+Y183+AB183+AE183</f>
        <v>0</v>
      </c>
      <c r="E183" s="25"/>
      <c r="F183" s="25"/>
      <c r="G183" s="25">
        <f>E183+F183</f>
        <v>0</v>
      </c>
      <c r="H183" s="25"/>
      <c r="I183" s="25"/>
      <c r="J183" s="25">
        <f>H183+I183</f>
        <v>0</v>
      </c>
      <c r="K183" s="25"/>
      <c r="L183" s="25"/>
      <c r="M183" s="25">
        <f>K183+L183</f>
        <v>0</v>
      </c>
      <c r="N183" s="25"/>
      <c r="O183" s="25"/>
      <c r="P183" s="25">
        <f>N183+O183</f>
        <v>0</v>
      </c>
      <c r="Q183" s="25"/>
      <c r="R183" s="25"/>
      <c r="S183" s="25">
        <f>Q183+R183</f>
        <v>0</v>
      </c>
      <c r="T183" s="25"/>
      <c r="U183" s="25"/>
      <c r="V183" s="25">
        <f>T183+U183</f>
        <v>0</v>
      </c>
      <c r="W183" s="25"/>
      <c r="X183" s="25"/>
      <c r="Y183" s="25">
        <f>W183+X183</f>
        <v>0</v>
      </c>
      <c r="Z183" s="25"/>
      <c r="AA183" s="25"/>
      <c r="AB183" s="25">
        <f>Z183+AA183</f>
        <v>0</v>
      </c>
      <c r="AC183" s="25"/>
      <c r="AD183" s="25"/>
      <c r="AE183" s="26">
        <f>AC183+AD183</f>
        <v>0</v>
      </c>
    </row>
    <row r="184" spans="1:31" ht="12.75">
      <c r="A184" s="19"/>
      <c r="B184" s="24">
        <v>63814</v>
      </c>
      <c r="C184" s="17" t="s">
        <v>479</v>
      </c>
      <c r="D184" s="25">
        <f>G184+J184+M184+P184+S184+V184+Y184+AB184+AE184</f>
        <v>0</v>
      </c>
      <c r="E184" s="25"/>
      <c r="F184" s="25"/>
      <c r="G184" s="25">
        <f>E184+F184</f>
        <v>0</v>
      </c>
      <c r="H184" s="25"/>
      <c r="I184" s="25"/>
      <c r="J184" s="25">
        <f>H184+I184</f>
        <v>0</v>
      </c>
      <c r="K184" s="25"/>
      <c r="L184" s="25"/>
      <c r="M184" s="25">
        <f>K184+L184</f>
        <v>0</v>
      </c>
      <c r="N184" s="25"/>
      <c r="O184" s="25"/>
      <c r="P184" s="25">
        <f>N184+O184</f>
        <v>0</v>
      </c>
      <c r="Q184" s="25"/>
      <c r="R184" s="25"/>
      <c r="S184" s="25">
        <f>Q184+R184</f>
        <v>0</v>
      </c>
      <c r="T184" s="25"/>
      <c r="U184" s="25"/>
      <c r="V184" s="25">
        <f>T184+U184</f>
        <v>0</v>
      </c>
      <c r="W184" s="25"/>
      <c r="X184" s="25"/>
      <c r="Y184" s="25">
        <f>W184+X184</f>
        <v>0</v>
      </c>
      <c r="Z184" s="25"/>
      <c r="AA184" s="25"/>
      <c r="AB184" s="25">
        <f>Z184+AA184</f>
        <v>0</v>
      </c>
      <c r="AC184" s="25"/>
      <c r="AD184" s="25"/>
      <c r="AE184" s="26">
        <f>AC184+AD184</f>
        <v>0</v>
      </c>
    </row>
    <row r="185" spans="1:43" ht="12.75">
      <c r="A185" s="19"/>
      <c r="B185" s="20">
        <v>6382</v>
      </c>
      <c r="C185" s="21" t="s">
        <v>480</v>
      </c>
      <c r="D185" s="22">
        <f aca="true" t="shared" si="157" ref="D185:S185">SUM(D186,D187,D188,D189)</f>
        <v>0</v>
      </c>
      <c r="E185" s="22">
        <f t="shared" si="157"/>
        <v>0</v>
      </c>
      <c r="F185" s="22">
        <f t="shared" si="157"/>
        <v>0</v>
      </c>
      <c r="G185" s="22">
        <f t="shared" si="157"/>
        <v>0</v>
      </c>
      <c r="H185" s="22">
        <f t="shared" si="157"/>
        <v>0</v>
      </c>
      <c r="I185" s="22">
        <f t="shared" si="157"/>
        <v>0</v>
      </c>
      <c r="J185" s="22">
        <f t="shared" si="157"/>
        <v>0</v>
      </c>
      <c r="K185" s="22">
        <f t="shared" si="157"/>
        <v>0</v>
      </c>
      <c r="L185" s="22">
        <f t="shared" si="157"/>
        <v>0</v>
      </c>
      <c r="M185" s="22">
        <f t="shared" si="157"/>
        <v>0</v>
      </c>
      <c r="N185" s="22">
        <f t="shared" si="157"/>
        <v>0</v>
      </c>
      <c r="O185" s="22">
        <f t="shared" si="157"/>
        <v>0</v>
      </c>
      <c r="P185" s="22">
        <f t="shared" si="157"/>
        <v>0</v>
      </c>
      <c r="Q185" s="22">
        <f t="shared" si="157"/>
        <v>0</v>
      </c>
      <c r="R185" s="22">
        <f t="shared" si="157"/>
        <v>0</v>
      </c>
      <c r="S185" s="22">
        <f t="shared" si="157"/>
        <v>0</v>
      </c>
      <c r="T185" s="22">
        <f aca="true" t="shared" si="158" ref="T185:AE185">SUM(T186,T187,T188,T189)</f>
        <v>0</v>
      </c>
      <c r="U185" s="22">
        <f t="shared" si="158"/>
        <v>0</v>
      </c>
      <c r="V185" s="22">
        <f t="shared" si="158"/>
        <v>0</v>
      </c>
      <c r="W185" s="22">
        <f t="shared" si="158"/>
        <v>0</v>
      </c>
      <c r="X185" s="22">
        <f t="shared" si="158"/>
        <v>0</v>
      </c>
      <c r="Y185" s="22">
        <f t="shared" si="158"/>
        <v>0</v>
      </c>
      <c r="Z185" s="22">
        <f t="shared" si="158"/>
        <v>0</v>
      </c>
      <c r="AA185" s="22">
        <f t="shared" si="158"/>
        <v>0</v>
      </c>
      <c r="AB185" s="22">
        <f t="shared" si="158"/>
        <v>0</v>
      </c>
      <c r="AC185" s="22">
        <f t="shared" si="158"/>
        <v>0</v>
      </c>
      <c r="AD185" s="22">
        <f t="shared" si="158"/>
        <v>0</v>
      </c>
      <c r="AE185" s="23">
        <f t="shared" si="158"/>
        <v>0</v>
      </c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31" ht="12.75">
      <c r="A186" s="19"/>
      <c r="B186" s="24">
        <v>63821</v>
      </c>
      <c r="C186" s="17" t="s">
        <v>481</v>
      </c>
      <c r="D186" s="25">
        <f>G186+J186+M186+P186+S186+V186+Y186+AB186+AE186</f>
        <v>0</v>
      </c>
      <c r="E186" s="25"/>
      <c r="F186" s="25"/>
      <c r="G186" s="25">
        <f>E186+F186</f>
        <v>0</v>
      </c>
      <c r="H186" s="25"/>
      <c r="I186" s="25"/>
      <c r="J186" s="25">
        <f>H186+I186</f>
        <v>0</v>
      </c>
      <c r="K186" s="25"/>
      <c r="L186" s="25"/>
      <c r="M186" s="25">
        <f>K186+L186</f>
        <v>0</v>
      </c>
      <c r="N186" s="25"/>
      <c r="O186" s="25"/>
      <c r="P186" s="25">
        <f>N186+O186</f>
        <v>0</v>
      </c>
      <c r="Q186" s="25"/>
      <c r="R186" s="25"/>
      <c r="S186" s="25">
        <f>Q186+R186</f>
        <v>0</v>
      </c>
      <c r="T186" s="25"/>
      <c r="U186" s="25"/>
      <c r="V186" s="25">
        <f>T186+U186</f>
        <v>0</v>
      </c>
      <c r="W186" s="25"/>
      <c r="X186" s="25"/>
      <c r="Y186" s="25">
        <f>W186+X186</f>
        <v>0</v>
      </c>
      <c r="Z186" s="25"/>
      <c r="AA186" s="25"/>
      <c r="AB186" s="25">
        <f>Z186+AA186</f>
        <v>0</v>
      </c>
      <c r="AC186" s="25"/>
      <c r="AD186" s="25"/>
      <c r="AE186" s="26">
        <f>AC186+AD186</f>
        <v>0</v>
      </c>
    </row>
    <row r="187" spans="1:31" ht="12.75">
      <c r="A187" s="19"/>
      <c r="B187" s="24">
        <v>63822</v>
      </c>
      <c r="C187" s="17" t="s">
        <v>482</v>
      </c>
      <c r="D187" s="25">
        <f>G187+J187+M187+P187+S187+V187+Y187+AB187+AE187</f>
        <v>0</v>
      </c>
      <c r="E187" s="25"/>
      <c r="F187" s="25"/>
      <c r="G187" s="25">
        <f>E187+F187</f>
        <v>0</v>
      </c>
      <c r="H187" s="25"/>
      <c r="I187" s="25"/>
      <c r="J187" s="25">
        <f>H187+I187</f>
        <v>0</v>
      </c>
      <c r="K187" s="25"/>
      <c r="L187" s="25"/>
      <c r="M187" s="25">
        <f>K187+L187</f>
        <v>0</v>
      </c>
      <c r="N187" s="25"/>
      <c r="O187" s="25"/>
      <c r="P187" s="25">
        <f>N187+O187</f>
        <v>0</v>
      </c>
      <c r="Q187" s="25"/>
      <c r="R187" s="25"/>
      <c r="S187" s="25">
        <f>Q187+R187</f>
        <v>0</v>
      </c>
      <c r="T187" s="25"/>
      <c r="U187" s="25"/>
      <c r="V187" s="25">
        <f>T187+U187</f>
        <v>0</v>
      </c>
      <c r="W187" s="25"/>
      <c r="X187" s="25"/>
      <c r="Y187" s="25">
        <f>W187+X187</f>
        <v>0</v>
      </c>
      <c r="Z187" s="25"/>
      <c r="AA187" s="25"/>
      <c r="AB187" s="25">
        <f>Z187+AA187</f>
        <v>0</v>
      </c>
      <c r="AC187" s="25"/>
      <c r="AD187" s="25"/>
      <c r="AE187" s="26">
        <f>AC187+AD187</f>
        <v>0</v>
      </c>
    </row>
    <row r="188" spans="1:31" ht="25.5">
      <c r="A188" s="19"/>
      <c r="B188" s="24">
        <v>63823</v>
      </c>
      <c r="C188" s="17" t="s">
        <v>483</v>
      </c>
      <c r="D188" s="25">
        <f>G188+J188+M188+P188+S188+V188+Y188+AB188+AE188</f>
        <v>0</v>
      </c>
      <c r="E188" s="25"/>
      <c r="F188" s="25"/>
      <c r="G188" s="25">
        <f>E188+F188</f>
        <v>0</v>
      </c>
      <c r="H188" s="25"/>
      <c r="I188" s="25"/>
      <c r="J188" s="25">
        <f>H188+I188</f>
        <v>0</v>
      </c>
      <c r="K188" s="25"/>
      <c r="L188" s="25"/>
      <c r="M188" s="25">
        <f>K188+L188</f>
        <v>0</v>
      </c>
      <c r="N188" s="25"/>
      <c r="O188" s="25"/>
      <c r="P188" s="25">
        <f>N188+O188</f>
        <v>0</v>
      </c>
      <c r="Q188" s="25"/>
      <c r="R188" s="25"/>
      <c r="S188" s="25">
        <f>Q188+R188</f>
        <v>0</v>
      </c>
      <c r="T188" s="25"/>
      <c r="U188" s="25"/>
      <c r="V188" s="25">
        <f>T188+U188</f>
        <v>0</v>
      </c>
      <c r="W188" s="25"/>
      <c r="X188" s="25"/>
      <c r="Y188" s="25">
        <f>W188+X188</f>
        <v>0</v>
      </c>
      <c r="Z188" s="25"/>
      <c r="AA188" s="25"/>
      <c r="AB188" s="25">
        <f>Z188+AA188</f>
        <v>0</v>
      </c>
      <c r="AC188" s="25"/>
      <c r="AD188" s="25"/>
      <c r="AE188" s="26">
        <f>AC188+AD188</f>
        <v>0</v>
      </c>
    </row>
    <row r="189" spans="1:31" ht="12.75">
      <c r="A189" s="19"/>
      <c r="B189" s="24">
        <v>63824</v>
      </c>
      <c r="C189" s="17" t="s">
        <v>484</v>
      </c>
      <c r="D189" s="25">
        <f>G189+J189+M189+P189+S189+V189+Y189+AB189+AE189</f>
        <v>0</v>
      </c>
      <c r="E189" s="25"/>
      <c r="F189" s="25"/>
      <c r="G189" s="25">
        <f>E189+F189</f>
        <v>0</v>
      </c>
      <c r="H189" s="25"/>
      <c r="I189" s="25"/>
      <c r="J189" s="25">
        <f>H189+I189</f>
        <v>0</v>
      </c>
      <c r="K189" s="25"/>
      <c r="L189" s="25"/>
      <c r="M189" s="25">
        <f>K189+L189</f>
        <v>0</v>
      </c>
      <c r="N189" s="25"/>
      <c r="O189" s="25"/>
      <c r="P189" s="25">
        <f>N189+O189</f>
        <v>0</v>
      </c>
      <c r="Q189" s="25"/>
      <c r="R189" s="25"/>
      <c r="S189" s="25">
        <f>Q189+R189</f>
        <v>0</v>
      </c>
      <c r="T189" s="25"/>
      <c r="U189" s="25"/>
      <c r="V189" s="25">
        <f>T189+U189</f>
        <v>0</v>
      </c>
      <c r="W189" s="25"/>
      <c r="X189" s="25"/>
      <c r="Y189" s="25">
        <f>W189+X189</f>
        <v>0</v>
      </c>
      <c r="Z189" s="25"/>
      <c r="AA189" s="25"/>
      <c r="AB189" s="25">
        <f>Z189+AA189</f>
        <v>0</v>
      </c>
      <c r="AC189" s="25"/>
      <c r="AD189" s="25"/>
      <c r="AE189" s="26">
        <f>AC189+AD189</f>
        <v>0</v>
      </c>
    </row>
    <row r="190" spans="1:43" ht="12.75">
      <c r="A190" s="19"/>
      <c r="B190" s="20">
        <v>639</v>
      </c>
      <c r="C190" s="21" t="s">
        <v>485</v>
      </c>
      <c r="D190" s="22">
        <f aca="true" t="shared" si="159" ref="D190:O190">SUM(D191,D193,D195,D197)</f>
        <v>0</v>
      </c>
      <c r="E190" s="22">
        <f t="shared" si="159"/>
        <v>0</v>
      </c>
      <c r="F190" s="22">
        <f t="shared" si="159"/>
        <v>0</v>
      </c>
      <c r="G190" s="22">
        <f t="shared" si="159"/>
        <v>0</v>
      </c>
      <c r="H190" s="22">
        <f t="shared" si="159"/>
        <v>0</v>
      </c>
      <c r="I190" s="22">
        <f t="shared" si="159"/>
        <v>0</v>
      </c>
      <c r="J190" s="22">
        <f t="shared" si="159"/>
        <v>0</v>
      </c>
      <c r="K190" s="22">
        <f t="shared" si="159"/>
        <v>0</v>
      </c>
      <c r="L190" s="22">
        <f t="shared" si="159"/>
        <v>0</v>
      </c>
      <c r="M190" s="22">
        <f t="shared" si="159"/>
        <v>0</v>
      </c>
      <c r="N190" s="22">
        <f t="shared" si="159"/>
        <v>0</v>
      </c>
      <c r="O190" s="22">
        <f t="shared" si="159"/>
        <v>0</v>
      </c>
      <c r="P190" s="22">
        <f>SUM(P191,P193,P195,P197)</f>
        <v>0</v>
      </c>
      <c r="Q190" s="22">
        <f>SUM(Q191,Q193,Q195,Q197)</f>
        <v>0</v>
      </c>
      <c r="R190" s="22">
        <f>SUM(R191,R193,R195,R197)</f>
        <v>0</v>
      </c>
      <c r="S190" s="22">
        <f>SUM(S191,S193,S195,S197)</f>
        <v>0</v>
      </c>
      <c r="T190" s="22">
        <f aca="true" t="shared" si="160" ref="T190:AE190">SUM(T191,T193,T195,T197)</f>
        <v>0</v>
      </c>
      <c r="U190" s="22">
        <f t="shared" si="160"/>
        <v>0</v>
      </c>
      <c r="V190" s="22">
        <f t="shared" si="160"/>
        <v>0</v>
      </c>
      <c r="W190" s="22">
        <f t="shared" si="160"/>
        <v>0</v>
      </c>
      <c r="X190" s="22">
        <f t="shared" si="160"/>
        <v>0</v>
      </c>
      <c r="Y190" s="22">
        <f t="shared" si="160"/>
        <v>0</v>
      </c>
      <c r="Z190" s="22">
        <f t="shared" si="160"/>
        <v>0</v>
      </c>
      <c r="AA190" s="22">
        <f t="shared" si="160"/>
        <v>0</v>
      </c>
      <c r="AB190" s="22">
        <f t="shared" si="160"/>
        <v>0</v>
      </c>
      <c r="AC190" s="22">
        <f t="shared" si="160"/>
        <v>0</v>
      </c>
      <c r="AD190" s="22">
        <f t="shared" si="160"/>
        <v>0</v>
      </c>
      <c r="AE190" s="23">
        <f t="shared" si="160"/>
        <v>0</v>
      </c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>
      <c r="A191" s="19"/>
      <c r="B191" s="20">
        <v>6391</v>
      </c>
      <c r="C191" s="21" t="s">
        <v>486</v>
      </c>
      <c r="D191" s="22">
        <f aca="true" t="shared" si="161" ref="D191:S191">SUM(D192)</f>
        <v>0</v>
      </c>
      <c r="E191" s="22">
        <f t="shared" si="161"/>
        <v>0</v>
      </c>
      <c r="F191" s="22">
        <f t="shared" si="161"/>
        <v>0</v>
      </c>
      <c r="G191" s="22">
        <f t="shared" si="161"/>
        <v>0</v>
      </c>
      <c r="H191" s="22">
        <f t="shared" si="161"/>
        <v>0</v>
      </c>
      <c r="I191" s="22">
        <f t="shared" si="161"/>
        <v>0</v>
      </c>
      <c r="J191" s="22">
        <f t="shared" si="161"/>
        <v>0</v>
      </c>
      <c r="K191" s="22">
        <f t="shared" si="161"/>
        <v>0</v>
      </c>
      <c r="L191" s="22">
        <f t="shared" si="161"/>
        <v>0</v>
      </c>
      <c r="M191" s="22">
        <f t="shared" si="161"/>
        <v>0</v>
      </c>
      <c r="N191" s="22">
        <f t="shared" si="161"/>
        <v>0</v>
      </c>
      <c r="O191" s="22">
        <f t="shared" si="161"/>
        <v>0</v>
      </c>
      <c r="P191" s="22">
        <f t="shared" si="161"/>
        <v>0</v>
      </c>
      <c r="Q191" s="22">
        <f t="shared" si="161"/>
        <v>0</v>
      </c>
      <c r="R191" s="22">
        <f t="shared" si="161"/>
        <v>0</v>
      </c>
      <c r="S191" s="22">
        <f t="shared" si="161"/>
        <v>0</v>
      </c>
      <c r="T191" s="22">
        <f aca="true" t="shared" si="162" ref="T191:AE191">SUM(T192)</f>
        <v>0</v>
      </c>
      <c r="U191" s="22">
        <f t="shared" si="162"/>
        <v>0</v>
      </c>
      <c r="V191" s="22">
        <f t="shared" si="162"/>
        <v>0</v>
      </c>
      <c r="W191" s="22">
        <f t="shared" si="162"/>
        <v>0</v>
      </c>
      <c r="X191" s="22">
        <f t="shared" si="162"/>
        <v>0</v>
      </c>
      <c r="Y191" s="22">
        <f t="shared" si="162"/>
        <v>0</v>
      </c>
      <c r="Z191" s="22">
        <f t="shared" si="162"/>
        <v>0</v>
      </c>
      <c r="AA191" s="22">
        <f t="shared" si="162"/>
        <v>0</v>
      </c>
      <c r="AB191" s="22">
        <f t="shared" si="162"/>
        <v>0</v>
      </c>
      <c r="AC191" s="22">
        <f t="shared" si="162"/>
        <v>0</v>
      </c>
      <c r="AD191" s="22">
        <f t="shared" si="162"/>
        <v>0</v>
      </c>
      <c r="AE191" s="23">
        <f t="shared" si="162"/>
        <v>0</v>
      </c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31" ht="12.75">
      <c r="A192" s="19"/>
      <c r="B192" s="24">
        <v>63911</v>
      </c>
      <c r="C192" s="17" t="s">
        <v>486</v>
      </c>
      <c r="D192" s="25">
        <f>G192+J192+M192+P192+S192+V192+Y192+AB192+AE192</f>
        <v>0</v>
      </c>
      <c r="E192" s="25"/>
      <c r="F192" s="25"/>
      <c r="G192" s="25">
        <f>E192+F192</f>
        <v>0</v>
      </c>
      <c r="H192" s="25"/>
      <c r="I192" s="25"/>
      <c r="J192" s="25">
        <f>H192+I192</f>
        <v>0</v>
      </c>
      <c r="K192" s="25"/>
      <c r="L192" s="25"/>
      <c r="M192" s="25">
        <f>K192+L192</f>
        <v>0</v>
      </c>
      <c r="N192" s="25"/>
      <c r="O192" s="25"/>
      <c r="P192" s="25">
        <f>N192+O192</f>
        <v>0</v>
      </c>
      <c r="Q192" s="25"/>
      <c r="R192" s="25"/>
      <c r="S192" s="25">
        <f>Q192+R192</f>
        <v>0</v>
      </c>
      <c r="T192" s="25"/>
      <c r="U192" s="25"/>
      <c r="V192" s="25">
        <f>T192+U192</f>
        <v>0</v>
      </c>
      <c r="W192" s="25"/>
      <c r="X192" s="25"/>
      <c r="Y192" s="25">
        <f>W192+X192</f>
        <v>0</v>
      </c>
      <c r="Z192" s="25"/>
      <c r="AA192" s="25"/>
      <c r="AB192" s="25">
        <f>Z192+AA192</f>
        <v>0</v>
      </c>
      <c r="AC192" s="25"/>
      <c r="AD192" s="25"/>
      <c r="AE192" s="26">
        <f>AC192+AD192</f>
        <v>0</v>
      </c>
    </row>
    <row r="193" spans="1:43" ht="12.75">
      <c r="A193" s="19"/>
      <c r="B193" s="20">
        <v>6392</v>
      </c>
      <c r="C193" s="21" t="s">
        <v>487</v>
      </c>
      <c r="D193" s="22">
        <f aca="true" t="shared" si="163" ref="D193:S193">SUM(D194)</f>
        <v>0</v>
      </c>
      <c r="E193" s="22">
        <f t="shared" si="163"/>
        <v>0</v>
      </c>
      <c r="F193" s="22">
        <f t="shared" si="163"/>
        <v>0</v>
      </c>
      <c r="G193" s="22">
        <f t="shared" si="163"/>
        <v>0</v>
      </c>
      <c r="H193" s="22">
        <f t="shared" si="163"/>
        <v>0</v>
      </c>
      <c r="I193" s="22">
        <f t="shared" si="163"/>
        <v>0</v>
      </c>
      <c r="J193" s="22">
        <f t="shared" si="163"/>
        <v>0</v>
      </c>
      <c r="K193" s="22">
        <f t="shared" si="163"/>
        <v>0</v>
      </c>
      <c r="L193" s="22">
        <f t="shared" si="163"/>
        <v>0</v>
      </c>
      <c r="M193" s="22">
        <f t="shared" si="163"/>
        <v>0</v>
      </c>
      <c r="N193" s="22">
        <f t="shared" si="163"/>
        <v>0</v>
      </c>
      <c r="O193" s="22">
        <f t="shared" si="163"/>
        <v>0</v>
      </c>
      <c r="P193" s="22">
        <f t="shared" si="163"/>
        <v>0</v>
      </c>
      <c r="Q193" s="22">
        <f t="shared" si="163"/>
        <v>0</v>
      </c>
      <c r="R193" s="22">
        <f t="shared" si="163"/>
        <v>0</v>
      </c>
      <c r="S193" s="22">
        <f t="shared" si="163"/>
        <v>0</v>
      </c>
      <c r="T193" s="22">
        <f aca="true" t="shared" si="164" ref="T193:AE193">SUM(T194)</f>
        <v>0</v>
      </c>
      <c r="U193" s="22">
        <f t="shared" si="164"/>
        <v>0</v>
      </c>
      <c r="V193" s="22">
        <f t="shared" si="164"/>
        <v>0</v>
      </c>
      <c r="W193" s="22">
        <f t="shared" si="164"/>
        <v>0</v>
      </c>
      <c r="X193" s="22">
        <f t="shared" si="164"/>
        <v>0</v>
      </c>
      <c r="Y193" s="22">
        <f t="shared" si="164"/>
        <v>0</v>
      </c>
      <c r="Z193" s="22">
        <f t="shared" si="164"/>
        <v>0</v>
      </c>
      <c r="AA193" s="22">
        <f t="shared" si="164"/>
        <v>0</v>
      </c>
      <c r="AB193" s="22">
        <f t="shared" si="164"/>
        <v>0</v>
      </c>
      <c r="AC193" s="22">
        <f t="shared" si="164"/>
        <v>0</v>
      </c>
      <c r="AD193" s="22">
        <f t="shared" si="164"/>
        <v>0</v>
      </c>
      <c r="AE193" s="23">
        <f t="shared" si="164"/>
        <v>0</v>
      </c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31" ht="12.75">
      <c r="A194" s="19"/>
      <c r="B194" s="24">
        <v>63921</v>
      </c>
      <c r="C194" s="17" t="s">
        <v>487</v>
      </c>
      <c r="D194" s="25">
        <f>G194+J194+M194+P194+S194+V194+Y194+AB194+AE194</f>
        <v>0</v>
      </c>
      <c r="E194" s="25"/>
      <c r="F194" s="25"/>
      <c r="G194" s="25">
        <f>E194+F194</f>
        <v>0</v>
      </c>
      <c r="H194" s="25"/>
      <c r="I194" s="25"/>
      <c r="J194" s="25">
        <f>H194+I194</f>
        <v>0</v>
      </c>
      <c r="K194" s="25"/>
      <c r="L194" s="25"/>
      <c r="M194" s="25">
        <f>K194+L194</f>
        <v>0</v>
      </c>
      <c r="N194" s="25"/>
      <c r="O194" s="25"/>
      <c r="P194" s="25">
        <f>N194+O194</f>
        <v>0</v>
      </c>
      <c r="Q194" s="25"/>
      <c r="R194" s="25"/>
      <c r="S194" s="25">
        <f>Q194+R194</f>
        <v>0</v>
      </c>
      <c r="T194" s="25"/>
      <c r="U194" s="25"/>
      <c r="V194" s="25">
        <f>T194+U194</f>
        <v>0</v>
      </c>
      <c r="W194" s="25"/>
      <c r="X194" s="25"/>
      <c r="Y194" s="25">
        <f>W194+X194</f>
        <v>0</v>
      </c>
      <c r="Z194" s="25"/>
      <c r="AA194" s="25"/>
      <c r="AB194" s="25">
        <f>Z194+AA194</f>
        <v>0</v>
      </c>
      <c r="AC194" s="25"/>
      <c r="AD194" s="25"/>
      <c r="AE194" s="26">
        <f>AC194+AD194</f>
        <v>0</v>
      </c>
    </row>
    <row r="195" spans="1:43" ht="25.5">
      <c r="A195" s="19"/>
      <c r="B195" s="20">
        <v>6393</v>
      </c>
      <c r="C195" s="21" t="s">
        <v>488</v>
      </c>
      <c r="D195" s="22">
        <f aca="true" t="shared" si="165" ref="D195:S195">SUM(D196)</f>
        <v>0</v>
      </c>
      <c r="E195" s="22">
        <f t="shared" si="165"/>
        <v>0</v>
      </c>
      <c r="F195" s="22">
        <f t="shared" si="165"/>
        <v>0</v>
      </c>
      <c r="G195" s="22">
        <f t="shared" si="165"/>
        <v>0</v>
      </c>
      <c r="H195" s="22">
        <f t="shared" si="165"/>
        <v>0</v>
      </c>
      <c r="I195" s="22">
        <f t="shared" si="165"/>
        <v>0</v>
      </c>
      <c r="J195" s="22">
        <f t="shared" si="165"/>
        <v>0</v>
      </c>
      <c r="K195" s="22">
        <f t="shared" si="165"/>
        <v>0</v>
      </c>
      <c r="L195" s="22">
        <f t="shared" si="165"/>
        <v>0</v>
      </c>
      <c r="M195" s="22">
        <f t="shared" si="165"/>
        <v>0</v>
      </c>
      <c r="N195" s="22">
        <f t="shared" si="165"/>
        <v>0</v>
      </c>
      <c r="O195" s="22">
        <f t="shared" si="165"/>
        <v>0</v>
      </c>
      <c r="P195" s="22">
        <f t="shared" si="165"/>
        <v>0</v>
      </c>
      <c r="Q195" s="22">
        <f t="shared" si="165"/>
        <v>0</v>
      </c>
      <c r="R195" s="22">
        <f t="shared" si="165"/>
        <v>0</v>
      </c>
      <c r="S195" s="22">
        <f t="shared" si="165"/>
        <v>0</v>
      </c>
      <c r="T195" s="22">
        <f aca="true" t="shared" si="166" ref="T195:AE195">SUM(T196)</f>
        <v>0</v>
      </c>
      <c r="U195" s="22">
        <f t="shared" si="166"/>
        <v>0</v>
      </c>
      <c r="V195" s="22">
        <f t="shared" si="166"/>
        <v>0</v>
      </c>
      <c r="W195" s="22">
        <f t="shared" si="166"/>
        <v>0</v>
      </c>
      <c r="X195" s="22">
        <f t="shared" si="166"/>
        <v>0</v>
      </c>
      <c r="Y195" s="22">
        <f t="shared" si="166"/>
        <v>0</v>
      </c>
      <c r="Z195" s="22">
        <f t="shared" si="166"/>
        <v>0</v>
      </c>
      <c r="AA195" s="22">
        <f t="shared" si="166"/>
        <v>0</v>
      </c>
      <c r="AB195" s="22">
        <f t="shared" si="166"/>
        <v>0</v>
      </c>
      <c r="AC195" s="22">
        <f t="shared" si="166"/>
        <v>0</v>
      </c>
      <c r="AD195" s="22">
        <f t="shared" si="166"/>
        <v>0</v>
      </c>
      <c r="AE195" s="23">
        <f t="shared" si="166"/>
        <v>0</v>
      </c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31" ht="25.5">
      <c r="A196" s="19"/>
      <c r="B196" s="24">
        <v>63931</v>
      </c>
      <c r="C196" s="17" t="s">
        <v>488</v>
      </c>
      <c r="D196" s="25">
        <f>G196+J196+M196+P196+S196+V196+Y196+AB196+AE196</f>
        <v>0</v>
      </c>
      <c r="E196" s="25"/>
      <c r="F196" s="25"/>
      <c r="G196" s="25">
        <f>E196+F196</f>
        <v>0</v>
      </c>
      <c r="H196" s="25"/>
      <c r="I196" s="25"/>
      <c r="J196" s="25">
        <f>H196+I196</f>
        <v>0</v>
      </c>
      <c r="K196" s="25"/>
      <c r="L196" s="25"/>
      <c r="M196" s="25">
        <f>K196+L196</f>
        <v>0</v>
      </c>
      <c r="N196" s="25"/>
      <c r="O196" s="25"/>
      <c r="P196" s="25">
        <f>N196+O196</f>
        <v>0</v>
      </c>
      <c r="Q196" s="25"/>
      <c r="R196" s="25"/>
      <c r="S196" s="25">
        <f>Q196+R196</f>
        <v>0</v>
      </c>
      <c r="T196" s="25"/>
      <c r="U196" s="25"/>
      <c r="V196" s="25">
        <f>T196+U196</f>
        <v>0</v>
      </c>
      <c r="W196" s="25"/>
      <c r="X196" s="25"/>
      <c r="Y196" s="25">
        <f>W196+X196</f>
        <v>0</v>
      </c>
      <c r="Z196" s="25"/>
      <c r="AA196" s="25"/>
      <c r="AB196" s="25">
        <f>Z196+AA196</f>
        <v>0</v>
      </c>
      <c r="AC196" s="25"/>
      <c r="AD196" s="25"/>
      <c r="AE196" s="26">
        <f>AC196+AD196</f>
        <v>0</v>
      </c>
    </row>
    <row r="197" spans="1:43" ht="25.5">
      <c r="A197" s="19"/>
      <c r="B197" s="20">
        <v>6394</v>
      </c>
      <c r="C197" s="21" t="s">
        <v>489</v>
      </c>
      <c r="D197" s="22">
        <f aca="true" t="shared" si="167" ref="D197:S197">SUM(D198)</f>
        <v>0</v>
      </c>
      <c r="E197" s="22">
        <f t="shared" si="167"/>
        <v>0</v>
      </c>
      <c r="F197" s="22">
        <f t="shared" si="167"/>
        <v>0</v>
      </c>
      <c r="G197" s="22">
        <f t="shared" si="167"/>
        <v>0</v>
      </c>
      <c r="H197" s="22">
        <f t="shared" si="167"/>
        <v>0</v>
      </c>
      <c r="I197" s="22">
        <f t="shared" si="167"/>
        <v>0</v>
      </c>
      <c r="J197" s="22">
        <f t="shared" si="167"/>
        <v>0</v>
      </c>
      <c r="K197" s="22">
        <f t="shared" si="167"/>
        <v>0</v>
      </c>
      <c r="L197" s="22">
        <f t="shared" si="167"/>
        <v>0</v>
      </c>
      <c r="M197" s="22">
        <f t="shared" si="167"/>
        <v>0</v>
      </c>
      <c r="N197" s="22">
        <f t="shared" si="167"/>
        <v>0</v>
      </c>
      <c r="O197" s="22">
        <f t="shared" si="167"/>
        <v>0</v>
      </c>
      <c r="P197" s="22">
        <f t="shared" si="167"/>
        <v>0</v>
      </c>
      <c r="Q197" s="22">
        <f t="shared" si="167"/>
        <v>0</v>
      </c>
      <c r="R197" s="22">
        <f t="shared" si="167"/>
        <v>0</v>
      </c>
      <c r="S197" s="22">
        <f t="shared" si="167"/>
        <v>0</v>
      </c>
      <c r="T197" s="22">
        <f aca="true" t="shared" si="168" ref="T197:AE197">SUM(T198)</f>
        <v>0</v>
      </c>
      <c r="U197" s="22">
        <f t="shared" si="168"/>
        <v>0</v>
      </c>
      <c r="V197" s="22">
        <f t="shared" si="168"/>
        <v>0</v>
      </c>
      <c r="W197" s="22">
        <f t="shared" si="168"/>
        <v>0</v>
      </c>
      <c r="X197" s="22">
        <f t="shared" si="168"/>
        <v>0</v>
      </c>
      <c r="Y197" s="22">
        <f t="shared" si="168"/>
        <v>0</v>
      </c>
      <c r="Z197" s="22">
        <f t="shared" si="168"/>
        <v>0</v>
      </c>
      <c r="AA197" s="22">
        <f t="shared" si="168"/>
        <v>0</v>
      </c>
      <c r="AB197" s="22">
        <f t="shared" si="168"/>
        <v>0</v>
      </c>
      <c r="AC197" s="22">
        <f t="shared" si="168"/>
        <v>0</v>
      </c>
      <c r="AD197" s="22">
        <f t="shared" si="168"/>
        <v>0</v>
      </c>
      <c r="AE197" s="23">
        <f t="shared" si="168"/>
        <v>0</v>
      </c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31" ht="25.5">
      <c r="A198" s="19"/>
      <c r="B198" s="24">
        <v>63941</v>
      </c>
      <c r="C198" s="17" t="s">
        <v>489</v>
      </c>
      <c r="D198" s="25">
        <f>G198+J198+M198+P198+S198+V198+Y198+AB198+AE198</f>
        <v>0</v>
      </c>
      <c r="E198" s="25"/>
      <c r="F198" s="25"/>
      <c r="G198" s="25">
        <f>E198+F198</f>
        <v>0</v>
      </c>
      <c r="H198" s="25"/>
      <c r="I198" s="25"/>
      <c r="J198" s="25">
        <f>H198+I198</f>
        <v>0</v>
      </c>
      <c r="K198" s="25"/>
      <c r="L198" s="25"/>
      <c r="M198" s="25">
        <f>K198+L198</f>
        <v>0</v>
      </c>
      <c r="N198" s="25"/>
      <c r="O198" s="25"/>
      <c r="P198" s="25">
        <f>N198+O198</f>
        <v>0</v>
      </c>
      <c r="Q198" s="25"/>
      <c r="R198" s="25"/>
      <c r="S198" s="25">
        <f>Q198+R198</f>
        <v>0</v>
      </c>
      <c r="T198" s="25"/>
      <c r="U198" s="25"/>
      <c r="V198" s="25">
        <f>T198+U198</f>
        <v>0</v>
      </c>
      <c r="W198" s="25"/>
      <c r="X198" s="25"/>
      <c r="Y198" s="25">
        <f>W198+X198</f>
        <v>0</v>
      </c>
      <c r="Z198" s="25"/>
      <c r="AA198" s="25"/>
      <c r="AB198" s="25">
        <f>Z198+AA198</f>
        <v>0</v>
      </c>
      <c r="AC198" s="25"/>
      <c r="AD198" s="25"/>
      <c r="AE198" s="26">
        <f>AC198+AD198</f>
        <v>0</v>
      </c>
    </row>
    <row r="199" spans="1:43" ht="12.75">
      <c r="A199" s="19"/>
      <c r="B199" s="20">
        <v>64</v>
      </c>
      <c r="C199" s="21" t="s">
        <v>490</v>
      </c>
      <c r="D199" s="22">
        <f aca="true" t="shared" si="169" ref="D199:O199">SUM(D200,D231,D269,D304)</f>
        <v>6439</v>
      </c>
      <c r="E199" s="22">
        <f t="shared" si="169"/>
        <v>0</v>
      </c>
      <c r="F199" s="22">
        <f t="shared" si="169"/>
        <v>0</v>
      </c>
      <c r="G199" s="22">
        <f t="shared" si="169"/>
        <v>0</v>
      </c>
      <c r="H199" s="22">
        <f t="shared" si="169"/>
        <v>0</v>
      </c>
      <c r="I199" s="22">
        <f t="shared" si="169"/>
        <v>0</v>
      </c>
      <c r="J199" s="22">
        <f t="shared" si="169"/>
        <v>0</v>
      </c>
      <c r="K199" s="22">
        <f t="shared" si="169"/>
        <v>0</v>
      </c>
      <c r="L199" s="22">
        <f t="shared" si="169"/>
        <v>0</v>
      </c>
      <c r="M199" s="22">
        <f t="shared" si="169"/>
        <v>0</v>
      </c>
      <c r="N199" s="22">
        <f t="shared" si="169"/>
        <v>6439</v>
      </c>
      <c r="O199" s="22">
        <f t="shared" si="169"/>
        <v>0</v>
      </c>
      <c r="P199" s="22">
        <f>SUM(P200,P231,P269,P304)</f>
        <v>6439</v>
      </c>
      <c r="Q199" s="22">
        <f>SUM(Q200,Q231,Q269,Q304)</f>
        <v>0</v>
      </c>
      <c r="R199" s="22">
        <f>SUM(R200,R231,R269,R304)</f>
        <v>0</v>
      </c>
      <c r="S199" s="22">
        <f>SUM(S200,S231,S269,S304)</f>
        <v>0</v>
      </c>
      <c r="T199" s="22">
        <f aca="true" t="shared" si="170" ref="T199:AE199">SUM(T200,T231,T269,T304)</f>
        <v>0</v>
      </c>
      <c r="U199" s="22">
        <f t="shared" si="170"/>
        <v>0</v>
      </c>
      <c r="V199" s="22">
        <f t="shared" si="170"/>
        <v>0</v>
      </c>
      <c r="W199" s="22">
        <f t="shared" si="170"/>
        <v>0</v>
      </c>
      <c r="X199" s="22">
        <f t="shared" si="170"/>
        <v>0</v>
      </c>
      <c r="Y199" s="22">
        <f t="shared" si="170"/>
        <v>0</v>
      </c>
      <c r="Z199" s="22">
        <f t="shared" si="170"/>
        <v>0</v>
      </c>
      <c r="AA199" s="22">
        <f t="shared" si="170"/>
        <v>0</v>
      </c>
      <c r="AB199" s="22">
        <f t="shared" si="170"/>
        <v>0</v>
      </c>
      <c r="AC199" s="22">
        <f t="shared" si="170"/>
        <v>0</v>
      </c>
      <c r="AD199" s="22">
        <f t="shared" si="170"/>
        <v>0</v>
      </c>
      <c r="AE199" s="23">
        <f t="shared" si="170"/>
        <v>0</v>
      </c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>
      <c r="A200" s="19"/>
      <c r="B200" s="20">
        <v>641</v>
      </c>
      <c r="C200" s="21" t="s">
        <v>491</v>
      </c>
      <c r="D200" s="22">
        <f aca="true" t="shared" si="171" ref="D200:O200">SUM(D201,D206,D209,D213,D216,D221,D228)</f>
        <v>6439</v>
      </c>
      <c r="E200" s="22">
        <f t="shared" si="171"/>
        <v>0</v>
      </c>
      <c r="F200" s="22">
        <f t="shared" si="171"/>
        <v>0</v>
      </c>
      <c r="G200" s="22">
        <f t="shared" si="171"/>
        <v>0</v>
      </c>
      <c r="H200" s="22">
        <f t="shared" si="171"/>
        <v>0</v>
      </c>
      <c r="I200" s="22">
        <f t="shared" si="171"/>
        <v>0</v>
      </c>
      <c r="J200" s="22">
        <f t="shared" si="171"/>
        <v>0</v>
      </c>
      <c r="K200" s="22">
        <f t="shared" si="171"/>
        <v>0</v>
      </c>
      <c r="L200" s="22">
        <f t="shared" si="171"/>
        <v>0</v>
      </c>
      <c r="M200" s="22">
        <f t="shared" si="171"/>
        <v>0</v>
      </c>
      <c r="N200" s="22">
        <f t="shared" si="171"/>
        <v>6439</v>
      </c>
      <c r="O200" s="22">
        <f t="shared" si="171"/>
        <v>0</v>
      </c>
      <c r="P200" s="22">
        <f>SUM(P201,P206,P209,P213,P216,P221,P228)</f>
        <v>6439</v>
      </c>
      <c r="Q200" s="22">
        <f>SUM(Q201,Q206,Q209,Q213,Q216,Q221,Q228)</f>
        <v>0</v>
      </c>
      <c r="R200" s="22">
        <f>SUM(R201,R206,R209,R213,R216,R221,R228)</f>
        <v>0</v>
      </c>
      <c r="S200" s="22">
        <f>SUM(S201,S206,S209,S213,S216,S221,S228)</f>
        <v>0</v>
      </c>
      <c r="T200" s="22">
        <f aca="true" t="shared" si="172" ref="T200:AE200">SUM(T201,T206,T209,T213,T216,T221,T228)</f>
        <v>0</v>
      </c>
      <c r="U200" s="22">
        <f t="shared" si="172"/>
        <v>0</v>
      </c>
      <c r="V200" s="22">
        <f t="shared" si="172"/>
        <v>0</v>
      </c>
      <c r="W200" s="22">
        <f t="shared" si="172"/>
        <v>0</v>
      </c>
      <c r="X200" s="22">
        <f t="shared" si="172"/>
        <v>0</v>
      </c>
      <c r="Y200" s="22">
        <f t="shared" si="172"/>
        <v>0</v>
      </c>
      <c r="Z200" s="22">
        <f t="shared" si="172"/>
        <v>0</v>
      </c>
      <c r="AA200" s="22">
        <f t="shared" si="172"/>
        <v>0</v>
      </c>
      <c r="AB200" s="22">
        <f t="shared" si="172"/>
        <v>0</v>
      </c>
      <c r="AC200" s="22">
        <f t="shared" si="172"/>
        <v>0</v>
      </c>
      <c r="AD200" s="22">
        <f t="shared" si="172"/>
        <v>0</v>
      </c>
      <c r="AE200" s="23">
        <f t="shared" si="172"/>
        <v>0</v>
      </c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>
      <c r="A201" s="19"/>
      <c r="B201" s="20">
        <v>6412</v>
      </c>
      <c r="C201" s="21" t="s">
        <v>492</v>
      </c>
      <c r="D201" s="22">
        <f aca="true" t="shared" si="173" ref="D201:O201">SUM(D202,D203,D204,D205)</f>
        <v>0</v>
      </c>
      <c r="E201" s="22">
        <f t="shared" si="173"/>
        <v>0</v>
      </c>
      <c r="F201" s="22">
        <f t="shared" si="173"/>
        <v>0</v>
      </c>
      <c r="G201" s="22">
        <f t="shared" si="173"/>
        <v>0</v>
      </c>
      <c r="H201" s="22">
        <f t="shared" si="173"/>
        <v>0</v>
      </c>
      <c r="I201" s="22">
        <f t="shared" si="173"/>
        <v>0</v>
      </c>
      <c r="J201" s="22">
        <f t="shared" si="173"/>
        <v>0</v>
      </c>
      <c r="K201" s="22">
        <f t="shared" si="173"/>
        <v>0</v>
      </c>
      <c r="L201" s="22">
        <f t="shared" si="173"/>
        <v>0</v>
      </c>
      <c r="M201" s="22">
        <f t="shared" si="173"/>
        <v>0</v>
      </c>
      <c r="N201" s="22">
        <f t="shared" si="173"/>
        <v>0</v>
      </c>
      <c r="O201" s="22">
        <f t="shared" si="173"/>
        <v>0</v>
      </c>
      <c r="P201" s="22">
        <f>SUM(P202,P203,P204,P205)</f>
        <v>0</v>
      </c>
      <c r="Q201" s="22">
        <f>SUM(Q202,Q203,Q204,Q205)</f>
        <v>0</v>
      </c>
      <c r="R201" s="22">
        <f>SUM(R202,R203,R204,R205)</f>
        <v>0</v>
      </c>
      <c r="S201" s="22">
        <f>SUM(S202,S203,S204,S205)</f>
        <v>0</v>
      </c>
      <c r="T201" s="22">
        <f aca="true" t="shared" si="174" ref="T201:AE201">SUM(T202,T203,T204,T205)</f>
        <v>0</v>
      </c>
      <c r="U201" s="22">
        <f t="shared" si="174"/>
        <v>0</v>
      </c>
      <c r="V201" s="22">
        <f t="shared" si="174"/>
        <v>0</v>
      </c>
      <c r="W201" s="22">
        <f t="shared" si="174"/>
        <v>0</v>
      </c>
      <c r="X201" s="22">
        <f t="shared" si="174"/>
        <v>0</v>
      </c>
      <c r="Y201" s="22">
        <f t="shared" si="174"/>
        <v>0</v>
      </c>
      <c r="Z201" s="22">
        <f t="shared" si="174"/>
        <v>0</v>
      </c>
      <c r="AA201" s="22">
        <f t="shared" si="174"/>
        <v>0</v>
      </c>
      <c r="AB201" s="22">
        <f t="shared" si="174"/>
        <v>0</v>
      </c>
      <c r="AC201" s="22">
        <f t="shared" si="174"/>
        <v>0</v>
      </c>
      <c r="AD201" s="22">
        <f t="shared" si="174"/>
        <v>0</v>
      </c>
      <c r="AE201" s="23">
        <f t="shared" si="174"/>
        <v>0</v>
      </c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31" ht="12.75">
      <c r="A202" s="19"/>
      <c r="B202" s="24">
        <v>64121</v>
      </c>
      <c r="C202" s="17" t="s">
        <v>493</v>
      </c>
      <c r="D202" s="25">
        <f>G202+J202+M202+P202+S202+V202+Y202+AB202+AE202</f>
        <v>0</v>
      </c>
      <c r="E202" s="25"/>
      <c r="F202" s="25"/>
      <c r="G202" s="25">
        <f>E202+F202</f>
        <v>0</v>
      </c>
      <c r="H202" s="25"/>
      <c r="I202" s="25"/>
      <c r="J202" s="25">
        <f>H202+I202</f>
        <v>0</v>
      </c>
      <c r="K202" s="25"/>
      <c r="L202" s="25"/>
      <c r="M202" s="25">
        <f>K202+L202</f>
        <v>0</v>
      </c>
      <c r="N202" s="25"/>
      <c r="O202" s="25"/>
      <c r="P202" s="25">
        <f>N202+O202</f>
        <v>0</v>
      </c>
      <c r="Q202" s="25"/>
      <c r="R202" s="25"/>
      <c r="S202" s="25">
        <f>Q202+R202</f>
        <v>0</v>
      </c>
      <c r="T202" s="25"/>
      <c r="U202" s="25"/>
      <c r="V202" s="25">
        <f>T202+U202</f>
        <v>0</v>
      </c>
      <c r="W202" s="25"/>
      <c r="X202" s="25"/>
      <c r="Y202" s="25">
        <f>W202+X202</f>
        <v>0</v>
      </c>
      <c r="Z202" s="25"/>
      <c r="AA202" s="25"/>
      <c r="AB202" s="25">
        <f>Z202+AA202</f>
        <v>0</v>
      </c>
      <c r="AC202" s="25"/>
      <c r="AD202" s="25"/>
      <c r="AE202" s="26">
        <f>AC202+AD202</f>
        <v>0</v>
      </c>
    </row>
    <row r="203" spans="1:31" ht="12.75">
      <c r="A203" s="19"/>
      <c r="B203" s="24">
        <v>64122</v>
      </c>
      <c r="C203" s="17" t="s">
        <v>494</v>
      </c>
      <c r="D203" s="25">
        <f>G203+J203+M203+P203+S203+V203+Y203+AB203+AE203</f>
        <v>0</v>
      </c>
      <c r="E203" s="25"/>
      <c r="F203" s="25"/>
      <c r="G203" s="25">
        <f>E203+F203</f>
        <v>0</v>
      </c>
      <c r="H203" s="25"/>
      <c r="I203" s="25"/>
      <c r="J203" s="25">
        <f>H203+I203</f>
        <v>0</v>
      </c>
      <c r="K203" s="25"/>
      <c r="L203" s="25"/>
      <c r="M203" s="25">
        <f>K203+L203</f>
        <v>0</v>
      </c>
      <c r="N203" s="25"/>
      <c r="O203" s="25"/>
      <c r="P203" s="25">
        <f>N203+O203</f>
        <v>0</v>
      </c>
      <c r="Q203" s="25"/>
      <c r="R203" s="25"/>
      <c r="S203" s="25">
        <f>Q203+R203</f>
        <v>0</v>
      </c>
      <c r="T203" s="25"/>
      <c r="U203" s="25"/>
      <c r="V203" s="25">
        <f>T203+U203</f>
        <v>0</v>
      </c>
      <c r="W203" s="25"/>
      <c r="X203" s="25"/>
      <c r="Y203" s="25">
        <f>W203+X203</f>
        <v>0</v>
      </c>
      <c r="Z203" s="25"/>
      <c r="AA203" s="25"/>
      <c r="AB203" s="25">
        <f>Z203+AA203</f>
        <v>0</v>
      </c>
      <c r="AC203" s="25"/>
      <c r="AD203" s="25"/>
      <c r="AE203" s="26">
        <f>AC203+AD203</f>
        <v>0</v>
      </c>
    </row>
    <row r="204" spans="1:31" ht="12.75">
      <c r="A204" s="19"/>
      <c r="B204" s="24">
        <v>64123</v>
      </c>
      <c r="C204" s="17" t="s">
        <v>495</v>
      </c>
      <c r="D204" s="25">
        <f>G204+J204+M204+P204+S204+V204+Y204+AB204+AE204</f>
        <v>0</v>
      </c>
      <c r="E204" s="25"/>
      <c r="F204" s="25"/>
      <c r="G204" s="25">
        <f>E204+F204</f>
        <v>0</v>
      </c>
      <c r="H204" s="25"/>
      <c r="I204" s="25"/>
      <c r="J204" s="25">
        <f>H204+I204</f>
        <v>0</v>
      </c>
      <c r="K204" s="25"/>
      <c r="L204" s="25"/>
      <c r="M204" s="25">
        <f>K204+L204</f>
        <v>0</v>
      </c>
      <c r="N204" s="25"/>
      <c r="O204" s="25"/>
      <c r="P204" s="25">
        <f>N204+O204</f>
        <v>0</v>
      </c>
      <c r="Q204" s="25"/>
      <c r="R204" s="25"/>
      <c r="S204" s="25">
        <f>Q204+R204</f>
        <v>0</v>
      </c>
      <c r="T204" s="25"/>
      <c r="U204" s="25"/>
      <c r="V204" s="25">
        <f>T204+U204</f>
        <v>0</v>
      </c>
      <c r="W204" s="25"/>
      <c r="X204" s="25"/>
      <c r="Y204" s="25">
        <f>W204+X204</f>
        <v>0</v>
      </c>
      <c r="Z204" s="25"/>
      <c r="AA204" s="25"/>
      <c r="AB204" s="25">
        <f>Z204+AA204</f>
        <v>0</v>
      </c>
      <c r="AC204" s="25"/>
      <c r="AD204" s="25"/>
      <c r="AE204" s="26">
        <f>AC204+AD204</f>
        <v>0</v>
      </c>
    </row>
    <row r="205" spans="1:31" ht="12.75">
      <c r="A205" s="19"/>
      <c r="B205" s="24">
        <v>64129</v>
      </c>
      <c r="C205" s="17" t="s">
        <v>496</v>
      </c>
      <c r="D205" s="25">
        <f>G205+J205+M205+P205+S205+V205+Y205+AB205+AE205</f>
        <v>0</v>
      </c>
      <c r="E205" s="25"/>
      <c r="F205" s="25"/>
      <c r="G205" s="25">
        <f>E205+F205</f>
        <v>0</v>
      </c>
      <c r="H205" s="25"/>
      <c r="I205" s="25"/>
      <c r="J205" s="25">
        <f>H205+I205</f>
        <v>0</v>
      </c>
      <c r="K205" s="25"/>
      <c r="L205" s="25"/>
      <c r="M205" s="25">
        <f>K205+L205</f>
        <v>0</v>
      </c>
      <c r="N205" s="25"/>
      <c r="O205" s="25"/>
      <c r="P205" s="25">
        <f>N205+O205</f>
        <v>0</v>
      </c>
      <c r="Q205" s="25"/>
      <c r="R205" s="25"/>
      <c r="S205" s="25">
        <f>Q205+R205</f>
        <v>0</v>
      </c>
      <c r="T205" s="25"/>
      <c r="U205" s="25"/>
      <c r="V205" s="25">
        <f>T205+U205</f>
        <v>0</v>
      </c>
      <c r="W205" s="25"/>
      <c r="X205" s="25"/>
      <c r="Y205" s="25">
        <f>W205+X205</f>
        <v>0</v>
      </c>
      <c r="Z205" s="25"/>
      <c r="AA205" s="25"/>
      <c r="AB205" s="25">
        <f>Z205+AA205</f>
        <v>0</v>
      </c>
      <c r="AC205" s="25"/>
      <c r="AD205" s="25"/>
      <c r="AE205" s="26">
        <f>AC205+AD205</f>
        <v>0</v>
      </c>
    </row>
    <row r="206" spans="1:43" ht="12.75">
      <c r="A206" s="19"/>
      <c r="B206" s="20">
        <v>6413</v>
      </c>
      <c r="C206" s="21" t="s">
        <v>497</v>
      </c>
      <c r="D206" s="22">
        <f aca="true" t="shared" si="175" ref="D206:S206">SUM(D207,D208)</f>
        <v>6439</v>
      </c>
      <c r="E206" s="22">
        <f t="shared" si="175"/>
        <v>0</v>
      </c>
      <c r="F206" s="22">
        <f t="shared" si="175"/>
        <v>0</v>
      </c>
      <c r="G206" s="22">
        <f t="shared" si="175"/>
        <v>0</v>
      </c>
      <c r="H206" s="22">
        <f t="shared" si="175"/>
        <v>0</v>
      </c>
      <c r="I206" s="22">
        <f t="shared" si="175"/>
        <v>0</v>
      </c>
      <c r="J206" s="22">
        <f t="shared" si="175"/>
        <v>0</v>
      </c>
      <c r="K206" s="22">
        <f t="shared" si="175"/>
        <v>0</v>
      </c>
      <c r="L206" s="22">
        <f t="shared" si="175"/>
        <v>0</v>
      </c>
      <c r="M206" s="22">
        <f t="shared" si="175"/>
        <v>0</v>
      </c>
      <c r="N206" s="22">
        <f t="shared" si="175"/>
        <v>6439</v>
      </c>
      <c r="O206" s="22">
        <f t="shared" si="175"/>
        <v>0</v>
      </c>
      <c r="P206" s="22">
        <f t="shared" si="175"/>
        <v>6439</v>
      </c>
      <c r="Q206" s="22">
        <f t="shared" si="175"/>
        <v>0</v>
      </c>
      <c r="R206" s="22">
        <f t="shared" si="175"/>
        <v>0</v>
      </c>
      <c r="S206" s="22">
        <f t="shared" si="175"/>
        <v>0</v>
      </c>
      <c r="T206" s="22">
        <f aca="true" t="shared" si="176" ref="T206:AE206">SUM(T207,T208)</f>
        <v>0</v>
      </c>
      <c r="U206" s="22">
        <f t="shared" si="176"/>
        <v>0</v>
      </c>
      <c r="V206" s="22">
        <f t="shared" si="176"/>
        <v>0</v>
      </c>
      <c r="W206" s="22">
        <f t="shared" si="176"/>
        <v>0</v>
      </c>
      <c r="X206" s="22">
        <f t="shared" si="176"/>
        <v>0</v>
      </c>
      <c r="Y206" s="22">
        <f t="shared" si="176"/>
        <v>0</v>
      </c>
      <c r="Z206" s="22">
        <f t="shared" si="176"/>
        <v>0</v>
      </c>
      <c r="AA206" s="22">
        <f t="shared" si="176"/>
        <v>0</v>
      </c>
      <c r="AB206" s="22">
        <f t="shared" si="176"/>
        <v>0</v>
      </c>
      <c r="AC206" s="22">
        <f t="shared" si="176"/>
        <v>0</v>
      </c>
      <c r="AD206" s="22">
        <f t="shared" si="176"/>
        <v>0</v>
      </c>
      <c r="AE206" s="23">
        <f t="shared" si="176"/>
        <v>0</v>
      </c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31" ht="12.75">
      <c r="A207" s="19"/>
      <c r="B207" s="24">
        <v>64131</v>
      </c>
      <c r="C207" s="17" t="s">
        <v>498</v>
      </c>
      <c r="D207" s="25">
        <f>G207+J207+M207+P207+S207+V207+Y207+AB207+AE207</f>
        <v>0</v>
      </c>
      <c r="E207" s="25"/>
      <c r="F207" s="25"/>
      <c r="G207" s="25">
        <f>E207+F207</f>
        <v>0</v>
      </c>
      <c r="H207" s="25"/>
      <c r="I207" s="25"/>
      <c r="J207" s="25">
        <f>H207+I207</f>
        <v>0</v>
      </c>
      <c r="K207" s="25"/>
      <c r="L207" s="25"/>
      <c r="M207" s="25">
        <f>K207+L207</f>
        <v>0</v>
      </c>
      <c r="N207" s="25"/>
      <c r="O207" s="25"/>
      <c r="P207" s="25">
        <f>N207+O207</f>
        <v>0</v>
      </c>
      <c r="Q207" s="25"/>
      <c r="R207" s="25"/>
      <c r="S207" s="25">
        <f>Q207+R207</f>
        <v>0</v>
      </c>
      <c r="T207" s="25"/>
      <c r="U207" s="25"/>
      <c r="V207" s="25">
        <f>T207+U207</f>
        <v>0</v>
      </c>
      <c r="W207" s="25"/>
      <c r="X207" s="25"/>
      <c r="Y207" s="25">
        <f>W207+X207</f>
        <v>0</v>
      </c>
      <c r="Z207" s="25"/>
      <c r="AA207" s="25"/>
      <c r="AB207" s="25">
        <f>Z207+AA207</f>
        <v>0</v>
      </c>
      <c r="AC207" s="25"/>
      <c r="AD207" s="25"/>
      <c r="AE207" s="26">
        <f>AC207+AD207</f>
        <v>0</v>
      </c>
    </row>
    <row r="208" spans="1:31" ht="12.75">
      <c r="A208" s="19"/>
      <c r="B208" s="24">
        <v>64132</v>
      </c>
      <c r="C208" s="17" t="s">
        <v>499</v>
      </c>
      <c r="D208" s="25">
        <f>G208+J208+M208+P208+S208+V208+Y208+AB208+AE208</f>
        <v>6439</v>
      </c>
      <c r="E208" s="25"/>
      <c r="F208" s="25"/>
      <c r="G208" s="25">
        <f>E208+F208</f>
        <v>0</v>
      </c>
      <c r="H208" s="25"/>
      <c r="I208" s="25"/>
      <c r="J208" s="25">
        <f>H208+I208</f>
        <v>0</v>
      </c>
      <c r="K208" s="25"/>
      <c r="L208" s="25"/>
      <c r="M208" s="25">
        <f>K208+L208</f>
        <v>0</v>
      </c>
      <c r="N208" s="25">
        <v>6439</v>
      </c>
      <c r="O208" s="25">
        <v>0</v>
      </c>
      <c r="P208" s="25">
        <f>N208+O208</f>
        <v>6439</v>
      </c>
      <c r="Q208" s="25"/>
      <c r="R208" s="25"/>
      <c r="S208" s="25">
        <f>Q208+R208</f>
        <v>0</v>
      </c>
      <c r="T208" s="25"/>
      <c r="U208" s="25"/>
      <c r="V208" s="25">
        <f>T208+U208</f>
        <v>0</v>
      </c>
      <c r="W208" s="25"/>
      <c r="X208" s="25"/>
      <c r="Y208" s="25">
        <f>W208+X208</f>
        <v>0</v>
      </c>
      <c r="Z208" s="25"/>
      <c r="AA208" s="25"/>
      <c r="AB208" s="25">
        <f>Z208+AA208</f>
        <v>0</v>
      </c>
      <c r="AC208" s="25"/>
      <c r="AD208" s="25"/>
      <c r="AE208" s="26">
        <f>AC208+AD208</f>
        <v>0</v>
      </c>
    </row>
    <row r="209" spans="1:43" ht="12.75">
      <c r="A209" s="19"/>
      <c r="B209" s="20">
        <v>6414</v>
      </c>
      <c r="C209" s="21" t="s">
        <v>500</v>
      </c>
      <c r="D209" s="22">
        <f aca="true" t="shared" si="177" ref="D209:S209">SUM(D210,D211,D212)</f>
        <v>0</v>
      </c>
      <c r="E209" s="22">
        <f t="shared" si="177"/>
        <v>0</v>
      </c>
      <c r="F209" s="22">
        <f t="shared" si="177"/>
        <v>0</v>
      </c>
      <c r="G209" s="22">
        <f t="shared" si="177"/>
        <v>0</v>
      </c>
      <c r="H209" s="22">
        <f t="shared" si="177"/>
        <v>0</v>
      </c>
      <c r="I209" s="22">
        <f t="shared" si="177"/>
        <v>0</v>
      </c>
      <c r="J209" s="22">
        <f t="shared" si="177"/>
        <v>0</v>
      </c>
      <c r="K209" s="22">
        <f t="shared" si="177"/>
        <v>0</v>
      </c>
      <c r="L209" s="22">
        <f t="shared" si="177"/>
        <v>0</v>
      </c>
      <c r="M209" s="22">
        <f t="shared" si="177"/>
        <v>0</v>
      </c>
      <c r="N209" s="22">
        <f t="shared" si="177"/>
        <v>0</v>
      </c>
      <c r="O209" s="22">
        <f t="shared" si="177"/>
        <v>0</v>
      </c>
      <c r="P209" s="22">
        <f t="shared" si="177"/>
        <v>0</v>
      </c>
      <c r="Q209" s="22">
        <f t="shared" si="177"/>
        <v>0</v>
      </c>
      <c r="R209" s="22">
        <f t="shared" si="177"/>
        <v>0</v>
      </c>
      <c r="S209" s="22">
        <f t="shared" si="177"/>
        <v>0</v>
      </c>
      <c r="T209" s="22">
        <f aca="true" t="shared" si="178" ref="T209:AE209">SUM(T210,T211,T212)</f>
        <v>0</v>
      </c>
      <c r="U209" s="22">
        <f t="shared" si="178"/>
        <v>0</v>
      </c>
      <c r="V209" s="22">
        <f t="shared" si="178"/>
        <v>0</v>
      </c>
      <c r="W209" s="22">
        <f t="shared" si="178"/>
        <v>0</v>
      </c>
      <c r="X209" s="22">
        <f t="shared" si="178"/>
        <v>0</v>
      </c>
      <c r="Y209" s="22">
        <f t="shared" si="178"/>
        <v>0</v>
      </c>
      <c r="Z209" s="22">
        <f t="shared" si="178"/>
        <v>0</v>
      </c>
      <c r="AA209" s="22">
        <f t="shared" si="178"/>
        <v>0</v>
      </c>
      <c r="AB209" s="22">
        <f t="shared" si="178"/>
        <v>0</v>
      </c>
      <c r="AC209" s="22">
        <f t="shared" si="178"/>
        <v>0</v>
      </c>
      <c r="AD209" s="22">
        <f t="shared" si="178"/>
        <v>0</v>
      </c>
      <c r="AE209" s="23">
        <f t="shared" si="178"/>
        <v>0</v>
      </c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31" ht="12.75">
      <c r="A210" s="19"/>
      <c r="B210" s="24">
        <v>64141</v>
      </c>
      <c r="C210" s="17" t="s">
        <v>501</v>
      </c>
      <c r="D210" s="25">
        <f>G210+J210+M210+P210+S210+V210+Y210+AB210+AE210</f>
        <v>0</v>
      </c>
      <c r="E210" s="25"/>
      <c r="F210" s="25"/>
      <c r="G210" s="25">
        <f>E210+F210</f>
        <v>0</v>
      </c>
      <c r="H210" s="25"/>
      <c r="I210" s="25"/>
      <c r="J210" s="25">
        <f>H210+I210</f>
        <v>0</v>
      </c>
      <c r="K210" s="25"/>
      <c r="L210" s="25"/>
      <c r="M210" s="25">
        <f>K210+L210</f>
        <v>0</v>
      </c>
      <c r="N210" s="25"/>
      <c r="O210" s="25"/>
      <c r="P210" s="25">
        <f>N210+O210</f>
        <v>0</v>
      </c>
      <c r="Q210" s="25"/>
      <c r="R210" s="25"/>
      <c r="S210" s="25">
        <f>Q210+R210</f>
        <v>0</v>
      </c>
      <c r="T210" s="25"/>
      <c r="U210" s="25"/>
      <c r="V210" s="25">
        <f>T210+U210</f>
        <v>0</v>
      </c>
      <c r="W210" s="25"/>
      <c r="X210" s="25"/>
      <c r="Y210" s="25">
        <f>W210+X210</f>
        <v>0</v>
      </c>
      <c r="Z210" s="25"/>
      <c r="AA210" s="25"/>
      <c r="AB210" s="25">
        <f>Z210+AA210</f>
        <v>0</v>
      </c>
      <c r="AC210" s="25"/>
      <c r="AD210" s="25"/>
      <c r="AE210" s="26">
        <f>AC210+AD210</f>
        <v>0</v>
      </c>
    </row>
    <row r="211" spans="1:31" ht="12.75">
      <c r="A211" s="19"/>
      <c r="B211" s="24">
        <v>64142</v>
      </c>
      <c r="C211" s="17" t="s">
        <v>502</v>
      </c>
      <c r="D211" s="25">
        <f>G211+J211+M211+P211+S211+V211+Y211+AB211+AE211</f>
        <v>0</v>
      </c>
      <c r="E211" s="25"/>
      <c r="F211" s="25"/>
      <c r="G211" s="25">
        <f>E211+F211</f>
        <v>0</v>
      </c>
      <c r="H211" s="25"/>
      <c r="I211" s="25"/>
      <c r="J211" s="25">
        <f>H211+I211</f>
        <v>0</v>
      </c>
      <c r="K211" s="25"/>
      <c r="L211" s="25"/>
      <c r="M211" s="25">
        <f>K211+L211</f>
        <v>0</v>
      </c>
      <c r="N211" s="25"/>
      <c r="O211" s="25"/>
      <c r="P211" s="25">
        <f>N211+O211</f>
        <v>0</v>
      </c>
      <c r="Q211" s="25"/>
      <c r="R211" s="25"/>
      <c r="S211" s="25">
        <f>Q211+R211</f>
        <v>0</v>
      </c>
      <c r="T211" s="25"/>
      <c r="U211" s="25"/>
      <c r="V211" s="25">
        <f>T211+U211</f>
        <v>0</v>
      </c>
      <c r="W211" s="25"/>
      <c r="X211" s="25"/>
      <c r="Y211" s="25">
        <f>W211+X211</f>
        <v>0</v>
      </c>
      <c r="Z211" s="25"/>
      <c r="AA211" s="25"/>
      <c r="AB211" s="25">
        <f>Z211+AA211</f>
        <v>0</v>
      </c>
      <c r="AC211" s="25"/>
      <c r="AD211" s="25"/>
      <c r="AE211" s="26">
        <f>AC211+AD211</f>
        <v>0</v>
      </c>
    </row>
    <row r="212" spans="1:31" ht="12.75">
      <c r="A212" s="19"/>
      <c r="B212" s="24">
        <v>64143</v>
      </c>
      <c r="C212" s="17" t="s">
        <v>503</v>
      </c>
      <c r="D212" s="25">
        <f>G212+J212+M212+P212+S212+V212+Y212+AB212+AE212</f>
        <v>0</v>
      </c>
      <c r="E212" s="25"/>
      <c r="F212" s="25"/>
      <c r="G212" s="25">
        <f>E212+F212</f>
        <v>0</v>
      </c>
      <c r="H212" s="25"/>
      <c r="I212" s="25"/>
      <c r="J212" s="25">
        <f>H212+I212</f>
        <v>0</v>
      </c>
      <c r="K212" s="25"/>
      <c r="L212" s="25"/>
      <c r="M212" s="25">
        <f>K212+L212</f>
        <v>0</v>
      </c>
      <c r="N212" s="25"/>
      <c r="O212" s="25"/>
      <c r="P212" s="25">
        <f>N212+O212</f>
        <v>0</v>
      </c>
      <c r="Q212" s="25"/>
      <c r="R212" s="25"/>
      <c r="S212" s="25">
        <f>Q212+R212</f>
        <v>0</v>
      </c>
      <c r="T212" s="25"/>
      <c r="U212" s="25"/>
      <c r="V212" s="25">
        <f>T212+U212</f>
        <v>0</v>
      </c>
      <c r="W212" s="25"/>
      <c r="X212" s="25"/>
      <c r="Y212" s="25">
        <f>W212+X212</f>
        <v>0</v>
      </c>
      <c r="Z212" s="25"/>
      <c r="AA212" s="25"/>
      <c r="AB212" s="25">
        <f>Z212+AA212</f>
        <v>0</v>
      </c>
      <c r="AC212" s="25"/>
      <c r="AD212" s="25"/>
      <c r="AE212" s="26">
        <f>AC212+AD212</f>
        <v>0</v>
      </c>
    </row>
    <row r="213" spans="1:43" ht="12.75">
      <c r="A213" s="19"/>
      <c r="B213" s="20">
        <v>6415</v>
      </c>
      <c r="C213" s="21" t="s">
        <v>504</v>
      </c>
      <c r="D213" s="22">
        <f aca="true" t="shared" si="179" ref="D213:S213">SUM(D214,D215)</f>
        <v>0</v>
      </c>
      <c r="E213" s="22">
        <f t="shared" si="179"/>
        <v>0</v>
      </c>
      <c r="F213" s="22">
        <f t="shared" si="179"/>
        <v>0</v>
      </c>
      <c r="G213" s="22">
        <f t="shared" si="179"/>
        <v>0</v>
      </c>
      <c r="H213" s="22">
        <f t="shared" si="179"/>
        <v>0</v>
      </c>
      <c r="I213" s="22">
        <f t="shared" si="179"/>
        <v>0</v>
      </c>
      <c r="J213" s="22">
        <f t="shared" si="179"/>
        <v>0</v>
      </c>
      <c r="K213" s="22">
        <f t="shared" si="179"/>
        <v>0</v>
      </c>
      <c r="L213" s="22">
        <f t="shared" si="179"/>
        <v>0</v>
      </c>
      <c r="M213" s="22">
        <f t="shared" si="179"/>
        <v>0</v>
      </c>
      <c r="N213" s="22">
        <f t="shared" si="179"/>
        <v>0</v>
      </c>
      <c r="O213" s="22">
        <f t="shared" si="179"/>
        <v>0</v>
      </c>
      <c r="P213" s="22">
        <f t="shared" si="179"/>
        <v>0</v>
      </c>
      <c r="Q213" s="22">
        <f t="shared" si="179"/>
        <v>0</v>
      </c>
      <c r="R213" s="22">
        <f t="shared" si="179"/>
        <v>0</v>
      </c>
      <c r="S213" s="22">
        <f t="shared" si="179"/>
        <v>0</v>
      </c>
      <c r="T213" s="22">
        <f aca="true" t="shared" si="180" ref="T213:AE213">SUM(T214,T215)</f>
        <v>0</v>
      </c>
      <c r="U213" s="22">
        <f t="shared" si="180"/>
        <v>0</v>
      </c>
      <c r="V213" s="22">
        <f t="shared" si="180"/>
        <v>0</v>
      </c>
      <c r="W213" s="22">
        <f t="shared" si="180"/>
        <v>0</v>
      </c>
      <c r="X213" s="22">
        <f t="shared" si="180"/>
        <v>0</v>
      </c>
      <c r="Y213" s="22">
        <f t="shared" si="180"/>
        <v>0</v>
      </c>
      <c r="Z213" s="22">
        <f t="shared" si="180"/>
        <v>0</v>
      </c>
      <c r="AA213" s="22">
        <f t="shared" si="180"/>
        <v>0</v>
      </c>
      <c r="AB213" s="22">
        <f t="shared" si="180"/>
        <v>0</v>
      </c>
      <c r="AC213" s="22">
        <f t="shared" si="180"/>
        <v>0</v>
      </c>
      <c r="AD213" s="22">
        <f t="shared" si="180"/>
        <v>0</v>
      </c>
      <c r="AE213" s="23">
        <f t="shared" si="180"/>
        <v>0</v>
      </c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31" ht="12.75">
      <c r="A214" s="19"/>
      <c r="B214" s="24">
        <v>64151</v>
      </c>
      <c r="C214" s="17" t="s">
        <v>505</v>
      </c>
      <c r="D214" s="25">
        <f>G214+J214+M214+P214+S214+V214+Y214+AB214+AE214</f>
        <v>0</v>
      </c>
      <c r="E214" s="25"/>
      <c r="F214" s="25"/>
      <c r="G214" s="25">
        <f>E214+F214</f>
        <v>0</v>
      </c>
      <c r="H214" s="25"/>
      <c r="I214" s="25"/>
      <c r="J214" s="25">
        <f>H214+I214</f>
        <v>0</v>
      </c>
      <c r="K214" s="25"/>
      <c r="L214" s="25"/>
      <c r="M214" s="25">
        <f>K214+L214</f>
        <v>0</v>
      </c>
      <c r="N214" s="25"/>
      <c r="O214" s="25"/>
      <c r="P214" s="25">
        <f>N214+O214</f>
        <v>0</v>
      </c>
      <c r="Q214" s="25"/>
      <c r="R214" s="25"/>
      <c r="S214" s="25">
        <f>Q214+R214</f>
        <v>0</v>
      </c>
      <c r="T214" s="25"/>
      <c r="U214" s="25"/>
      <c r="V214" s="25">
        <f>T214+U214</f>
        <v>0</v>
      </c>
      <c r="W214" s="25"/>
      <c r="X214" s="25"/>
      <c r="Y214" s="25">
        <f>W214+X214</f>
        <v>0</v>
      </c>
      <c r="Z214" s="25"/>
      <c r="AA214" s="25"/>
      <c r="AB214" s="25">
        <f>Z214+AA214</f>
        <v>0</v>
      </c>
      <c r="AC214" s="25"/>
      <c r="AD214" s="25"/>
      <c r="AE214" s="26">
        <f>AC214+AD214</f>
        <v>0</v>
      </c>
    </row>
    <row r="215" spans="1:31" ht="12.75">
      <c r="A215" s="19"/>
      <c r="B215" s="24">
        <v>64152</v>
      </c>
      <c r="C215" s="17" t="s">
        <v>506</v>
      </c>
      <c r="D215" s="25">
        <f>G215+J215+M215+P215+S215+V215+Y215+AB215+AE215</f>
        <v>0</v>
      </c>
      <c r="E215" s="25"/>
      <c r="F215" s="25"/>
      <c r="G215" s="25">
        <f>E215+F215</f>
        <v>0</v>
      </c>
      <c r="H215" s="25"/>
      <c r="I215" s="25"/>
      <c r="J215" s="25">
        <f>H215+I215</f>
        <v>0</v>
      </c>
      <c r="K215" s="25"/>
      <c r="L215" s="25"/>
      <c r="M215" s="25">
        <f>K215+L215</f>
        <v>0</v>
      </c>
      <c r="N215" s="25"/>
      <c r="O215" s="25"/>
      <c r="P215" s="25">
        <f>N215+O215</f>
        <v>0</v>
      </c>
      <c r="Q215" s="25"/>
      <c r="R215" s="25"/>
      <c r="S215" s="25">
        <f>Q215+R215</f>
        <v>0</v>
      </c>
      <c r="T215" s="25"/>
      <c r="U215" s="25"/>
      <c r="V215" s="25">
        <f>T215+U215</f>
        <v>0</v>
      </c>
      <c r="W215" s="25"/>
      <c r="X215" s="25"/>
      <c r="Y215" s="25">
        <f>W215+X215</f>
        <v>0</v>
      </c>
      <c r="Z215" s="25"/>
      <c r="AA215" s="25"/>
      <c r="AB215" s="25">
        <f>Z215+AA215</f>
        <v>0</v>
      </c>
      <c r="AC215" s="25"/>
      <c r="AD215" s="25"/>
      <c r="AE215" s="26">
        <f>AC215+AD215</f>
        <v>0</v>
      </c>
    </row>
    <row r="216" spans="1:43" ht="12.75">
      <c r="A216" s="19"/>
      <c r="B216" s="20">
        <v>6416</v>
      </c>
      <c r="C216" s="21" t="s">
        <v>507</v>
      </c>
      <c r="D216" s="22">
        <f aca="true" t="shared" si="181" ref="D216:S216">SUM(D217,D218,D219,D220)</f>
        <v>0</v>
      </c>
      <c r="E216" s="22">
        <f t="shared" si="181"/>
        <v>0</v>
      </c>
      <c r="F216" s="22">
        <f t="shared" si="181"/>
        <v>0</v>
      </c>
      <c r="G216" s="22">
        <f t="shared" si="181"/>
        <v>0</v>
      </c>
      <c r="H216" s="22">
        <f t="shared" si="181"/>
        <v>0</v>
      </c>
      <c r="I216" s="22">
        <f t="shared" si="181"/>
        <v>0</v>
      </c>
      <c r="J216" s="22">
        <f t="shared" si="181"/>
        <v>0</v>
      </c>
      <c r="K216" s="22">
        <f t="shared" si="181"/>
        <v>0</v>
      </c>
      <c r="L216" s="22">
        <f t="shared" si="181"/>
        <v>0</v>
      </c>
      <c r="M216" s="22">
        <f t="shared" si="181"/>
        <v>0</v>
      </c>
      <c r="N216" s="22">
        <f t="shared" si="181"/>
        <v>0</v>
      </c>
      <c r="O216" s="22">
        <f t="shared" si="181"/>
        <v>0</v>
      </c>
      <c r="P216" s="22">
        <f t="shared" si="181"/>
        <v>0</v>
      </c>
      <c r="Q216" s="22">
        <f t="shared" si="181"/>
        <v>0</v>
      </c>
      <c r="R216" s="22">
        <f t="shared" si="181"/>
        <v>0</v>
      </c>
      <c r="S216" s="22">
        <f t="shared" si="181"/>
        <v>0</v>
      </c>
      <c r="T216" s="22">
        <f aca="true" t="shared" si="182" ref="T216:AE216">SUM(T217,T218,T219,T220)</f>
        <v>0</v>
      </c>
      <c r="U216" s="22">
        <f t="shared" si="182"/>
        <v>0</v>
      </c>
      <c r="V216" s="22">
        <f t="shared" si="182"/>
        <v>0</v>
      </c>
      <c r="W216" s="22">
        <f t="shared" si="182"/>
        <v>0</v>
      </c>
      <c r="X216" s="22">
        <f t="shared" si="182"/>
        <v>0</v>
      </c>
      <c r="Y216" s="22">
        <f t="shared" si="182"/>
        <v>0</v>
      </c>
      <c r="Z216" s="22">
        <f t="shared" si="182"/>
        <v>0</v>
      </c>
      <c r="AA216" s="22">
        <f t="shared" si="182"/>
        <v>0</v>
      </c>
      <c r="AB216" s="22">
        <f t="shared" si="182"/>
        <v>0</v>
      </c>
      <c r="AC216" s="22">
        <f t="shared" si="182"/>
        <v>0</v>
      </c>
      <c r="AD216" s="22">
        <f t="shared" si="182"/>
        <v>0</v>
      </c>
      <c r="AE216" s="23">
        <f t="shared" si="182"/>
        <v>0</v>
      </c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31" ht="12.75">
      <c r="A217" s="19"/>
      <c r="B217" s="24">
        <v>64161</v>
      </c>
      <c r="C217" s="17" t="s">
        <v>508</v>
      </c>
      <c r="D217" s="25">
        <f>G217+J217+M217+P217+S217+V217+Y217+AB217+AE217</f>
        <v>0</v>
      </c>
      <c r="E217" s="25"/>
      <c r="F217" s="25"/>
      <c r="G217" s="25">
        <f>E217+F217</f>
        <v>0</v>
      </c>
      <c r="H217" s="25"/>
      <c r="I217" s="25"/>
      <c r="J217" s="25">
        <f>H217+I217</f>
        <v>0</v>
      </c>
      <c r="K217" s="25"/>
      <c r="L217" s="25"/>
      <c r="M217" s="25">
        <f>K217+L217</f>
        <v>0</v>
      </c>
      <c r="N217" s="25"/>
      <c r="O217" s="25"/>
      <c r="P217" s="25">
        <f>N217+O217</f>
        <v>0</v>
      </c>
      <c r="Q217" s="25"/>
      <c r="R217" s="25"/>
      <c r="S217" s="25">
        <f>Q217+R217</f>
        <v>0</v>
      </c>
      <c r="T217" s="25"/>
      <c r="U217" s="25"/>
      <c r="V217" s="25">
        <f>T217+U217</f>
        <v>0</v>
      </c>
      <c r="W217" s="25"/>
      <c r="X217" s="25"/>
      <c r="Y217" s="25">
        <f>W217+X217</f>
        <v>0</v>
      </c>
      <c r="Z217" s="25"/>
      <c r="AA217" s="25"/>
      <c r="AB217" s="25">
        <f>Z217+AA217</f>
        <v>0</v>
      </c>
      <c r="AC217" s="25"/>
      <c r="AD217" s="25"/>
      <c r="AE217" s="26">
        <f>AC217+AD217</f>
        <v>0</v>
      </c>
    </row>
    <row r="218" spans="1:31" ht="12.75">
      <c r="A218" s="19"/>
      <c r="B218" s="24">
        <v>64162</v>
      </c>
      <c r="C218" s="17" t="s">
        <v>509</v>
      </c>
      <c r="D218" s="25">
        <f>G218+J218+M218+P218+S218+V218+Y218+AB218+AE218</f>
        <v>0</v>
      </c>
      <c r="E218" s="25"/>
      <c r="F218" s="25"/>
      <c r="G218" s="25">
        <f>E218+F218</f>
        <v>0</v>
      </c>
      <c r="H218" s="25"/>
      <c r="I218" s="25"/>
      <c r="J218" s="25">
        <f>H218+I218</f>
        <v>0</v>
      </c>
      <c r="K218" s="25"/>
      <c r="L218" s="25"/>
      <c r="M218" s="25">
        <f>K218+L218</f>
        <v>0</v>
      </c>
      <c r="N218" s="25"/>
      <c r="O218" s="25"/>
      <c r="P218" s="25">
        <f>N218+O218</f>
        <v>0</v>
      </c>
      <c r="Q218" s="25"/>
      <c r="R218" s="25"/>
      <c r="S218" s="25">
        <f>Q218+R218</f>
        <v>0</v>
      </c>
      <c r="T218" s="25"/>
      <c r="U218" s="25"/>
      <c r="V218" s="25">
        <f>T218+U218</f>
        <v>0</v>
      </c>
      <c r="W218" s="25"/>
      <c r="X218" s="25"/>
      <c r="Y218" s="25">
        <f>W218+X218</f>
        <v>0</v>
      </c>
      <c r="Z218" s="25"/>
      <c r="AA218" s="25"/>
      <c r="AB218" s="25">
        <f>Z218+AA218</f>
        <v>0</v>
      </c>
      <c r="AC218" s="25"/>
      <c r="AD218" s="25"/>
      <c r="AE218" s="26">
        <f>AC218+AD218</f>
        <v>0</v>
      </c>
    </row>
    <row r="219" spans="1:31" ht="25.5">
      <c r="A219" s="19"/>
      <c r="B219" s="24">
        <v>64163</v>
      </c>
      <c r="C219" s="17" t="s">
        <v>510</v>
      </c>
      <c r="D219" s="25">
        <f>G219+J219+M219+P219+S219+V219+Y219+AB219+AE219</f>
        <v>0</v>
      </c>
      <c r="E219" s="25"/>
      <c r="F219" s="25"/>
      <c r="G219" s="25">
        <f>E219+F219</f>
        <v>0</v>
      </c>
      <c r="H219" s="25"/>
      <c r="I219" s="25"/>
      <c r="J219" s="25">
        <f>H219+I219</f>
        <v>0</v>
      </c>
      <c r="K219" s="25"/>
      <c r="L219" s="25"/>
      <c r="M219" s="25">
        <f>K219+L219</f>
        <v>0</v>
      </c>
      <c r="N219" s="25"/>
      <c r="O219" s="25"/>
      <c r="P219" s="25">
        <f>N219+O219</f>
        <v>0</v>
      </c>
      <c r="Q219" s="25"/>
      <c r="R219" s="25"/>
      <c r="S219" s="25">
        <f>Q219+R219</f>
        <v>0</v>
      </c>
      <c r="T219" s="25"/>
      <c r="U219" s="25"/>
      <c r="V219" s="25">
        <f>T219+U219</f>
        <v>0</v>
      </c>
      <c r="W219" s="25"/>
      <c r="X219" s="25"/>
      <c r="Y219" s="25">
        <f>W219+X219</f>
        <v>0</v>
      </c>
      <c r="Z219" s="25"/>
      <c r="AA219" s="25"/>
      <c r="AB219" s="25">
        <f>Z219+AA219</f>
        <v>0</v>
      </c>
      <c r="AC219" s="25"/>
      <c r="AD219" s="25"/>
      <c r="AE219" s="26">
        <f>AC219+AD219</f>
        <v>0</v>
      </c>
    </row>
    <row r="220" spans="1:31" ht="12.75">
      <c r="A220" s="19"/>
      <c r="B220" s="24">
        <v>64164</v>
      </c>
      <c r="C220" s="17" t="s">
        <v>511</v>
      </c>
      <c r="D220" s="25">
        <f>G220+J220+M220+P220+S220+V220+Y220+AB220+AE220</f>
        <v>0</v>
      </c>
      <c r="E220" s="25"/>
      <c r="F220" s="25"/>
      <c r="G220" s="25">
        <f>E220+F220</f>
        <v>0</v>
      </c>
      <c r="H220" s="25"/>
      <c r="I220" s="25"/>
      <c r="J220" s="25">
        <f>H220+I220</f>
        <v>0</v>
      </c>
      <c r="K220" s="25"/>
      <c r="L220" s="25"/>
      <c r="M220" s="25">
        <f>K220+L220</f>
        <v>0</v>
      </c>
      <c r="N220" s="25"/>
      <c r="O220" s="25"/>
      <c r="P220" s="25">
        <f>N220+O220</f>
        <v>0</v>
      </c>
      <c r="Q220" s="25"/>
      <c r="R220" s="25"/>
      <c r="S220" s="25">
        <f>Q220+R220</f>
        <v>0</v>
      </c>
      <c r="T220" s="25"/>
      <c r="U220" s="25"/>
      <c r="V220" s="25">
        <f>T220+U220</f>
        <v>0</v>
      </c>
      <c r="W220" s="25"/>
      <c r="X220" s="25"/>
      <c r="Y220" s="25">
        <f>W220+X220</f>
        <v>0</v>
      </c>
      <c r="Z220" s="25"/>
      <c r="AA220" s="25"/>
      <c r="AB220" s="25">
        <f>Z220+AA220</f>
        <v>0</v>
      </c>
      <c r="AC220" s="25"/>
      <c r="AD220" s="25"/>
      <c r="AE220" s="26">
        <f>AC220+AD220</f>
        <v>0</v>
      </c>
    </row>
    <row r="221" spans="1:43" ht="25.5">
      <c r="A221" s="19"/>
      <c r="B221" s="20">
        <v>6417</v>
      </c>
      <c r="C221" s="21" t="s">
        <v>512</v>
      </c>
      <c r="D221" s="22">
        <f aca="true" t="shared" si="183" ref="D221:S221">SUM(D222,D223,D224,D225,D226,D227)</f>
        <v>0</v>
      </c>
      <c r="E221" s="22">
        <f t="shared" si="183"/>
        <v>0</v>
      </c>
      <c r="F221" s="22">
        <f t="shared" si="183"/>
        <v>0</v>
      </c>
      <c r="G221" s="22">
        <f t="shared" si="183"/>
        <v>0</v>
      </c>
      <c r="H221" s="22">
        <f t="shared" si="183"/>
        <v>0</v>
      </c>
      <c r="I221" s="22">
        <f t="shared" si="183"/>
        <v>0</v>
      </c>
      <c r="J221" s="22">
        <f t="shared" si="183"/>
        <v>0</v>
      </c>
      <c r="K221" s="22">
        <f t="shared" si="183"/>
        <v>0</v>
      </c>
      <c r="L221" s="22">
        <f t="shared" si="183"/>
        <v>0</v>
      </c>
      <c r="M221" s="22">
        <f t="shared" si="183"/>
        <v>0</v>
      </c>
      <c r="N221" s="22">
        <f t="shared" si="183"/>
        <v>0</v>
      </c>
      <c r="O221" s="22">
        <f t="shared" si="183"/>
        <v>0</v>
      </c>
      <c r="P221" s="22">
        <f t="shared" si="183"/>
        <v>0</v>
      </c>
      <c r="Q221" s="22">
        <f t="shared" si="183"/>
        <v>0</v>
      </c>
      <c r="R221" s="22">
        <f t="shared" si="183"/>
        <v>0</v>
      </c>
      <c r="S221" s="22">
        <f t="shared" si="183"/>
        <v>0</v>
      </c>
      <c r="T221" s="22">
        <f aca="true" t="shared" si="184" ref="T221:AE221">SUM(T222,T223,T224,T225,T226,T227)</f>
        <v>0</v>
      </c>
      <c r="U221" s="22">
        <f t="shared" si="184"/>
        <v>0</v>
      </c>
      <c r="V221" s="22">
        <f t="shared" si="184"/>
        <v>0</v>
      </c>
      <c r="W221" s="22">
        <f t="shared" si="184"/>
        <v>0</v>
      </c>
      <c r="X221" s="22">
        <f t="shared" si="184"/>
        <v>0</v>
      </c>
      <c r="Y221" s="22">
        <f t="shared" si="184"/>
        <v>0</v>
      </c>
      <c r="Z221" s="22">
        <f t="shared" si="184"/>
        <v>0</v>
      </c>
      <c r="AA221" s="22">
        <f t="shared" si="184"/>
        <v>0</v>
      </c>
      <c r="AB221" s="22">
        <f t="shared" si="184"/>
        <v>0</v>
      </c>
      <c r="AC221" s="22">
        <f t="shared" si="184"/>
        <v>0</v>
      </c>
      <c r="AD221" s="22">
        <f t="shared" si="184"/>
        <v>0</v>
      </c>
      <c r="AE221" s="23">
        <f t="shared" si="184"/>
        <v>0</v>
      </c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31" ht="12.75">
      <c r="A222" s="19"/>
      <c r="B222" s="24">
        <v>64171</v>
      </c>
      <c r="C222" s="17" t="s">
        <v>513</v>
      </c>
      <c r="D222" s="25">
        <f aca="true" t="shared" si="185" ref="D222:D227">G222+J222+M222+P222+S222+V222+Y222+AB222+AE222</f>
        <v>0</v>
      </c>
      <c r="E222" s="25"/>
      <c r="F222" s="25"/>
      <c r="G222" s="25">
        <f aca="true" t="shared" si="186" ref="G222:G227">E222+F222</f>
        <v>0</v>
      </c>
      <c r="H222" s="25"/>
      <c r="I222" s="25"/>
      <c r="J222" s="25">
        <f aca="true" t="shared" si="187" ref="J222:J227">H222+I222</f>
        <v>0</v>
      </c>
      <c r="K222" s="25"/>
      <c r="L222" s="25"/>
      <c r="M222" s="25">
        <f aca="true" t="shared" si="188" ref="M222:M227">K222+L222</f>
        <v>0</v>
      </c>
      <c r="N222" s="25"/>
      <c r="O222" s="25"/>
      <c r="P222" s="25">
        <f aca="true" t="shared" si="189" ref="P222:P227">N222+O222</f>
        <v>0</v>
      </c>
      <c r="Q222" s="25"/>
      <c r="R222" s="25"/>
      <c r="S222" s="25">
        <f aca="true" t="shared" si="190" ref="S222:S227">Q222+R222</f>
        <v>0</v>
      </c>
      <c r="T222" s="25"/>
      <c r="U222" s="25"/>
      <c r="V222" s="25">
        <f aca="true" t="shared" si="191" ref="V222:V227">T222+U222</f>
        <v>0</v>
      </c>
      <c r="W222" s="25"/>
      <c r="X222" s="25"/>
      <c r="Y222" s="25">
        <f aca="true" t="shared" si="192" ref="Y222:Y227">W222+X222</f>
        <v>0</v>
      </c>
      <c r="Z222" s="25"/>
      <c r="AA222" s="25"/>
      <c r="AB222" s="25">
        <f aca="true" t="shared" si="193" ref="AB222:AB227">Z222+AA222</f>
        <v>0</v>
      </c>
      <c r="AC222" s="25"/>
      <c r="AD222" s="25"/>
      <c r="AE222" s="26">
        <f aca="true" t="shared" si="194" ref="AE222:AE227">AC222+AD222</f>
        <v>0</v>
      </c>
    </row>
    <row r="223" spans="1:31" ht="12.75">
      <c r="A223" s="19"/>
      <c r="B223" s="24">
        <v>64172</v>
      </c>
      <c r="C223" s="17" t="s">
        <v>514</v>
      </c>
      <c r="D223" s="25">
        <f t="shared" si="185"/>
        <v>0</v>
      </c>
      <c r="E223" s="25"/>
      <c r="F223" s="25"/>
      <c r="G223" s="25">
        <f t="shared" si="186"/>
        <v>0</v>
      </c>
      <c r="H223" s="25"/>
      <c r="I223" s="25"/>
      <c r="J223" s="25">
        <f t="shared" si="187"/>
        <v>0</v>
      </c>
      <c r="K223" s="25"/>
      <c r="L223" s="25"/>
      <c r="M223" s="25">
        <f t="shared" si="188"/>
        <v>0</v>
      </c>
      <c r="N223" s="25"/>
      <c r="O223" s="25"/>
      <c r="P223" s="25">
        <f t="shared" si="189"/>
        <v>0</v>
      </c>
      <c r="Q223" s="25"/>
      <c r="R223" s="25"/>
      <c r="S223" s="25">
        <f t="shared" si="190"/>
        <v>0</v>
      </c>
      <c r="T223" s="25"/>
      <c r="U223" s="25"/>
      <c r="V223" s="25">
        <f t="shared" si="191"/>
        <v>0</v>
      </c>
      <c r="W223" s="25"/>
      <c r="X223" s="25"/>
      <c r="Y223" s="25">
        <f t="shared" si="192"/>
        <v>0</v>
      </c>
      <c r="Z223" s="25"/>
      <c r="AA223" s="25"/>
      <c r="AB223" s="25">
        <f t="shared" si="193"/>
        <v>0</v>
      </c>
      <c r="AC223" s="25"/>
      <c r="AD223" s="25"/>
      <c r="AE223" s="26">
        <f t="shared" si="194"/>
        <v>0</v>
      </c>
    </row>
    <row r="224" spans="1:31" ht="12.75">
      <c r="A224" s="19"/>
      <c r="B224" s="24">
        <v>64173</v>
      </c>
      <c r="C224" s="17" t="s">
        <v>515</v>
      </c>
      <c r="D224" s="25">
        <f t="shared" si="185"/>
        <v>0</v>
      </c>
      <c r="E224" s="25"/>
      <c r="F224" s="25"/>
      <c r="G224" s="25">
        <f t="shared" si="186"/>
        <v>0</v>
      </c>
      <c r="H224" s="25"/>
      <c r="I224" s="25"/>
      <c r="J224" s="25">
        <f t="shared" si="187"/>
        <v>0</v>
      </c>
      <c r="K224" s="25"/>
      <c r="L224" s="25"/>
      <c r="M224" s="25">
        <f t="shared" si="188"/>
        <v>0</v>
      </c>
      <c r="N224" s="25"/>
      <c r="O224" s="25"/>
      <c r="P224" s="25">
        <f t="shared" si="189"/>
        <v>0</v>
      </c>
      <c r="Q224" s="25"/>
      <c r="R224" s="25"/>
      <c r="S224" s="25">
        <f t="shared" si="190"/>
        <v>0</v>
      </c>
      <c r="T224" s="25"/>
      <c r="U224" s="25"/>
      <c r="V224" s="25">
        <f t="shared" si="191"/>
        <v>0</v>
      </c>
      <c r="W224" s="25"/>
      <c r="X224" s="25"/>
      <c r="Y224" s="25">
        <f t="shared" si="192"/>
        <v>0</v>
      </c>
      <c r="Z224" s="25"/>
      <c r="AA224" s="25"/>
      <c r="AB224" s="25">
        <f t="shared" si="193"/>
        <v>0</v>
      </c>
      <c r="AC224" s="25"/>
      <c r="AD224" s="25"/>
      <c r="AE224" s="26">
        <f t="shared" si="194"/>
        <v>0</v>
      </c>
    </row>
    <row r="225" spans="1:31" ht="12.75">
      <c r="A225" s="19"/>
      <c r="B225" s="24">
        <v>64175</v>
      </c>
      <c r="C225" s="17" t="s">
        <v>516</v>
      </c>
      <c r="D225" s="25">
        <f t="shared" si="185"/>
        <v>0</v>
      </c>
      <c r="E225" s="25"/>
      <c r="F225" s="25"/>
      <c r="G225" s="25">
        <f t="shared" si="186"/>
        <v>0</v>
      </c>
      <c r="H225" s="25"/>
      <c r="I225" s="25"/>
      <c r="J225" s="25">
        <f t="shared" si="187"/>
        <v>0</v>
      </c>
      <c r="K225" s="25"/>
      <c r="L225" s="25"/>
      <c r="M225" s="25">
        <f t="shared" si="188"/>
        <v>0</v>
      </c>
      <c r="N225" s="25"/>
      <c r="O225" s="25"/>
      <c r="P225" s="25">
        <f t="shared" si="189"/>
        <v>0</v>
      </c>
      <c r="Q225" s="25"/>
      <c r="R225" s="25"/>
      <c r="S225" s="25">
        <f t="shared" si="190"/>
        <v>0</v>
      </c>
      <c r="T225" s="25"/>
      <c r="U225" s="25"/>
      <c r="V225" s="25">
        <f t="shared" si="191"/>
        <v>0</v>
      </c>
      <c r="W225" s="25"/>
      <c r="X225" s="25"/>
      <c r="Y225" s="25">
        <f t="shared" si="192"/>
        <v>0</v>
      </c>
      <c r="Z225" s="25"/>
      <c r="AA225" s="25"/>
      <c r="AB225" s="25">
        <f t="shared" si="193"/>
        <v>0</v>
      </c>
      <c r="AC225" s="25"/>
      <c r="AD225" s="25"/>
      <c r="AE225" s="26">
        <f t="shared" si="194"/>
        <v>0</v>
      </c>
    </row>
    <row r="226" spans="1:31" ht="12.75">
      <c r="A226" s="19"/>
      <c r="B226" s="24">
        <v>64176</v>
      </c>
      <c r="C226" s="17" t="s">
        <v>517</v>
      </c>
      <c r="D226" s="25">
        <f t="shared" si="185"/>
        <v>0</v>
      </c>
      <c r="E226" s="25"/>
      <c r="F226" s="25"/>
      <c r="G226" s="25">
        <f t="shared" si="186"/>
        <v>0</v>
      </c>
      <c r="H226" s="25"/>
      <c r="I226" s="25"/>
      <c r="J226" s="25">
        <f t="shared" si="187"/>
        <v>0</v>
      </c>
      <c r="K226" s="25"/>
      <c r="L226" s="25"/>
      <c r="M226" s="25">
        <f t="shared" si="188"/>
        <v>0</v>
      </c>
      <c r="N226" s="25"/>
      <c r="O226" s="25"/>
      <c r="P226" s="25">
        <f t="shared" si="189"/>
        <v>0</v>
      </c>
      <c r="Q226" s="25"/>
      <c r="R226" s="25"/>
      <c r="S226" s="25">
        <f t="shared" si="190"/>
        <v>0</v>
      </c>
      <c r="T226" s="25"/>
      <c r="U226" s="25"/>
      <c r="V226" s="25">
        <f t="shared" si="191"/>
        <v>0</v>
      </c>
      <c r="W226" s="25"/>
      <c r="X226" s="25"/>
      <c r="Y226" s="25">
        <f t="shared" si="192"/>
        <v>0</v>
      </c>
      <c r="Z226" s="25"/>
      <c r="AA226" s="25"/>
      <c r="AB226" s="25">
        <f t="shared" si="193"/>
        <v>0</v>
      </c>
      <c r="AC226" s="25"/>
      <c r="AD226" s="25"/>
      <c r="AE226" s="26">
        <f t="shared" si="194"/>
        <v>0</v>
      </c>
    </row>
    <row r="227" spans="1:31" ht="12.75">
      <c r="A227" s="19"/>
      <c r="B227" s="24">
        <v>64177</v>
      </c>
      <c r="C227" s="17" t="s">
        <v>518</v>
      </c>
      <c r="D227" s="25">
        <f t="shared" si="185"/>
        <v>0</v>
      </c>
      <c r="E227" s="25"/>
      <c r="F227" s="25"/>
      <c r="G227" s="25">
        <f t="shared" si="186"/>
        <v>0</v>
      </c>
      <c r="H227" s="25"/>
      <c r="I227" s="25"/>
      <c r="J227" s="25">
        <f t="shared" si="187"/>
        <v>0</v>
      </c>
      <c r="K227" s="25"/>
      <c r="L227" s="25"/>
      <c r="M227" s="25">
        <f t="shared" si="188"/>
        <v>0</v>
      </c>
      <c r="N227" s="25"/>
      <c r="O227" s="25"/>
      <c r="P227" s="25">
        <f t="shared" si="189"/>
        <v>0</v>
      </c>
      <c r="Q227" s="25"/>
      <c r="R227" s="25"/>
      <c r="S227" s="25">
        <f t="shared" si="190"/>
        <v>0</v>
      </c>
      <c r="T227" s="25"/>
      <c r="U227" s="25"/>
      <c r="V227" s="25">
        <f t="shared" si="191"/>
        <v>0</v>
      </c>
      <c r="W227" s="25"/>
      <c r="X227" s="25"/>
      <c r="Y227" s="25">
        <f t="shared" si="192"/>
        <v>0</v>
      </c>
      <c r="Z227" s="25"/>
      <c r="AA227" s="25"/>
      <c r="AB227" s="25">
        <f t="shared" si="193"/>
        <v>0</v>
      </c>
      <c r="AC227" s="25"/>
      <c r="AD227" s="25"/>
      <c r="AE227" s="26">
        <f t="shared" si="194"/>
        <v>0</v>
      </c>
    </row>
    <row r="228" spans="1:43" ht="12.75">
      <c r="A228" s="19"/>
      <c r="B228" s="20">
        <v>6419</v>
      </c>
      <c r="C228" s="21" t="s">
        <v>519</v>
      </c>
      <c r="D228" s="22">
        <f aca="true" t="shared" si="195" ref="D228:S228">SUM(D229,D230)</f>
        <v>0</v>
      </c>
      <c r="E228" s="22">
        <f t="shared" si="195"/>
        <v>0</v>
      </c>
      <c r="F228" s="22">
        <f t="shared" si="195"/>
        <v>0</v>
      </c>
      <c r="G228" s="22">
        <f t="shared" si="195"/>
        <v>0</v>
      </c>
      <c r="H228" s="22">
        <f t="shared" si="195"/>
        <v>0</v>
      </c>
      <c r="I228" s="22">
        <f t="shared" si="195"/>
        <v>0</v>
      </c>
      <c r="J228" s="22">
        <f t="shared" si="195"/>
        <v>0</v>
      </c>
      <c r="K228" s="22">
        <f t="shared" si="195"/>
        <v>0</v>
      </c>
      <c r="L228" s="22">
        <f t="shared" si="195"/>
        <v>0</v>
      </c>
      <c r="M228" s="22">
        <f t="shared" si="195"/>
        <v>0</v>
      </c>
      <c r="N228" s="22">
        <f t="shared" si="195"/>
        <v>0</v>
      </c>
      <c r="O228" s="22">
        <f t="shared" si="195"/>
        <v>0</v>
      </c>
      <c r="P228" s="22">
        <f t="shared" si="195"/>
        <v>0</v>
      </c>
      <c r="Q228" s="22">
        <f t="shared" si="195"/>
        <v>0</v>
      </c>
      <c r="R228" s="22">
        <f t="shared" si="195"/>
        <v>0</v>
      </c>
      <c r="S228" s="22">
        <f t="shared" si="195"/>
        <v>0</v>
      </c>
      <c r="T228" s="22">
        <f aca="true" t="shared" si="196" ref="T228:AE228">SUM(T229,T230)</f>
        <v>0</v>
      </c>
      <c r="U228" s="22">
        <f t="shared" si="196"/>
        <v>0</v>
      </c>
      <c r="V228" s="22">
        <f t="shared" si="196"/>
        <v>0</v>
      </c>
      <c r="W228" s="22">
        <f t="shared" si="196"/>
        <v>0</v>
      </c>
      <c r="X228" s="22">
        <f t="shared" si="196"/>
        <v>0</v>
      </c>
      <c r="Y228" s="22">
        <f t="shared" si="196"/>
        <v>0</v>
      </c>
      <c r="Z228" s="22">
        <f t="shared" si="196"/>
        <v>0</v>
      </c>
      <c r="AA228" s="22">
        <f t="shared" si="196"/>
        <v>0</v>
      </c>
      <c r="AB228" s="22">
        <f t="shared" si="196"/>
        <v>0</v>
      </c>
      <c r="AC228" s="22">
        <f t="shared" si="196"/>
        <v>0</v>
      </c>
      <c r="AD228" s="22">
        <f t="shared" si="196"/>
        <v>0</v>
      </c>
      <c r="AE228" s="23">
        <f t="shared" si="196"/>
        <v>0</v>
      </c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31" ht="12.75">
      <c r="A229" s="19"/>
      <c r="B229" s="24">
        <v>64191</v>
      </c>
      <c r="C229" s="17" t="s">
        <v>520</v>
      </c>
      <c r="D229" s="25">
        <f>G229+J229+M229+P229+S229+V229+Y229+AB229+AE229</f>
        <v>0</v>
      </c>
      <c r="E229" s="25"/>
      <c r="F229" s="25"/>
      <c r="G229" s="25">
        <f>E229+F229</f>
        <v>0</v>
      </c>
      <c r="H229" s="25"/>
      <c r="I229" s="25"/>
      <c r="J229" s="25">
        <f>H229+I229</f>
        <v>0</v>
      </c>
      <c r="K229" s="25"/>
      <c r="L229" s="25"/>
      <c r="M229" s="25">
        <f>K229+L229</f>
        <v>0</v>
      </c>
      <c r="N229" s="25"/>
      <c r="O229" s="25"/>
      <c r="P229" s="25">
        <f>N229+O229</f>
        <v>0</v>
      </c>
      <c r="Q229" s="25"/>
      <c r="R229" s="25"/>
      <c r="S229" s="25">
        <f>Q229+R229</f>
        <v>0</v>
      </c>
      <c r="T229" s="25"/>
      <c r="U229" s="25"/>
      <c r="V229" s="25">
        <f>T229+U229</f>
        <v>0</v>
      </c>
      <c r="W229" s="25"/>
      <c r="X229" s="25"/>
      <c r="Y229" s="25">
        <f>W229+X229</f>
        <v>0</v>
      </c>
      <c r="Z229" s="25"/>
      <c r="AA229" s="25"/>
      <c r="AB229" s="25">
        <f>Z229+AA229</f>
        <v>0</v>
      </c>
      <c r="AC229" s="25"/>
      <c r="AD229" s="25"/>
      <c r="AE229" s="26">
        <f>AC229+AD229</f>
        <v>0</v>
      </c>
    </row>
    <row r="230" spans="1:31" ht="12.75">
      <c r="A230" s="19"/>
      <c r="B230" s="24">
        <v>64199</v>
      </c>
      <c r="C230" s="17" t="s">
        <v>519</v>
      </c>
      <c r="D230" s="25">
        <f>G230+J230+M230+P230+S230+V230+Y230+AB230+AE230</f>
        <v>0</v>
      </c>
      <c r="E230" s="25"/>
      <c r="F230" s="25"/>
      <c r="G230" s="25">
        <f>E230+F230</f>
        <v>0</v>
      </c>
      <c r="H230" s="25"/>
      <c r="I230" s="25"/>
      <c r="J230" s="25">
        <f>H230+I230</f>
        <v>0</v>
      </c>
      <c r="K230" s="25"/>
      <c r="L230" s="25"/>
      <c r="M230" s="25">
        <f>K230+L230</f>
        <v>0</v>
      </c>
      <c r="N230" s="25"/>
      <c r="O230" s="25"/>
      <c r="P230" s="25">
        <f>N230+O230</f>
        <v>0</v>
      </c>
      <c r="Q230" s="25"/>
      <c r="R230" s="25"/>
      <c r="S230" s="25">
        <f>Q230+R230</f>
        <v>0</v>
      </c>
      <c r="T230" s="25"/>
      <c r="U230" s="25"/>
      <c r="V230" s="25">
        <f>T230+U230</f>
        <v>0</v>
      </c>
      <c r="W230" s="25"/>
      <c r="X230" s="25"/>
      <c r="Y230" s="25">
        <f>W230+X230</f>
        <v>0</v>
      </c>
      <c r="Z230" s="25"/>
      <c r="AA230" s="25"/>
      <c r="AB230" s="25">
        <f>Z230+AA230</f>
        <v>0</v>
      </c>
      <c r="AC230" s="25"/>
      <c r="AD230" s="25"/>
      <c r="AE230" s="26">
        <f>AC230+AD230</f>
        <v>0</v>
      </c>
    </row>
    <row r="231" spans="1:43" ht="12.75">
      <c r="A231" s="19"/>
      <c r="B231" s="20">
        <v>642</v>
      </c>
      <c r="C231" s="21" t="s">
        <v>521</v>
      </c>
      <c r="D231" s="22">
        <f aca="true" t="shared" si="197" ref="D231:O231">SUM(D232,D241,D247,D255,D265,D267)</f>
        <v>0</v>
      </c>
      <c r="E231" s="22">
        <f t="shared" si="197"/>
        <v>0</v>
      </c>
      <c r="F231" s="22">
        <f t="shared" si="197"/>
        <v>0</v>
      </c>
      <c r="G231" s="22">
        <f t="shared" si="197"/>
        <v>0</v>
      </c>
      <c r="H231" s="22">
        <f t="shared" si="197"/>
        <v>0</v>
      </c>
      <c r="I231" s="22">
        <f t="shared" si="197"/>
        <v>0</v>
      </c>
      <c r="J231" s="22">
        <f t="shared" si="197"/>
        <v>0</v>
      </c>
      <c r="K231" s="22">
        <f t="shared" si="197"/>
        <v>0</v>
      </c>
      <c r="L231" s="22">
        <f t="shared" si="197"/>
        <v>0</v>
      </c>
      <c r="M231" s="22">
        <f t="shared" si="197"/>
        <v>0</v>
      </c>
      <c r="N231" s="22">
        <f t="shared" si="197"/>
        <v>0</v>
      </c>
      <c r="O231" s="22">
        <f t="shared" si="197"/>
        <v>0</v>
      </c>
      <c r="P231" s="22">
        <f>SUM(P232,P241,P247,P255,P265,P267)</f>
        <v>0</v>
      </c>
      <c r="Q231" s="22">
        <f>SUM(Q232,Q241,Q247,Q255,Q265,Q267)</f>
        <v>0</v>
      </c>
      <c r="R231" s="22">
        <f>SUM(R232,R241,R247,R255,R265,R267)</f>
        <v>0</v>
      </c>
      <c r="S231" s="22">
        <f>SUM(S232,S241,S247,S255,S265,S267)</f>
        <v>0</v>
      </c>
      <c r="T231" s="22">
        <f aca="true" t="shared" si="198" ref="T231:AE231">SUM(T232,T241,T247,T255,T265,T267)</f>
        <v>0</v>
      </c>
      <c r="U231" s="22">
        <f t="shared" si="198"/>
        <v>0</v>
      </c>
      <c r="V231" s="22">
        <f t="shared" si="198"/>
        <v>0</v>
      </c>
      <c r="W231" s="22">
        <f t="shared" si="198"/>
        <v>0</v>
      </c>
      <c r="X231" s="22">
        <f t="shared" si="198"/>
        <v>0</v>
      </c>
      <c r="Y231" s="22">
        <f t="shared" si="198"/>
        <v>0</v>
      </c>
      <c r="Z231" s="22">
        <f t="shared" si="198"/>
        <v>0</v>
      </c>
      <c r="AA231" s="22">
        <f t="shared" si="198"/>
        <v>0</v>
      </c>
      <c r="AB231" s="22">
        <f t="shared" si="198"/>
        <v>0</v>
      </c>
      <c r="AC231" s="22">
        <f t="shared" si="198"/>
        <v>0</v>
      </c>
      <c r="AD231" s="22">
        <f t="shared" si="198"/>
        <v>0</v>
      </c>
      <c r="AE231" s="23">
        <f t="shared" si="198"/>
        <v>0</v>
      </c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>
      <c r="A232" s="19"/>
      <c r="B232" s="20">
        <v>6421</v>
      </c>
      <c r="C232" s="21" t="s">
        <v>522</v>
      </c>
      <c r="D232" s="22">
        <f aca="true" t="shared" si="199" ref="D232:O232">SUM(D233,D234,D235,D236,D237,D238,D239,D240)</f>
        <v>0</v>
      </c>
      <c r="E232" s="22">
        <f t="shared" si="199"/>
        <v>0</v>
      </c>
      <c r="F232" s="22">
        <f t="shared" si="199"/>
        <v>0</v>
      </c>
      <c r="G232" s="22">
        <f t="shared" si="199"/>
        <v>0</v>
      </c>
      <c r="H232" s="22">
        <f t="shared" si="199"/>
        <v>0</v>
      </c>
      <c r="I232" s="22">
        <f t="shared" si="199"/>
        <v>0</v>
      </c>
      <c r="J232" s="22">
        <f t="shared" si="199"/>
        <v>0</v>
      </c>
      <c r="K232" s="22">
        <f t="shared" si="199"/>
        <v>0</v>
      </c>
      <c r="L232" s="22">
        <f t="shared" si="199"/>
        <v>0</v>
      </c>
      <c r="M232" s="22">
        <f t="shared" si="199"/>
        <v>0</v>
      </c>
      <c r="N232" s="22">
        <f t="shared" si="199"/>
        <v>0</v>
      </c>
      <c r="O232" s="22">
        <f t="shared" si="199"/>
        <v>0</v>
      </c>
      <c r="P232" s="22">
        <f>SUM(P233,P234,P235,P236,P237,P238,P239,P240)</f>
        <v>0</v>
      </c>
      <c r="Q232" s="22">
        <f>SUM(Q233,Q234,Q235,Q236,Q237,Q238,Q239,Q240)</f>
        <v>0</v>
      </c>
      <c r="R232" s="22">
        <f>SUM(R233,R234,R235,R236,R237,R238,R239,R240)</f>
        <v>0</v>
      </c>
      <c r="S232" s="22">
        <f>SUM(S233,S234,S235,S236,S237,S238,S239,S240)</f>
        <v>0</v>
      </c>
      <c r="T232" s="22">
        <f aca="true" t="shared" si="200" ref="T232:AE232">SUM(T233,T234,T235,T236,T237,T238,T239,T240)</f>
        <v>0</v>
      </c>
      <c r="U232" s="22">
        <f t="shared" si="200"/>
        <v>0</v>
      </c>
      <c r="V232" s="22">
        <f t="shared" si="200"/>
        <v>0</v>
      </c>
      <c r="W232" s="22">
        <f t="shared" si="200"/>
        <v>0</v>
      </c>
      <c r="X232" s="22">
        <f t="shared" si="200"/>
        <v>0</v>
      </c>
      <c r="Y232" s="22">
        <f t="shared" si="200"/>
        <v>0</v>
      </c>
      <c r="Z232" s="22">
        <f t="shared" si="200"/>
        <v>0</v>
      </c>
      <c r="AA232" s="22">
        <f t="shared" si="200"/>
        <v>0</v>
      </c>
      <c r="AB232" s="22">
        <f t="shared" si="200"/>
        <v>0</v>
      </c>
      <c r="AC232" s="22">
        <f t="shared" si="200"/>
        <v>0</v>
      </c>
      <c r="AD232" s="22">
        <f t="shared" si="200"/>
        <v>0</v>
      </c>
      <c r="AE232" s="23">
        <f t="shared" si="200"/>
        <v>0</v>
      </c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31" ht="12.75">
      <c r="A233" s="19"/>
      <c r="B233" s="24">
        <v>64211</v>
      </c>
      <c r="C233" s="17" t="s">
        <v>523</v>
      </c>
      <c r="D233" s="25">
        <f aca="true" t="shared" si="201" ref="D233:D240">G233+J233+M233+P233+S233+V233+Y233+AB233+AE233</f>
        <v>0</v>
      </c>
      <c r="E233" s="25"/>
      <c r="F233" s="25"/>
      <c r="G233" s="25">
        <f aca="true" t="shared" si="202" ref="G233:G240">E233+F233</f>
        <v>0</v>
      </c>
      <c r="H233" s="25"/>
      <c r="I233" s="25"/>
      <c r="J233" s="25">
        <f aca="true" t="shared" si="203" ref="J233:J240">H233+I233</f>
        <v>0</v>
      </c>
      <c r="K233" s="25"/>
      <c r="L233" s="25"/>
      <c r="M233" s="25">
        <f aca="true" t="shared" si="204" ref="M233:M240">K233+L233</f>
        <v>0</v>
      </c>
      <c r="N233" s="25"/>
      <c r="O233" s="25"/>
      <c r="P233" s="25">
        <f aca="true" t="shared" si="205" ref="P233:P240">N233+O233</f>
        <v>0</v>
      </c>
      <c r="Q233" s="25"/>
      <c r="R233" s="25"/>
      <c r="S233" s="25">
        <f aca="true" t="shared" si="206" ref="S233:S240">Q233+R233</f>
        <v>0</v>
      </c>
      <c r="T233" s="25"/>
      <c r="U233" s="25"/>
      <c r="V233" s="25">
        <f aca="true" t="shared" si="207" ref="V233:V240">T233+U233</f>
        <v>0</v>
      </c>
      <c r="W233" s="25"/>
      <c r="X233" s="25"/>
      <c r="Y233" s="25">
        <f aca="true" t="shared" si="208" ref="Y233:Y240">W233+X233</f>
        <v>0</v>
      </c>
      <c r="Z233" s="25"/>
      <c r="AA233" s="25"/>
      <c r="AB233" s="25">
        <f aca="true" t="shared" si="209" ref="AB233:AB240">Z233+AA233</f>
        <v>0</v>
      </c>
      <c r="AC233" s="25"/>
      <c r="AD233" s="25"/>
      <c r="AE233" s="26">
        <f aca="true" t="shared" si="210" ref="AE233:AE240">AC233+AD233</f>
        <v>0</v>
      </c>
    </row>
    <row r="234" spans="1:31" ht="12.75">
      <c r="A234" s="19"/>
      <c r="B234" s="24">
        <v>64212</v>
      </c>
      <c r="C234" s="17" t="s">
        <v>524</v>
      </c>
      <c r="D234" s="25">
        <f t="shared" si="201"/>
        <v>0</v>
      </c>
      <c r="E234" s="25"/>
      <c r="F234" s="25"/>
      <c r="G234" s="25">
        <f t="shared" si="202"/>
        <v>0</v>
      </c>
      <c r="H234" s="25"/>
      <c r="I234" s="25"/>
      <c r="J234" s="25">
        <f t="shared" si="203"/>
        <v>0</v>
      </c>
      <c r="K234" s="25"/>
      <c r="L234" s="25"/>
      <c r="M234" s="25">
        <f t="shared" si="204"/>
        <v>0</v>
      </c>
      <c r="N234" s="25"/>
      <c r="O234" s="25"/>
      <c r="P234" s="25">
        <f t="shared" si="205"/>
        <v>0</v>
      </c>
      <c r="Q234" s="25"/>
      <c r="R234" s="25"/>
      <c r="S234" s="25">
        <f t="shared" si="206"/>
        <v>0</v>
      </c>
      <c r="T234" s="25"/>
      <c r="U234" s="25"/>
      <c r="V234" s="25">
        <f t="shared" si="207"/>
        <v>0</v>
      </c>
      <c r="W234" s="25"/>
      <c r="X234" s="25"/>
      <c r="Y234" s="25">
        <f t="shared" si="208"/>
        <v>0</v>
      </c>
      <c r="Z234" s="25"/>
      <c r="AA234" s="25"/>
      <c r="AB234" s="25">
        <f t="shared" si="209"/>
        <v>0</v>
      </c>
      <c r="AC234" s="25"/>
      <c r="AD234" s="25"/>
      <c r="AE234" s="26">
        <f t="shared" si="210"/>
        <v>0</v>
      </c>
    </row>
    <row r="235" spans="1:31" ht="12.75">
      <c r="A235" s="19"/>
      <c r="B235" s="24">
        <v>64213</v>
      </c>
      <c r="C235" s="17" t="s">
        <v>525</v>
      </c>
      <c r="D235" s="25">
        <f t="shared" si="201"/>
        <v>0</v>
      </c>
      <c r="E235" s="25"/>
      <c r="F235" s="25"/>
      <c r="G235" s="25">
        <f t="shared" si="202"/>
        <v>0</v>
      </c>
      <c r="H235" s="25"/>
      <c r="I235" s="25"/>
      <c r="J235" s="25">
        <f t="shared" si="203"/>
        <v>0</v>
      </c>
      <c r="K235" s="25"/>
      <c r="L235" s="25"/>
      <c r="M235" s="25">
        <f t="shared" si="204"/>
        <v>0</v>
      </c>
      <c r="N235" s="25"/>
      <c r="O235" s="25"/>
      <c r="P235" s="25">
        <f t="shared" si="205"/>
        <v>0</v>
      </c>
      <c r="Q235" s="25"/>
      <c r="R235" s="25"/>
      <c r="S235" s="25">
        <f t="shared" si="206"/>
        <v>0</v>
      </c>
      <c r="T235" s="25"/>
      <c r="U235" s="25"/>
      <c r="V235" s="25">
        <f t="shared" si="207"/>
        <v>0</v>
      </c>
      <c r="W235" s="25"/>
      <c r="X235" s="25"/>
      <c r="Y235" s="25">
        <f t="shared" si="208"/>
        <v>0</v>
      </c>
      <c r="Z235" s="25"/>
      <c r="AA235" s="25"/>
      <c r="AB235" s="25">
        <f t="shared" si="209"/>
        <v>0</v>
      </c>
      <c r="AC235" s="25"/>
      <c r="AD235" s="25"/>
      <c r="AE235" s="26">
        <f t="shared" si="210"/>
        <v>0</v>
      </c>
    </row>
    <row r="236" spans="1:31" ht="12.75">
      <c r="A236" s="19"/>
      <c r="B236" s="24">
        <v>64214</v>
      </c>
      <c r="C236" s="17" t="s">
        <v>526</v>
      </c>
      <c r="D236" s="25">
        <f t="shared" si="201"/>
        <v>0</v>
      </c>
      <c r="E236" s="25"/>
      <c r="F236" s="25"/>
      <c r="G236" s="25">
        <f t="shared" si="202"/>
        <v>0</v>
      </c>
      <c r="H236" s="25"/>
      <c r="I236" s="25"/>
      <c r="J236" s="25">
        <f t="shared" si="203"/>
        <v>0</v>
      </c>
      <c r="K236" s="25"/>
      <c r="L236" s="25"/>
      <c r="M236" s="25">
        <f t="shared" si="204"/>
        <v>0</v>
      </c>
      <c r="N236" s="25"/>
      <c r="O236" s="25"/>
      <c r="P236" s="25">
        <f t="shared" si="205"/>
        <v>0</v>
      </c>
      <c r="Q236" s="25"/>
      <c r="R236" s="25"/>
      <c r="S236" s="25">
        <f t="shared" si="206"/>
        <v>0</v>
      </c>
      <c r="T236" s="25"/>
      <c r="U236" s="25"/>
      <c r="V236" s="25">
        <f t="shared" si="207"/>
        <v>0</v>
      </c>
      <c r="W236" s="25"/>
      <c r="X236" s="25"/>
      <c r="Y236" s="25">
        <f t="shared" si="208"/>
        <v>0</v>
      </c>
      <c r="Z236" s="25"/>
      <c r="AA236" s="25"/>
      <c r="AB236" s="25">
        <f t="shared" si="209"/>
        <v>0</v>
      </c>
      <c r="AC236" s="25"/>
      <c r="AD236" s="25"/>
      <c r="AE236" s="26">
        <f t="shared" si="210"/>
        <v>0</v>
      </c>
    </row>
    <row r="237" spans="1:31" ht="12.75">
      <c r="A237" s="19"/>
      <c r="B237" s="24">
        <v>64216</v>
      </c>
      <c r="C237" s="17" t="s">
        <v>527</v>
      </c>
      <c r="D237" s="25">
        <f t="shared" si="201"/>
        <v>0</v>
      </c>
      <c r="E237" s="25"/>
      <c r="F237" s="25"/>
      <c r="G237" s="25">
        <f t="shared" si="202"/>
        <v>0</v>
      </c>
      <c r="H237" s="25"/>
      <c r="I237" s="25"/>
      <c r="J237" s="25">
        <f t="shared" si="203"/>
        <v>0</v>
      </c>
      <c r="K237" s="25"/>
      <c r="L237" s="25"/>
      <c r="M237" s="25">
        <f t="shared" si="204"/>
        <v>0</v>
      </c>
      <c r="N237" s="25"/>
      <c r="O237" s="25"/>
      <c r="P237" s="25">
        <f t="shared" si="205"/>
        <v>0</v>
      </c>
      <c r="Q237" s="25"/>
      <c r="R237" s="25"/>
      <c r="S237" s="25">
        <f t="shared" si="206"/>
        <v>0</v>
      </c>
      <c r="T237" s="25"/>
      <c r="U237" s="25"/>
      <c r="V237" s="25">
        <f t="shared" si="207"/>
        <v>0</v>
      </c>
      <c r="W237" s="25"/>
      <c r="X237" s="25"/>
      <c r="Y237" s="25">
        <f t="shared" si="208"/>
        <v>0</v>
      </c>
      <c r="Z237" s="25"/>
      <c r="AA237" s="25"/>
      <c r="AB237" s="25">
        <f t="shared" si="209"/>
        <v>0</v>
      </c>
      <c r="AC237" s="25"/>
      <c r="AD237" s="25"/>
      <c r="AE237" s="26">
        <f t="shared" si="210"/>
        <v>0</v>
      </c>
    </row>
    <row r="238" spans="1:31" ht="12.75">
      <c r="A238" s="19"/>
      <c r="B238" s="24">
        <v>64217</v>
      </c>
      <c r="C238" s="17" t="s">
        <v>528</v>
      </c>
      <c r="D238" s="25">
        <f t="shared" si="201"/>
        <v>0</v>
      </c>
      <c r="E238" s="25"/>
      <c r="F238" s="25"/>
      <c r="G238" s="25">
        <f t="shared" si="202"/>
        <v>0</v>
      </c>
      <c r="H238" s="25"/>
      <c r="I238" s="25"/>
      <c r="J238" s="25">
        <f t="shared" si="203"/>
        <v>0</v>
      </c>
      <c r="K238" s="25"/>
      <c r="L238" s="25"/>
      <c r="M238" s="25">
        <f t="shared" si="204"/>
        <v>0</v>
      </c>
      <c r="N238" s="25"/>
      <c r="O238" s="25"/>
      <c r="P238" s="25">
        <f t="shared" si="205"/>
        <v>0</v>
      </c>
      <c r="Q238" s="25"/>
      <c r="R238" s="25"/>
      <c r="S238" s="25">
        <f t="shared" si="206"/>
        <v>0</v>
      </c>
      <c r="T238" s="25"/>
      <c r="U238" s="25"/>
      <c r="V238" s="25">
        <f t="shared" si="207"/>
        <v>0</v>
      </c>
      <c r="W238" s="25"/>
      <c r="X238" s="25"/>
      <c r="Y238" s="25">
        <f t="shared" si="208"/>
        <v>0</v>
      </c>
      <c r="Z238" s="25"/>
      <c r="AA238" s="25"/>
      <c r="AB238" s="25">
        <f t="shared" si="209"/>
        <v>0</v>
      </c>
      <c r="AC238" s="25"/>
      <c r="AD238" s="25"/>
      <c r="AE238" s="26">
        <f t="shared" si="210"/>
        <v>0</v>
      </c>
    </row>
    <row r="239" spans="1:31" ht="12.75">
      <c r="A239" s="19"/>
      <c r="B239" s="24">
        <v>64218</v>
      </c>
      <c r="C239" s="17" t="s">
        <v>529</v>
      </c>
      <c r="D239" s="25">
        <f t="shared" si="201"/>
        <v>0</v>
      </c>
      <c r="E239" s="25"/>
      <c r="F239" s="25"/>
      <c r="G239" s="25">
        <f t="shared" si="202"/>
        <v>0</v>
      </c>
      <c r="H239" s="25"/>
      <c r="I239" s="25"/>
      <c r="J239" s="25">
        <f t="shared" si="203"/>
        <v>0</v>
      </c>
      <c r="K239" s="25"/>
      <c r="L239" s="25"/>
      <c r="M239" s="25">
        <f t="shared" si="204"/>
        <v>0</v>
      </c>
      <c r="N239" s="25"/>
      <c r="O239" s="25"/>
      <c r="P239" s="25">
        <f t="shared" si="205"/>
        <v>0</v>
      </c>
      <c r="Q239" s="25"/>
      <c r="R239" s="25"/>
      <c r="S239" s="25">
        <f t="shared" si="206"/>
        <v>0</v>
      </c>
      <c r="T239" s="25"/>
      <c r="U239" s="25"/>
      <c r="V239" s="25">
        <f t="shared" si="207"/>
        <v>0</v>
      </c>
      <c r="W239" s="25"/>
      <c r="X239" s="25"/>
      <c r="Y239" s="25">
        <f t="shared" si="208"/>
        <v>0</v>
      </c>
      <c r="Z239" s="25"/>
      <c r="AA239" s="25"/>
      <c r="AB239" s="25">
        <f t="shared" si="209"/>
        <v>0</v>
      </c>
      <c r="AC239" s="25"/>
      <c r="AD239" s="25"/>
      <c r="AE239" s="26">
        <f t="shared" si="210"/>
        <v>0</v>
      </c>
    </row>
    <row r="240" spans="1:31" ht="12.75">
      <c r="A240" s="19"/>
      <c r="B240" s="24">
        <v>64219</v>
      </c>
      <c r="C240" s="17" t="s">
        <v>530</v>
      </c>
      <c r="D240" s="25">
        <f t="shared" si="201"/>
        <v>0</v>
      </c>
      <c r="E240" s="25"/>
      <c r="F240" s="25"/>
      <c r="G240" s="25">
        <f t="shared" si="202"/>
        <v>0</v>
      </c>
      <c r="H240" s="25"/>
      <c r="I240" s="25"/>
      <c r="J240" s="25">
        <f t="shared" si="203"/>
        <v>0</v>
      </c>
      <c r="K240" s="25"/>
      <c r="L240" s="25"/>
      <c r="M240" s="25">
        <f t="shared" si="204"/>
        <v>0</v>
      </c>
      <c r="N240" s="25"/>
      <c r="O240" s="25"/>
      <c r="P240" s="25">
        <f t="shared" si="205"/>
        <v>0</v>
      </c>
      <c r="Q240" s="25"/>
      <c r="R240" s="25"/>
      <c r="S240" s="25">
        <f t="shared" si="206"/>
        <v>0</v>
      </c>
      <c r="T240" s="25"/>
      <c r="U240" s="25"/>
      <c r="V240" s="25">
        <f t="shared" si="207"/>
        <v>0</v>
      </c>
      <c r="W240" s="25"/>
      <c r="X240" s="25"/>
      <c r="Y240" s="25">
        <f t="shared" si="208"/>
        <v>0</v>
      </c>
      <c r="Z240" s="25"/>
      <c r="AA240" s="25"/>
      <c r="AB240" s="25">
        <f t="shared" si="209"/>
        <v>0</v>
      </c>
      <c r="AC240" s="25"/>
      <c r="AD240" s="25"/>
      <c r="AE240" s="26">
        <f t="shared" si="210"/>
        <v>0</v>
      </c>
    </row>
    <row r="241" spans="1:43" ht="12.75">
      <c r="A241" s="19"/>
      <c r="B241" s="20">
        <v>6422</v>
      </c>
      <c r="C241" s="21" t="s">
        <v>531</v>
      </c>
      <c r="D241" s="22">
        <f aca="true" t="shared" si="211" ref="D241:S241">SUM(D242,D243,D244,D245,D246)</f>
        <v>0</v>
      </c>
      <c r="E241" s="22">
        <f t="shared" si="211"/>
        <v>0</v>
      </c>
      <c r="F241" s="22">
        <f t="shared" si="211"/>
        <v>0</v>
      </c>
      <c r="G241" s="22">
        <f t="shared" si="211"/>
        <v>0</v>
      </c>
      <c r="H241" s="22">
        <f t="shared" si="211"/>
        <v>0</v>
      </c>
      <c r="I241" s="22">
        <f t="shared" si="211"/>
        <v>0</v>
      </c>
      <c r="J241" s="22">
        <f t="shared" si="211"/>
        <v>0</v>
      </c>
      <c r="K241" s="22">
        <f t="shared" si="211"/>
        <v>0</v>
      </c>
      <c r="L241" s="22">
        <f t="shared" si="211"/>
        <v>0</v>
      </c>
      <c r="M241" s="22">
        <f t="shared" si="211"/>
        <v>0</v>
      </c>
      <c r="N241" s="22">
        <f t="shared" si="211"/>
        <v>0</v>
      </c>
      <c r="O241" s="22">
        <f t="shared" si="211"/>
        <v>0</v>
      </c>
      <c r="P241" s="22">
        <f t="shared" si="211"/>
        <v>0</v>
      </c>
      <c r="Q241" s="22">
        <f t="shared" si="211"/>
        <v>0</v>
      </c>
      <c r="R241" s="22">
        <f t="shared" si="211"/>
        <v>0</v>
      </c>
      <c r="S241" s="22">
        <f t="shared" si="211"/>
        <v>0</v>
      </c>
      <c r="T241" s="22">
        <f aca="true" t="shared" si="212" ref="T241:AE241">SUM(T242,T243,T244,T245,T246)</f>
        <v>0</v>
      </c>
      <c r="U241" s="22">
        <f t="shared" si="212"/>
        <v>0</v>
      </c>
      <c r="V241" s="22">
        <f t="shared" si="212"/>
        <v>0</v>
      </c>
      <c r="W241" s="22">
        <f t="shared" si="212"/>
        <v>0</v>
      </c>
      <c r="X241" s="22">
        <f t="shared" si="212"/>
        <v>0</v>
      </c>
      <c r="Y241" s="22">
        <f t="shared" si="212"/>
        <v>0</v>
      </c>
      <c r="Z241" s="22">
        <f t="shared" si="212"/>
        <v>0</v>
      </c>
      <c r="AA241" s="22">
        <f t="shared" si="212"/>
        <v>0</v>
      </c>
      <c r="AB241" s="22">
        <f t="shared" si="212"/>
        <v>0</v>
      </c>
      <c r="AC241" s="22">
        <f t="shared" si="212"/>
        <v>0</v>
      </c>
      <c r="AD241" s="22">
        <f t="shared" si="212"/>
        <v>0</v>
      </c>
      <c r="AE241" s="23">
        <f t="shared" si="212"/>
        <v>0</v>
      </c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31" ht="12.75">
      <c r="A242" s="19"/>
      <c r="B242" s="24">
        <v>64222</v>
      </c>
      <c r="C242" s="17" t="s">
        <v>532</v>
      </c>
      <c r="D242" s="25">
        <f>G242+J242+M242+P242+S242+V242+Y242+AB242+AE242</f>
        <v>0</v>
      </c>
      <c r="E242" s="25"/>
      <c r="F242" s="25"/>
      <c r="G242" s="25">
        <f>E242+F242</f>
        <v>0</v>
      </c>
      <c r="H242" s="25"/>
      <c r="I242" s="25"/>
      <c r="J242" s="25">
        <f>H242+I242</f>
        <v>0</v>
      </c>
      <c r="K242" s="25"/>
      <c r="L242" s="25"/>
      <c r="M242" s="25">
        <f>K242+L242</f>
        <v>0</v>
      </c>
      <c r="N242" s="25"/>
      <c r="O242" s="25"/>
      <c r="P242" s="25">
        <f>N242+O242</f>
        <v>0</v>
      </c>
      <c r="Q242" s="25"/>
      <c r="R242" s="25"/>
      <c r="S242" s="25">
        <f>Q242+R242</f>
        <v>0</v>
      </c>
      <c r="T242" s="25"/>
      <c r="U242" s="25"/>
      <c r="V242" s="25">
        <f>T242+U242</f>
        <v>0</v>
      </c>
      <c r="W242" s="25"/>
      <c r="X242" s="25"/>
      <c r="Y242" s="25">
        <f>W242+X242</f>
        <v>0</v>
      </c>
      <c r="Z242" s="25"/>
      <c r="AA242" s="25"/>
      <c r="AB242" s="25">
        <f>Z242+AA242</f>
        <v>0</v>
      </c>
      <c r="AC242" s="25"/>
      <c r="AD242" s="25"/>
      <c r="AE242" s="26">
        <f>AC242+AD242</f>
        <v>0</v>
      </c>
    </row>
    <row r="243" spans="1:31" ht="12.75">
      <c r="A243" s="19"/>
      <c r="B243" s="24">
        <v>64223</v>
      </c>
      <c r="C243" s="17" t="s">
        <v>533</v>
      </c>
      <c r="D243" s="25">
        <f>G243+J243+M243+P243+S243+V243+Y243+AB243+AE243</f>
        <v>0</v>
      </c>
      <c r="E243" s="25"/>
      <c r="F243" s="25"/>
      <c r="G243" s="25">
        <f>E243+F243</f>
        <v>0</v>
      </c>
      <c r="H243" s="25"/>
      <c r="I243" s="25"/>
      <c r="J243" s="25">
        <f>H243+I243</f>
        <v>0</v>
      </c>
      <c r="K243" s="25"/>
      <c r="L243" s="25"/>
      <c r="M243" s="25">
        <f>K243+L243</f>
        <v>0</v>
      </c>
      <c r="N243" s="25"/>
      <c r="O243" s="25"/>
      <c r="P243" s="25">
        <f>N243+O243</f>
        <v>0</v>
      </c>
      <c r="Q243" s="25"/>
      <c r="R243" s="25"/>
      <c r="S243" s="25">
        <f>Q243+R243</f>
        <v>0</v>
      </c>
      <c r="T243" s="25"/>
      <c r="U243" s="25"/>
      <c r="V243" s="25">
        <f>T243+U243</f>
        <v>0</v>
      </c>
      <c r="W243" s="25"/>
      <c r="X243" s="25"/>
      <c r="Y243" s="25">
        <f>W243+X243</f>
        <v>0</v>
      </c>
      <c r="Z243" s="25"/>
      <c r="AA243" s="25"/>
      <c r="AB243" s="25">
        <f>Z243+AA243</f>
        <v>0</v>
      </c>
      <c r="AC243" s="25"/>
      <c r="AD243" s="25"/>
      <c r="AE243" s="26">
        <f>AC243+AD243</f>
        <v>0</v>
      </c>
    </row>
    <row r="244" spans="1:31" ht="12.75">
      <c r="A244" s="19"/>
      <c r="B244" s="24">
        <v>64224</v>
      </c>
      <c r="C244" s="17" t="s">
        <v>534</v>
      </c>
      <c r="D244" s="25">
        <f>G244+J244+M244+P244+S244+V244+Y244+AB244+AE244</f>
        <v>0</v>
      </c>
      <c r="E244" s="25"/>
      <c r="F244" s="25"/>
      <c r="G244" s="25">
        <f>E244+F244</f>
        <v>0</v>
      </c>
      <c r="H244" s="25"/>
      <c r="I244" s="25"/>
      <c r="J244" s="25">
        <f>H244+I244</f>
        <v>0</v>
      </c>
      <c r="K244" s="25"/>
      <c r="L244" s="25"/>
      <c r="M244" s="25">
        <f>K244+L244</f>
        <v>0</v>
      </c>
      <c r="N244" s="25"/>
      <c r="O244" s="25"/>
      <c r="P244" s="25">
        <f>N244+O244</f>
        <v>0</v>
      </c>
      <c r="Q244" s="25"/>
      <c r="R244" s="25"/>
      <c r="S244" s="25">
        <f>Q244+R244</f>
        <v>0</v>
      </c>
      <c r="T244" s="25"/>
      <c r="U244" s="25"/>
      <c r="V244" s="25">
        <f>T244+U244</f>
        <v>0</v>
      </c>
      <c r="W244" s="25"/>
      <c r="X244" s="25"/>
      <c r="Y244" s="25">
        <f>W244+X244</f>
        <v>0</v>
      </c>
      <c r="Z244" s="25"/>
      <c r="AA244" s="25"/>
      <c r="AB244" s="25">
        <f>Z244+AA244</f>
        <v>0</v>
      </c>
      <c r="AC244" s="25"/>
      <c r="AD244" s="25"/>
      <c r="AE244" s="26">
        <f>AC244+AD244</f>
        <v>0</v>
      </c>
    </row>
    <row r="245" spans="1:31" ht="12.75">
      <c r="A245" s="19"/>
      <c r="B245" s="24">
        <v>64225</v>
      </c>
      <c r="C245" s="17" t="s">
        <v>535</v>
      </c>
      <c r="D245" s="25">
        <f>G245+J245+M245+P245+S245+V245+Y245+AB245+AE245</f>
        <v>0</v>
      </c>
      <c r="E245" s="25"/>
      <c r="F245" s="25"/>
      <c r="G245" s="25">
        <f>E245+F245</f>
        <v>0</v>
      </c>
      <c r="H245" s="25"/>
      <c r="I245" s="25"/>
      <c r="J245" s="25">
        <f>H245+I245</f>
        <v>0</v>
      </c>
      <c r="K245" s="25"/>
      <c r="L245" s="25"/>
      <c r="M245" s="25">
        <f>K245+L245</f>
        <v>0</v>
      </c>
      <c r="N245" s="25"/>
      <c r="O245" s="25"/>
      <c r="P245" s="25">
        <f>N245+O245</f>
        <v>0</v>
      </c>
      <c r="Q245" s="25"/>
      <c r="R245" s="25"/>
      <c r="S245" s="25">
        <f>Q245+R245</f>
        <v>0</v>
      </c>
      <c r="T245" s="25"/>
      <c r="U245" s="25"/>
      <c r="V245" s="25">
        <f>T245+U245</f>
        <v>0</v>
      </c>
      <c r="W245" s="25"/>
      <c r="X245" s="25"/>
      <c r="Y245" s="25">
        <f>W245+X245</f>
        <v>0</v>
      </c>
      <c r="Z245" s="25"/>
      <c r="AA245" s="25"/>
      <c r="AB245" s="25">
        <f>Z245+AA245</f>
        <v>0</v>
      </c>
      <c r="AC245" s="25"/>
      <c r="AD245" s="25"/>
      <c r="AE245" s="26">
        <f>AC245+AD245</f>
        <v>0</v>
      </c>
    </row>
    <row r="246" spans="1:31" ht="12.75">
      <c r="A246" s="19"/>
      <c r="B246" s="24">
        <v>64229</v>
      </c>
      <c r="C246" s="17" t="s">
        <v>536</v>
      </c>
      <c r="D246" s="25">
        <f>G246+J246+M246+P246+S246+V246+Y246+AB246+AE246</f>
        <v>0</v>
      </c>
      <c r="E246" s="25"/>
      <c r="F246" s="25"/>
      <c r="G246" s="25">
        <f>E246+F246</f>
        <v>0</v>
      </c>
      <c r="H246" s="25"/>
      <c r="I246" s="25"/>
      <c r="J246" s="25">
        <f>H246+I246</f>
        <v>0</v>
      </c>
      <c r="K246" s="25"/>
      <c r="L246" s="25"/>
      <c r="M246" s="25">
        <f>K246+L246</f>
        <v>0</v>
      </c>
      <c r="N246" s="25"/>
      <c r="O246" s="25"/>
      <c r="P246" s="25">
        <f>N246+O246</f>
        <v>0</v>
      </c>
      <c r="Q246" s="25"/>
      <c r="R246" s="25"/>
      <c r="S246" s="25">
        <f>Q246+R246</f>
        <v>0</v>
      </c>
      <c r="T246" s="25"/>
      <c r="U246" s="25"/>
      <c r="V246" s="25">
        <f>T246+U246</f>
        <v>0</v>
      </c>
      <c r="W246" s="25"/>
      <c r="X246" s="25"/>
      <c r="Y246" s="25">
        <f>W246+X246</f>
        <v>0</v>
      </c>
      <c r="Z246" s="25"/>
      <c r="AA246" s="25"/>
      <c r="AB246" s="25">
        <f>Z246+AA246</f>
        <v>0</v>
      </c>
      <c r="AC246" s="25"/>
      <c r="AD246" s="25"/>
      <c r="AE246" s="26">
        <f>AC246+AD246</f>
        <v>0</v>
      </c>
    </row>
    <row r="247" spans="1:43" ht="12.75">
      <c r="A247" s="19"/>
      <c r="B247" s="20">
        <v>6423</v>
      </c>
      <c r="C247" s="21" t="s">
        <v>537</v>
      </c>
      <c r="D247" s="22">
        <f aca="true" t="shared" si="213" ref="D247:S247">SUM(D248,D249,D250,D251,D252,D253,D254)</f>
        <v>0</v>
      </c>
      <c r="E247" s="22">
        <f t="shared" si="213"/>
        <v>0</v>
      </c>
      <c r="F247" s="22">
        <f t="shared" si="213"/>
        <v>0</v>
      </c>
      <c r="G247" s="22">
        <f t="shared" si="213"/>
        <v>0</v>
      </c>
      <c r="H247" s="22">
        <f t="shared" si="213"/>
        <v>0</v>
      </c>
      <c r="I247" s="22">
        <f t="shared" si="213"/>
        <v>0</v>
      </c>
      <c r="J247" s="22">
        <f t="shared" si="213"/>
        <v>0</v>
      </c>
      <c r="K247" s="22">
        <f t="shared" si="213"/>
        <v>0</v>
      </c>
      <c r="L247" s="22">
        <f t="shared" si="213"/>
        <v>0</v>
      </c>
      <c r="M247" s="22">
        <f t="shared" si="213"/>
        <v>0</v>
      </c>
      <c r="N247" s="22">
        <f t="shared" si="213"/>
        <v>0</v>
      </c>
      <c r="O247" s="22">
        <f t="shared" si="213"/>
        <v>0</v>
      </c>
      <c r="P247" s="22">
        <f t="shared" si="213"/>
        <v>0</v>
      </c>
      <c r="Q247" s="22">
        <f t="shared" si="213"/>
        <v>0</v>
      </c>
      <c r="R247" s="22">
        <f t="shared" si="213"/>
        <v>0</v>
      </c>
      <c r="S247" s="22">
        <f t="shared" si="213"/>
        <v>0</v>
      </c>
      <c r="T247" s="22">
        <f aca="true" t="shared" si="214" ref="T247:AE247">SUM(T248,T249,T250,T251,T252,T253,T254)</f>
        <v>0</v>
      </c>
      <c r="U247" s="22">
        <f t="shared" si="214"/>
        <v>0</v>
      </c>
      <c r="V247" s="22">
        <f t="shared" si="214"/>
        <v>0</v>
      </c>
      <c r="W247" s="22">
        <f t="shared" si="214"/>
        <v>0</v>
      </c>
      <c r="X247" s="22">
        <f t="shared" si="214"/>
        <v>0</v>
      </c>
      <c r="Y247" s="22">
        <f t="shared" si="214"/>
        <v>0</v>
      </c>
      <c r="Z247" s="22">
        <f t="shared" si="214"/>
        <v>0</v>
      </c>
      <c r="AA247" s="22">
        <f t="shared" si="214"/>
        <v>0</v>
      </c>
      <c r="AB247" s="22">
        <f t="shared" si="214"/>
        <v>0</v>
      </c>
      <c r="AC247" s="22">
        <f t="shared" si="214"/>
        <v>0</v>
      </c>
      <c r="AD247" s="22">
        <f t="shared" si="214"/>
        <v>0</v>
      </c>
      <c r="AE247" s="23">
        <f t="shared" si="214"/>
        <v>0</v>
      </c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1:31" ht="12.75">
      <c r="A248" s="19"/>
      <c r="B248" s="24">
        <v>64231</v>
      </c>
      <c r="C248" s="17" t="s">
        <v>538</v>
      </c>
      <c r="D248" s="25">
        <f aca="true" t="shared" si="215" ref="D248:D254">G248+J248+M248+P248+S248+V248+Y248+AB248+AE248</f>
        <v>0</v>
      </c>
      <c r="E248" s="25"/>
      <c r="F248" s="25"/>
      <c r="G248" s="25">
        <f aca="true" t="shared" si="216" ref="G248:G254">E248+F248</f>
        <v>0</v>
      </c>
      <c r="H248" s="25"/>
      <c r="I248" s="25"/>
      <c r="J248" s="25">
        <f aca="true" t="shared" si="217" ref="J248:J254">H248+I248</f>
        <v>0</v>
      </c>
      <c r="K248" s="25"/>
      <c r="L248" s="25"/>
      <c r="M248" s="25">
        <f aca="true" t="shared" si="218" ref="M248:M254">K248+L248</f>
        <v>0</v>
      </c>
      <c r="N248" s="25"/>
      <c r="O248" s="25"/>
      <c r="P248" s="25">
        <f aca="true" t="shared" si="219" ref="P248:P254">N248+O248</f>
        <v>0</v>
      </c>
      <c r="Q248" s="25"/>
      <c r="R248" s="25"/>
      <c r="S248" s="25">
        <f aca="true" t="shared" si="220" ref="S248:S254">Q248+R248</f>
        <v>0</v>
      </c>
      <c r="T248" s="25"/>
      <c r="U248" s="25"/>
      <c r="V248" s="25">
        <f aca="true" t="shared" si="221" ref="V248:V254">T248+U248</f>
        <v>0</v>
      </c>
      <c r="W248" s="25"/>
      <c r="X248" s="25"/>
      <c r="Y248" s="25">
        <f aca="true" t="shared" si="222" ref="Y248:Y254">W248+X248</f>
        <v>0</v>
      </c>
      <c r="Z248" s="25"/>
      <c r="AA248" s="25"/>
      <c r="AB248" s="25">
        <f aca="true" t="shared" si="223" ref="AB248:AB254">Z248+AA248</f>
        <v>0</v>
      </c>
      <c r="AC248" s="25"/>
      <c r="AD248" s="25"/>
      <c r="AE248" s="26">
        <f aca="true" t="shared" si="224" ref="AE248:AE254">AC248+AD248</f>
        <v>0</v>
      </c>
    </row>
    <row r="249" spans="1:31" ht="12.75">
      <c r="A249" s="19"/>
      <c r="B249" s="24">
        <v>64232</v>
      </c>
      <c r="C249" s="17" t="s">
        <v>539</v>
      </c>
      <c r="D249" s="25">
        <f t="shared" si="215"/>
        <v>0</v>
      </c>
      <c r="E249" s="25"/>
      <c r="F249" s="25"/>
      <c r="G249" s="25">
        <f t="shared" si="216"/>
        <v>0</v>
      </c>
      <c r="H249" s="25"/>
      <c r="I249" s="25"/>
      <c r="J249" s="25">
        <f t="shared" si="217"/>
        <v>0</v>
      </c>
      <c r="K249" s="25"/>
      <c r="L249" s="25"/>
      <c r="M249" s="25">
        <f t="shared" si="218"/>
        <v>0</v>
      </c>
      <c r="N249" s="25"/>
      <c r="O249" s="25"/>
      <c r="P249" s="25">
        <f t="shared" si="219"/>
        <v>0</v>
      </c>
      <c r="Q249" s="25"/>
      <c r="R249" s="25"/>
      <c r="S249" s="25">
        <f t="shared" si="220"/>
        <v>0</v>
      </c>
      <c r="T249" s="25"/>
      <c r="U249" s="25"/>
      <c r="V249" s="25">
        <f t="shared" si="221"/>
        <v>0</v>
      </c>
      <c r="W249" s="25"/>
      <c r="X249" s="25"/>
      <c r="Y249" s="25">
        <f t="shared" si="222"/>
        <v>0</v>
      </c>
      <c r="Z249" s="25"/>
      <c r="AA249" s="25"/>
      <c r="AB249" s="25">
        <f t="shared" si="223"/>
        <v>0</v>
      </c>
      <c r="AC249" s="25"/>
      <c r="AD249" s="25"/>
      <c r="AE249" s="26">
        <f t="shared" si="224"/>
        <v>0</v>
      </c>
    </row>
    <row r="250" spans="1:31" ht="12.75">
      <c r="A250" s="19"/>
      <c r="B250" s="24">
        <v>64233</v>
      </c>
      <c r="C250" s="17" t="s">
        <v>540</v>
      </c>
      <c r="D250" s="25">
        <f t="shared" si="215"/>
        <v>0</v>
      </c>
      <c r="E250" s="25"/>
      <c r="F250" s="25"/>
      <c r="G250" s="25">
        <f t="shared" si="216"/>
        <v>0</v>
      </c>
      <c r="H250" s="25"/>
      <c r="I250" s="25"/>
      <c r="J250" s="25">
        <f t="shared" si="217"/>
        <v>0</v>
      </c>
      <c r="K250" s="25"/>
      <c r="L250" s="25"/>
      <c r="M250" s="25">
        <f t="shared" si="218"/>
        <v>0</v>
      </c>
      <c r="N250" s="25"/>
      <c r="O250" s="25"/>
      <c r="P250" s="25">
        <f t="shared" si="219"/>
        <v>0</v>
      </c>
      <c r="Q250" s="25"/>
      <c r="R250" s="25"/>
      <c r="S250" s="25">
        <f t="shared" si="220"/>
        <v>0</v>
      </c>
      <c r="T250" s="25"/>
      <c r="U250" s="25"/>
      <c r="V250" s="25">
        <f t="shared" si="221"/>
        <v>0</v>
      </c>
      <c r="W250" s="25"/>
      <c r="X250" s="25"/>
      <c r="Y250" s="25">
        <f t="shared" si="222"/>
        <v>0</v>
      </c>
      <c r="Z250" s="25"/>
      <c r="AA250" s="25"/>
      <c r="AB250" s="25">
        <f t="shared" si="223"/>
        <v>0</v>
      </c>
      <c r="AC250" s="25"/>
      <c r="AD250" s="25"/>
      <c r="AE250" s="26">
        <f t="shared" si="224"/>
        <v>0</v>
      </c>
    </row>
    <row r="251" spans="1:31" ht="12.75">
      <c r="A251" s="19"/>
      <c r="B251" s="24">
        <v>64234</v>
      </c>
      <c r="C251" s="17" t="s">
        <v>541</v>
      </c>
      <c r="D251" s="25">
        <f t="shared" si="215"/>
        <v>0</v>
      </c>
      <c r="E251" s="25"/>
      <c r="F251" s="25"/>
      <c r="G251" s="25">
        <f t="shared" si="216"/>
        <v>0</v>
      </c>
      <c r="H251" s="25"/>
      <c r="I251" s="25"/>
      <c r="J251" s="25">
        <f t="shared" si="217"/>
        <v>0</v>
      </c>
      <c r="K251" s="25"/>
      <c r="L251" s="25"/>
      <c r="M251" s="25">
        <f t="shared" si="218"/>
        <v>0</v>
      </c>
      <c r="N251" s="25"/>
      <c r="O251" s="25"/>
      <c r="P251" s="25">
        <f t="shared" si="219"/>
        <v>0</v>
      </c>
      <c r="Q251" s="25"/>
      <c r="R251" s="25"/>
      <c r="S251" s="25">
        <f t="shared" si="220"/>
        <v>0</v>
      </c>
      <c r="T251" s="25"/>
      <c r="U251" s="25"/>
      <c r="V251" s="25">
        <f t="shared" si="221"/>
        <v>0</v>
      </c>
      <c r="W251" s="25"/>
      <c r="X251" s="25"/>
      <c r="Y251" s="25">
        <f t="shared" si="222"/>
        <v>0</v>
      </c>
      <c r="Z251" s="25"/>
      <c r="AA251" s="25"/>
      <c r="AB251" s="25">
        <f t="shared" si="223"/>
        <v>0</v>
      </c>
      <c r="AC251" s="25"/>
      <c r="AD251" s="25"/>
      <c r="AE251" s="26">
        <f t="shared" si="224"/>
        <v>0</v>
      </c>
    </row>
    <row r="252" spans="1:31" ht="12.75">
      <c r="A252" s="19"/>
      <c r="B252" s="24">
        <v>64235</v>
      </c>
      <c r="C252" s="17" t="s">
        <v>542</v>
      </c>
      <c r="D252" s="25">
        <f t="shared" si="215"/>
        <v>0</v>
      </c>
      <c r="E252" s="25"/>
      <c r="F252" s="25"/>
      <c r="G252" s="25">
        <f t="shared" si="216"/>
        <v>0</v>
      </c>
      <c r="H252" s="25"/>
      <c r="I252" s="25"/>
      <c r="J252" s="25">
        <f t="shared" si="217"/>
        <v>0</v>
      </c>
      <c r="K252" s="25"/>
      <c r="L252" s="25"/>
      <c r="M252" s="25">
        <f t="shared" si="218"/>
        <v>0</v>
      </c>
      <c r="N252" s="25"/>
      <c r="O252" s="25"/>
      <c r="P252" s="25">
        <f t="shared" si="219"/>
        <v>0</v>
      </c>
      <c r="Q252" s="25"/>
      <c r="R252" s="25"/>
      <c r="S252" s="25">
        <f t="shared" si="220"/>
        <v>0</v>
      </c>
      <c r="T252" s="25"/>
      <c r="U252" s="25"/>
      <c r="V252" s="25">
        <f t="shared" si="221"/>
        <v>0</v>
      </c>
      <c r="W252" s="25"/>
      <c r="X252" s="25"/>
      <c r="Y252" s="25">
        <f t="shared" si="222"/>
        <v>0</v>
      </c>
      <c r="Z252" s="25"/>
      <c r="AA252" s="25"/>
      <c r="AB252" s="25">
        <f t="shared" si="223"/>
        <v>0</v>
      </c>
      <c r="AC252" s="25"/>
      <c r="AD252" s="25"/>
      <c r="AE252" s="26">
        <f t="shared" si="224"/>
        <v>0</v>
      </c>
    </row>
    <row r="253" spans="1:31" ht="12.75">
      <c r="A253" s="19"/>
      <c r="B253" s="24">
        <v>64236</v>
      </c>
      <c r="C253" s="17" t="s">
        <v>543</v>
      </c>
      <c r="D253" s="25">
        <f t="shared" si="215"/>
        <v>0</v>
      </c>
      <c r="E253" s="25"/>
      <c r="F253" s="25"/>
      <c r="G253" s="25">
        <f t="shared" si="216"/>
        <v>0</v>
      </c>
      <c r="H253" s="25"/>
      <c r="I253" s="25"/>
      <c r="J253" s="25">
        <f t="shared" si="217"/>
        <v>0</v>
      </c>
      <c r="K253" s="25"/>
      <c r="L253" s="25"/>
      <c r="M253" s="25">
        <f t="shared" si="218"/>
        <v>0</v>
      </c>
      <c r="N253" s="25"/>
      <c r="O253" s="25"/>
      <c r="P253" s="25">
        <f t="shared" si="219"/>
        <v>0</v>
      </c>
      <c r="Q253" s="25"/>
      <c r="R253" s="25"/>
      <c r="S253" s="25">
        <f t="shared" si="220"/>
        <v>0</v>
      </c>
      <c r="T253" s="25"/>
      <c r="U253" s="25"/>
      <c r="V253" s="25">
        <f t="shared" si="221"/>
        <v>0</v>
      </c>
      <c r="W253" s="25"/>
      <c r="X253" s="25"/>
      <c r="Y253" s="25">
        <f t="shared" si="222"/>
        <v>0</v>
      </c>
      <c r="Z253" s="25"/>
      <c r="AA253" s="25"/>
      <c r="AB253" s="25">
        <f t="shared" si="223"/>
        <v>0</v>
      </c>
      <c r="AC253" s="25"/>
      <c r="AD253" s="25"/>
      <c r="AE253" s="26">
        <f t="shared" si="224"/>
        <v>0</v>
      </c>
    </row>
    <row r="254" spans="1:31" ht="12.75">
      <c r="A254" s="19"/>
      <c r="B254" s="24">
        <v>64239</v>
      </c>
      <c r="C254" s="17" t="s">
        <v>544</v>
      </c>
      <c r="D254" s="25">
        <f t="shared" si="215"/>
        <v>0</v>
      </c>
      <c r="E254" s="25"/>
      <c r="F254" s="25"/>
      <c r="G254" s="25">
        <f t="shared" si="216"/>
        <v>0</v>
      </c>
      <c r="H254" s="25"/>
      <c r="I254" s="25"/>
      <c r="J254" s="25">
        <f t="shared" si="217"/>
        <v>0</v>
      </c>
      <c r="K254" s="25"/>
      <c r="L254" s="25"/>
      <c r="M254" s="25">
        <f t="shared" si="218"/>
        <v>0</v>
      </c>
      <c r="N254" s="25"/>
      <c r="O254" s="25"/>
      <c r="P254" s="25">
        <f t="shared" si="219"/>
        <v>0</v>
      </c>
      <c r="Q254" s="25"/>
      <c r="R254" s="25"/>
      <c r="S254" s="25">
        <f t="shared" si="220"/>
        <v>0</v>
      </c>
      <c r="T254" s="25"/>
      <c r="U254" s="25"/>
      <c r="V254" s="25">
        <f t="shared" si="221"/>
        <v>0</v>
      </c>
      <c r="W254" s="25"/>
      <c r="X254" s="25"/>
      <c r="Y254" s="25">
        <f t="shared" si="222"/>
        <v>0</v>
      </c>
      <c r="Z254" s="25"/>
      <c r="AA254" s="25"/>
      <c r="AB254" s="25">
        <f t="shared" si="223"/>
        <v>0</v>
      </c>
      <c r="AC254" s="25"/>
      <c r="AD254" s="25"/>
      <c r="AE254" s="26">
        <f t="shared" si="224"/>
        <v>0</v>
      </c>
    </row>
    <row r="255" spans="1:43" ht="12.75">
      <c r="A255" s="19"/>
      <c r="B255" s="20">
        <v>6424</v>
      </c>
      <c r="C255" s="21" t="s">
        <v>545</v>
      </c>
      <c r="D255" s="22">
        <f aca="true" t="shared" si="225" ref="D255:S255">SUM(D256,D257,D258,D259,D260,D261,D262,D263,D264)</f>
        <v>0</v>
      </c>
      <c r="E255" s="22">
        <f t="shared" si="225"/>
        <v>0</v>
      </c>
      <c r="F255" s="22">
        <f t="shared" si="225"/>
        <v>0</v>
      </c>
      <c r="G255" s="22">
        <f t="shared" si="225"/>
        <v>0</v>
      </c>
      <c r="H255" s="22">
        <f t="shared" si="225"/>
        <v>0</v>
      </c>
      <c r="I255" s="22">
        <f t="shared" si="225"/>
        <v>0</v>
      </c>
      <c r="J255" s="22">
        <f t="shared" si="225"/>
        <v>0</v>
      </c>
      <c r="K255" s="22">
        <f t="shared" si="225"/>
        <v>0</v>
      </c>
      <c r="L255" s="22">
        <f t="shared" si="225"/>
        <v>0</v>
      </c>
      <c r="M255" s="22">
        <f t="shared" si="225"/>
        <v>0</v>
      </c>
      <c r="N255" s="22">
        <f t="shared" si="225"/>
        <v>0</v>
      </c>
      <c r="O255" s="22">
        <f t="shared" si="225"/>
        <v>0</v>
      </c>
      <c r="P255" s="22">
        <f t="shared" si="225"/>
        <v>0</v>
      </c>
      <c r="Q255" s="22">
        <f t="shared" si="225"/>
        <v>0</v>
      </c>
      <c r="R255" s="22">
        <f t="shared" si="225"/>
        <v>0</v>
      </c>
      <c r="S255" s="22">
        <f t="shared" si="225"/>
        <v>0</v>
      </c>
      <c r="T255" s="22">
        <f aca="true" t="shared" si="226" ref="T255:AE255">SUM(T256,T257,T258,T259,T260,T261,T262,T263,T264)</f>
        <v>0</v>
      </c>
      <c r="U255" s="22">
        <f t="shared" si="226"/>
        <v>0</v>
      </c>
      <c r="V255" s="22">
        <f t="shared" si="226"/>
        <v>0</v>
      </c>
      <c r="W255" s="22">
        <f t="shared" si="226"/>
        <v>0</v>
      </c>
      <c r="X255" s="22">
        <f t="shared" si="226"/>
        <v>0</v>
      </c>
      <c r="Y255" s="22">
        <f t="shared" si="226"/>
        <v>0</v>
      </c>
      <c r="Z255" s="22">
        <f t="shared" si="226"/>
        <v>0</v>
      </c>
      <c r="AA255" s="22">
        <f t="shared" si="226"/>
        <v>0</v>
      </c>
      <c r="AB255" s="22">
        <f t="shared" si="226"/>
        <v>0</v>
      </c>
      <c r="AC255" s="22">
        <f t="shared" si="226"/>
        <v>0</v>
      </c>
      <c r="AD255" s="22">
        <f t="shared" si="226"/>
        <v>0</v>
      </c>
      <c r="AE255" s="23">
        <f t="shared" si="226"/>
        <v>0</v>
      </c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1:31" ht="25.5">
      <c r="A256" s="19"/>
      <c r="B256" s="24">
        <v>64241</v>
      </c>
      <c r="C256" s="17" t="s">
        <v>546</v>
      </c>
      <c r="D256" s="25">
        <f aca="true" t="shared" si="227" ref="D256:D264">G256+J256+M256+P256+S256+V256+Y256+AB256+AE256</f>
        <v>0</v>
      </c>
      <c r="E256" s="25"/>
      <c r="F256" s="25"/>
      <c r="G256" s="25">
        <f aca="true" t="shared" si="228" ref="G256:G264">E256+F256</f>
        <v>0</v>
      </c>
      <c r="H256" s="25"/>
      <c r="I256" s="25"/>
      <c r="J256" s="25">
        <f aca="true" t="shared" si="229" ref="J256:J264">H256+I256</f>
        <v>0</v>
      </c>
      <c r="K256" s="25"/>
      <c r="L256" s="25"/>
      <c r="M256" s="25">
        <f aca="true" t="shared" si="230" ref="M256:M264">K256+L256</f>
        <v>0</v>
      </c>
      <c r="N256" s="25"/>
      <c r="O256" s="25"/>
      <c r="P256" s="25">
        <f aca="true" t="shared" si="231" ref="P256:P264">N256+O256</f>
        <v>0</v>
      </c>
      <c r="Q256" s="25"/>
      <c r="R256" s="25"/>
      <c r="S256" s="25">
        <f aca="true" t="shared" si="232" ref="S256:S264">Q256+R256</f>
        <v>0</v>
      </c>
      <c r="T256" s="25"/>
      <c r="U256" s="25"/>
      <c r="V256" s="25">
        <f aca="true" t="shared" si="233" ref="V256:V264">T256+U256</f>
        <v>0</v>
      </c>
      <c r="W256" s="25"/>
      <c r="X256" s="25"/>
      <c r="Y256" s="25">
        <f aca="true" t="shared" si="234" ref="Y256:Y264">W256+X256</f>
        <v>0</v>
      </c>
      <c r="Z256" s="25"/>
      <c r="AA256" s="25"/>
      <c r="AB256" s="25">
        <f aca="true" t="shared" si="235" ref="AB256:AB264">Z256+AA256</f>
        <v>0</v>
      </c>
      <c r="AC256" s="25"/>
      <c r="AD256" s="25"/>
      <c r="AE256" s="26">
        <f aca="true" t="shared" si="236" ref="AE256:AE264">AC256+AD256</f>
        <v>0</v>
      </c>
    </row>
    <row r="257" spans="1:31" ht="12.75">
      <c r="A257" s="19"/>
      <c r="B257" s="24">
        <v>64242</v>
      </c>
      <c r="C257" s="17" t="s">
        <v>547</v>
      </c>
      <c r="D257" s="25">
        <f t="shared" si="227"/>
        <v>0</v>
      </c>
      <c r="E257" s="25"/>
      <c r="F257" s="25"/>
      <c r="G257" s="25">
        <f t="shared" si="228"/>
        <v>0</v>
      </c>
      <c r="H257" s="25"/>
      <c r="I257" s="25"/>
      <c r="J257" s="25">
        <f t="shared" si="229"/>
        <v>0</v>
      </c>
      <c r="K257" s="25"/>
      <c r="L257" s="25"/>
      <c r="M257" s="25">
        <f t="shared" si="230"/>
        <v>0</v>
      </c>
      <c r="N257" s="25"/>
      <c r="O257" s="25"/>
      <c r="P257" s="25">
        <f t="shared" si="231"/>
        <v>0</v>
      </c>
      <c r="Q257" s="25"/>
      <c r="R257" s="25"/>
      <c r="S257" s="25">
        <f t="shared" si="232"/>
        <v>0</v>
      </c>
      <c r="T257" s="25"/>
      <c r="U257" s="25"/>
      <c r="V257" s="25">
        <f t="shared" si="233"/>
        <v>0</v>
      </c>
      <c r="W257" s="25"/>
      <c r="X257" s="25"/>
      <c r="Y257" s="25">
        <f t="shared" si="234"/>
        <v>0</v>
      </c>
      <c r="Z257" s="25"/>
      <c r="AA257" s="25"/>
      <c r="AB257" s="25">
        <f t="shared" si="235"/>
        <v>0</v>
      </c>
      <c r="AC257" s="25"/>
      <c r="AD257" s="25"/>
      <c r="AE257" s="26">
        <f t="shared" si="236"/>
        <v>0</v>
      </c>
    </row>
    <row r="258" spans="1:31" ht="12.75">
      <c r="A258" s="19"/>
      <c r="B258" s="24">
        <v>64243</v>
      </c>
      <c r="C258" s="17" t="s">
        <v>548</v>
      </c>
      <c r="D258" s="25">
        <f t="shared" si="227"/>
        <v>0</v>
      </c>
      <c r="E258" s="25"/>
      <c r="F258" s="25"/>
      <c r="G258" s="25">
        <f t="shared" si="228"/>
        <v>0</v>
      </c>
      <c r="H258" s="25"/>
      <c r="I258" s="25"/>
      <c r="J258" s="25">
        <f t="shared" si="229"/>
        <v>0</v>
      </c>
      <c r="K258" s="25"/>
      <c r="L258" s="25"/>
      <c r="M258" s="25">
        <f t="shared" si="230"/>
        <v>0</v>
      </c>
      <c r="N258" s="25"/>
      <c r="O258" s="25"/>
      <c r="P258" s="25">
        <f t="shared" si="231"/>
        <v>0</v>
      </c>
      <c r="Q258" s="25"/>
      <c r="R258" s="25"/>
      <c r="S258" s="25">
        <f t="shared" si="232"/>
        <v>0</v>
      </c>
      <c r="T258" s="25"/>
      <c r="U258" s="25"/>
      <c r="V258" s="25">
        <f t="shared" si="233"/>
        <v>0</v>
      </c>
      <c r="W258" s="25"/>
      <c r="X258" s="25"/>
      <c r="Y258" s="25">
        <f t="shared" si="234"/>
        <v>0</v>
      </c>
      <c r="Z258" s="25"/>
      <c r="AA258" s="25"/>
      <c r="AB258" s="25">
        <f t="shared" si="235"/>
        <v>0</v>
      </c>
      <c r="AC258" s="25"/>
      <c r="AD258" s="25"/>
      <c r="AE258" s="26">
        <f t="shared" si="236"/>
        <v>0</v>
      </c>
    </row>
    <row r="259" spans="1:31" ht="12.75">
      <c r="A259" s="19"/>
      <c r="B259" s="24">
        <v>64244</v>
      </c>
      <c r="C259" s="17" t="s">
        <v>549</v>
      </c>
      <c r="D259" s="25">
        <f t="shared" si="227"/>
        <v>0</v>
      </c>
      <c r="E259" s="25"/>
      <c r="F259" s="25"/>
      <c r="G259" s="25">
        <f t="shared" si="228"/>
        <v>0</v>
      </c>
      <c r="H259" s="25"/>
      <c r="I259" s="25"/>
      <c r="J259" s="25">
        <f t="shared" si="229"/>
        <v>0</v>
      </c>
      <c r="K259" s="25"/>
      <c r="L259" s="25"/>
      <c r="M259" s="25">
        <f t="shared" si="230"/>
        <v>0</v>
      </c>
      <c r="N259" s="25"/>
      <c r="O259" s="25"/>
      <c r="P259" s="25">
        <f t="shared" si="231"/>
        <v>0</v>
      </c>
      <c r="Q259" s="25"/>
      <c r="R259" s="25"/>
      <c r="S259" s="25">
        <f t="shared" si="232"/>
        <v>0</v>
      </c>
      <c r="T259" s="25"/>
      <c r="U259" s="25"/>
      <c r="V259" s="25">
        <f t="shared" si="233"/>
        <v>0</v>
      </c>
      <c r="W259" s="25"/>
      <c r="X259" s="25"/>
      <c r="Y259" s="25">
        <f t="shared" si="234"/>
        <v>0</v>
      </c>
      <c r="Z259" s="25"/>
      <c r="AA259" s="25"/>
      <c r="AB259" s="25">
        <f t="shared" si="235"/>
        <v>0</v>
      </c>
      <c r="AC259" s="25"/>
      <c r="AD259" s="25"/>
      <c r="AE259" s="26">
        <f t="shared" si="236"/>
        <v>0</v>
      </c>
    </row>
    <row r="260" spans="1:31" ht="25.5">
      <c r="A260" s="19"/>
      <c r="B260" s="24">
        <v>64245</v>
      </c>
      <c r="C260" s="17" t="s">
        <v>550</v>
      </c>
      <c r="D260" s="25">
        <f t="shared" si="227"/>
        <v>0</v>
      </c>
      <c r="E260" s="25"/>
      <c r="F260" s="25"/>
      <c r="G260" s="25">
        <f t="shared" si="228"/>
        <v>0</v>
      </c>
      <c r="H260" s="25"/>
      <c r="I260" s="25"/>
      <c r="J260" s="25">
        <f t="shared" si="229"/>
        <v>0</v>
      </c>
      <c r="K260" s="25"/>
      <c r="L260" s="25"/>
      <c r="M260" s="25">
        <f t="shared" si="230"/>
        <v>0</v>
      </c>
      <c r="N260" s="25"/>
      <c r="O260" s="25"/>
      <c r="P260" s="25">
        <f t="shared" si="231"/>
        <v>0</v>
      </c>
      <c r="Q260" s="25"/>
      <c r="R260" s="25"/>
      <c r="S260" s="25">
        <f t="shared" si="232"/>
        <v>0</v>
      </c>
      <c r="T260" s="25"/>
      <c r="U260" s="25"/>
      <c r="V260" s="25">
        <f t="shared" si="233"/>
        <v>0</v>
      </c>
      <c r="W260" s="25"/>
      <c r="X260" s="25"/>
      <c r="Y260" s="25">
        <f t="shared" si="234"/>
        <v>0</v>
      </c>
      <c r="Z260" s="25"/>
      <c r="AA260" s="25"/>
      <c r="AB260" s="25">
        <f t="shared" si="235"/>
        <v>0</v>
      </c>
      <c r="AC260" s="25"/>
      <c r="AD260" s="25"/>
      <c r="AE260" s="26">
        <f t="shared" si="236"/>
        <v>0</v>
      </c>
    </row>
    <row r="261" spans="1:31" ht="12.75">
      <c r="A261" s="19"/>
      <c r="B261" s="24">
        <v>64246</v>
      </c>
      <c r="C261" s="17" t="s">
        <v>551</v>
      </c>
      <c r="D261" s="25">
        <f t="shared" si="227"/>
        <v>0</v>
      </c>
      <c r="E261" s="25"/>
      <c r="F261" s="25"/>
      <c r="G261" s="25">
        <f t="shared" si="228"/>
        <v>0</v>
      </c>
      <c r="H261" s="25"/>
      <c r="I261" s="25"/>
      <c r="J261" s="25">
        <f t="shared" si="229"/>
        <v>0</v>
      </c>
      <c r="K261" s="25"/>
      <c r="L261" s="25"/>
      <c r="M261" s="25">
        <f t="shared" si="230"/>
        <v>0</v>
      </c>
      <c r="N261" s="25"/>
      <c r="O261" s="25"/>
      <c r="P261" s="25">
        <f t="shared" si="231"/>
        <v>0</v>
      </c>
      <c r="Q261" s="25"/>
      <c r="R261" s="25"/>
      <c r="S261" s="25">
        <f t="shared" si="232"/>
        <v>0</v>
      </c>
      <c r="T261" s="25"/>
      <c r="U261" s="25"/>
      <c r="V261" s="25">
        <f t="shared" si="233"/>
        <v>0</v>
      </c>
      <c r="W261" s="25"/>
      <c r="X261" s="25"/>
      <c r="Y261" s="25">
        <f t="shared" si="234"/>
        <v>0</v>
      </c>
      <c r="Z261" s="25"/>
      <c r="AA261" s="25"/>
      <c r="AB261" s="25">
        <f t="shared" si="235"/>
        <v>0</v>
      </c>
      <c r="AC261" s="25"/>
      <c r="AD261" s="25"/>
      <c r="AE261" s="26">
        <f t="shared" si="236"/>
        <v>0</v>
      </c>
    </row>
    <row r="262" spans="1:31" ht="12.75">
      <c r="A262" s="19"/>
      <c r="B262" s="24">
        <v>64247</v>
      </c>
      <c r="C262" s="17" t="s">
        <v>552</v>
      </c>
      <c r="D262" s="25">
        <f t="shared" si="227"/>
        <v>0</v>
      </c>
      <c r="E262" s="25"/>
      <c r="F262" s="25"/>
      <c r="G262" s="25">
        <f t="shared" si="228"/>
        <v>0</v>
      </c>
      <c r="H262" s="25"/>
      <c r="I262" s="25"/>
      <c r="J262" s="25">
        <f t="shared" si="229"/>
        <v>0</v>
      </c>
      <c r="K262" s="25"/>
      <c r="L262" s="25"/>
      <c r="M262" s="25">
        <f t="shared" si="230"/>
        <v>0</v>
      </c>
      <c r="N262" s="25"/>
      <c r="O262" s="25"/>
      <c r="P262" s="25">
        <f t="shared" si="231"/>
        <v>0</v>
      </c>
      <c r="Q262" s="25"/>
      <c r="R262" s="25"/>
      <c r="S262" s="25">
        <f t="shared" si="232"/>
        <v>0</v>
      </c>
      <c r="T262" s="25"/>
      <c r="U262" s="25"/>
      <c r="V262" s="25">
        <f t="shared" si="233"/>
        <v>0</v>
      </c>
      <c r="W262" s="25"/>
      <c r="X262" s="25"/>
      <c r="Y262" s="25">
        <f t="shared" si="234"/>
        <v>0</v>
      </c>
      <c r="Z262" s="25"/>
      <c r="AA262" s="25"/>
      <c r="AB262" s="25">
        <f t="shared" si="235"/>
        <v>0</v>
      </c>
      <c r="AC262" s="25"/>
      <c r="AD262" s="25"/>
      <c r="AE262" s="26">
        <f t="shared" si="236"/>
        <v>0</v>
      </c>
    </row>
    <row r="263" spans="1:31" ht="12.75">
      <c r="A263" s="19"/>
      <c r="B263" s="24">
        <v>64248</v>
      </c>
      <c r="C263" s="17" t="s">
        <v>553</v>
      </c>
      <c r="D263" s="25">
        <f t="shared" si="227"/>
        <v>0</v>
      </c>
      <c r="E263" s="25"/>
      <c r="F263" s="25"/>
      <c r="G263" s="25">
        <f t="shared" si="228"/>
        <v>0</v>
      </c>
      <c r="H263" s="25"/>
      <c r="I263" s="25"/>
      <c r="J263" s="25">
        <f t="shared" si="229"/>
        <v>0</v>
      </c>
      <c r="K263" s="25"/>
      <c r="L263" s="25"/>
      <c r="M263" s="25">
        <f t="shared" si="230"/>
        <v>0</v>
      </c>
      <c r="N263" s="25"/>
      <c r="O263" s="25"/>
      <c r="P263" s="25">
        <f t="shared" si="231"/>
        <v>0</v>
      </c>
      <c r="Q263" s="25"/>
      <c r="R263" s="25"/>
      <c r="S263" s="25">
        <f t="shared" si="232"/>
        <v>0</v>
      </c>
      <c r="T263" s="25"/>
      <c r="U263" s="25"/>
      <c r="V263" s="25">
        <f t="shared" si="233"/>
        <v>0</v>
      </c>
      <c r="W263" s="25"/>
      <c r="X263" s="25"/>
      <c r="Y263" s="25">
        <f t="shared" si="234"/>
        <v>0</v>
      </c>
      <c r="Z263" s="25"/>
      <c r="AA263" s="25"/>
      <c r="AB263" s="25">
        <f t="shared" si="235"/>
        <v>0</v>
      </c>
      <c r="AC263" s="25"/>
      <c r="AD263" s="25"/>
      <c r="AE263" s="26">
        <f t="shared" si="236"/>
        <v>0</v>
      </c>
    </row>
    <row r="264" spans="1:31" ht="12.75">
      <c r="A264" s="19"/>
      <c r="B264" s="24">
        <v>64249</v>
      </c>
      <c r="C264" s="17" t="s">
        <v>554</v>
      </c>
      <c r="D264" s="25">
        <f t="shared" si="227"/>
        <v>0</v>
      </c>
      <c r="E264" s="25"/>
      <c r="F264" s="25"/>
      <c r="G264" s="25">
        <f t="shared" si="228"/>
        <v>0</v>
      </c>
      <c r="H264" s="25"/>
      <c r="I264" s="25"/>
      <c r="J264" s="25">
        <f t="shared" si="229"/>
        <v>0</v>
      </c>
      <c r="K264" s="25"/>
      <c r="L264" s="25"/>
      <c r="M264" s="25">
        <f t="shared" si="230"/>
        <v>0</v>
      </c>
      <c r="N264" s="25"/>
      <c r="O264" s="25"/>
      <c r="P264" s="25">
        <f t="shared" si="231"/>
        <v>0</v>
      </c>
      <c r="Q264" s="25"/>
      <c r="R264" s="25"/>
      <c r="S264" s="25">
        <f t="shared" si="232"/>
        <v>0</v>
      </c>
      <c r="T264" s="25"/>
      <c r="U264" s="25"/>
      <c r="V264" s="25">
        <f t="shared" si="233"/>
        <v>0</v>
      </c>
      <c r="W264" s="25"/>
      <c r="X264" s="25"/>
      <c r="Y264" s="25">
        <f t="shared" si="234"/>
        <v>0</v>
      </c>
      <c r="Z264" s="25"/>
      <c r="AA264" s="25"/>
      <c r="AB264" s="25">
        <f t="shared" si="235"/>
        <v>0</v>
      </c>
      <c r="AC264" s="25"/>
      <c r="AD264" s="25"/>
      <c r="AE264" s="26">
        <f t="shared" si="236"/>
        <v>0</v>
      </c>
    </row>
    <row r="265" spans="1:43" ht="12.75">
      <c r="A265" s="19"/>
      <c r="B265" s="20">
        <v>6425</v>
      </c>
      <c r="C265" s="21" t="s">
        <v>555</v>
      </c>
      <c r="D265" s="22">
        <f aca="true" t="shared" si="237" ref="D265:S265">SUM(D266)</f>
        <v>0</v>
      </c>
      <c r="E265" s="22">
        <f t="shared" si="237"/>
        <v>0</v>
      </c>
      <c r="F265" s="22">
        <f t="shared" si="237"/>
        <v>0</v>
      </c>
      <c r="G265" s="22">
        <f t="shared" si="237"/>
        <v>0</v>
      </c>
      <c r="H265" s="22">
        <f t="shared" si="237"/>
        <v>0</v>
      </c>
      <c r="I265" s="22">
        <f t="shared" si="237"/>
        <v>0</v>
      </c>
      <c r="J265" s="22">
        <f t="shared" si="237"/>
        <v>0</v>
      </c>
      <c r="K265" s="22">
        <f t="shared" si="237"/>
        <v>0</v>
      </c>
      <c r="L265" s="22">
        <f t="shared" si="237"/>
        <v>0</v>
      </c>
      <c r="M265" s="22">
        <f t="shared" si="237"/>
        <v>0</v>
      </c>
      <c r="N265" s="22">
        <f t="shared" si="237"/>
        <v>0</v>
      </c>
      <c r="O265" s="22">
        <f t="shared" si="237"/>
        <v>0</v>
      </c>
      <c r="P265" s="22">
        <f t="shared" si="237"/>
        <v>0</v>
      </c>
      <c r="Q265" s="22">
        <f t="shared" si="237"/>
        <v>0</v>
      </c>
      <c r="R265" s="22">
        <f t="shared" si="237"/>
        <v>0</v>
      </c>
      <c r="S265" s="22">
        <f t="shared" si="237"/>
        <v>0</v>
      </c>
      <c r="T265" s="22">
        <f aca="true" t="shared" si="238" ref="T265:AE265">SUM(T266)</f>
        <v>0</v>
      </c>
      <c r="U265" s="22">
        <f t="shared" si="238"/>
        <v>0</v>
      </c>
      <c r="V265" s="22">
        <f t="shared" si="238"/>
        <v>0</v>
      </c>
      <c r="W265" s="22">
        <f t="shared" si="238"/>
        <v>0</v>
      </c>
      <c r="X265" s="22">
        <f t="shared" si="238"/>
        <v>0</v>
      </c>
      <c r="Y265" s="22">
        <f t="shared" si="238"/>
        <v>0</v>
      </c>
      <c r="Z265" s="22">
        <f t="shared" si="238"/>
        <v>0</v>
      </c>
      <c r="AA265" s="22">
        <f t="shared" si="238"/>
        <v>0</v>
      </c>
      <c r="AB265" s="22">
        <f t="shared" si="238"/>
        <v>0</v>
      </c>
      <c r="AC265" s="22">
        <f t="shared" si="238"/>
        <v>0</v>
      </c>
      <c r="AD265" s="22">
        <f t="shared" si="238"/>
        <v>0</v>
      </c>
      <c r="AE265" s="23">
        <f t="shared" si="238"/>
        <v>0</v>
      </c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1:31" ht="12.75">
      <c r="A266" s="19"/>
      <c r="B266" s="24">
        <v>64251</v>
      </c>
      <c r="C266" s="17" t="s">
        <v>555</v>
      </c>
      <c r="D266" s="25">
        <f>G266+J266+M266+P266+S266+V266+Y266+AB266+AE266</f>
        <v>0</v>
      </c>
      <c r="E266" s="25"/>
      <c r="F266" s="25"/>
      <c r="G266" s="25">
        <f>E266+F266</f>
        <v>0</v>
      </c>
      <c r="H266" s="25"/>
      <c r="I266" s="25"/>
      <c r="J266" s="25">
        <f>H266+I266</f>
        <v>0</v>
      </c>
      <c r="K266" s="25"/>
      <c r="L266" s="25"/>
      <c r="M266" s="25">
        <f>K266+L266</f>
        <v>0</v>
      </c>
      <c r="N266" s="25"/>
      <c r="O266" s="25"/>
      <c r="P266" s="25">
        <f>N266+O266</f>
        <v>0</v>
      </c>
      <c r="Q266" s="25"/>
      <c r="R266" s="25"/>
      <c r="S266" s="25">
        <f>Q266+R266</f>
        <v>0</v>
      </c>
      <c r="T266" s="25"/>
      <c r="U266" s="25"/>
      <c r="V266" s="25">
        <f>T266+U266</f>
        <v>0</v>
      </c>
      <c r="W266" s="25"/>
      <c r="X266" s="25"/>
      <c r="Y266" s="25">
        <f>W266+X266</f>
        <v>0</v>
      </c>
      <c r="Z266" s="25"/>
      <c r="AA266" s="25"/>
      <c r="AB266" s="25">
        <f>Z266+AA266</f>
        <v>0</v>
      </c>
      <c r="AC266" s="25"/>
      <c r="AD266" s="25"/>
      <c r="AE266" s="26">
        <f>AC266+AD266</f>
        <v>0</v>
      </c>
    </row>
    <row r="267" spans="1:43" ht="12.75">
      <c r="A267" s="19"/>
      <c r="B267" s="20">
        <v>6429</v>
      </c>
      <c r="C267" s="21" t="s">
        <v>556</v>
      </c>
      <c r="D267" s="22">
        <f aca="true" t="shared" si="239" ref="D267:S267">SUM(D268)</f>
        <v>0</v>
      </c>
      <c r="E267" s="22">
        <f t="shared" si="239"/>
        <v>0</v>
      </c>
      <c r="F267" s="22">
        <f t="shared" si="239"/>
        <v>0</v>
      </c>
      <c r="G267" s="22">
        <f t="shared" si="239"/>
        <v>0</v>
      </c>
      <c r="H267" s="22">
        <f t="shared" si="239"/>
        <v>0</v>
      </c>
      <c r="I267" s="22">
        <f t="shared" si="239"/>
        <v>0</v>
      </c>
      <c r="J267" s="22">
        <f t="shared" si="239"/>
        <v>0</v>
      </c>
      <c r="K267" s="22">
        <f t="shared" si="239"/>
        <v>0</v>
      </c>
      <c r="L267" s="22">
        <f t="shared" si="239"/>
        <v>0</v>
      </c>
      <c r="M267" s="22">
        <f t="shared" si="239"/>
        <v>0</v>
      </c>
      <c r="N267" s="22">
        <f t="shared" si="239"/>
        <v>0</v>
      </c>
      <c r="O267" s="22">
        <f t="shared" si="239"/>
        <v>0</v>
      </c>
      <c r="P267" s="22">
        <f t="shared" si="239"/>
        <v>0</v>
      </c>
      <c r="Q267" s="22">
        <f t="shared" si="239"/>
        <v>0</v>
      </c>
      <c r="R267" s="22">
        <f t="shared" si="239"/>
        <v>0</v>
      </c>
      <c r="S267" s="22">
        <f t="shared" si="239"/>
        <v>0</v>
      </c>
      <c r="T267" s="22">
        <f aca="true" t="shared" si="240" ref="T267:AE267">SUM(T268)</f>
        <v>0</v>
      </c>
      <c r="U267" s="22">
        <f t="shared" si="240"/>
        <v>0</v>
      </c>
      <c r="V267" s="22">
        <f t="shared" si="240"/>
        <v>0</v>
      </c>
      <c r="W267" s="22">
        <f t="shared" si="240"/>
        <v>0</v>
      </c>
      <c r="X267" s="22">
        <f t="shared" si="240"/>
        <v>0</v>
      </c>
      <c r="Y267" s="22">
        <f t="shared" si="240"/>
        <v>0</v>
      </c>
      <c r="Z267" s="22">
        <f t="shared" si="240"/>
        <v>0</v>
      </c>
      <c r="AA267" s="22">
        <f t="shared" si="240"/>
        <v>0</v>
      </c>
      <c r="AB267" s="22">
        <f t="shared" si="240"/>
        <v>0</v>
      </c>
      <c r="AC267" s="22">
        <f t="shared" si="240"/>
        <v>0</v>
      </c>
      <c r="AD267" s="22">
        <f t="shared" si="240"/>
        <v>0</v>
      </c>
      <c r="AE267" s="23">
        <f t="shared" si="240"/>
        <v>0</v>
      </c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1:31" ht="12.75">
      <c r="A268" s="19"/>
      <c r="B268" s="24">
        <v>64299</v>
      </c>
      <c r="C268" s="17" t="s">
        <v>556</v>
      </c>
      <c r="D268" s="25">
        <f>G268+J268+M268+P268+S268+V268+Y268+AB268+AE268</f>
        <v>0</v>
      </c>
      <c r="E268" s="25"/>
      <c r="F268" s="25"/>
      <c r="G268" s="25">
        <f>E268+F268</f>
        <v>0</v>
      </c>
      <c r="H268" s="25"/>
      <c r="I268" s="25"/>
      <c r="J268" s="25">
        <f>H268+I268</f>
        <v>0</v>
      </c>
      <c r="K268" s="25"/>
      <c r="L268" s="25"/>
      <c r="M268" s="25">
        <f>K268+L268</f>
        <v>0</v>
      </c>
      <c r="N268" s="25"/>
      <c r="O268" s="25"/>
      <c r="P268" s="25">
        <f>N268+O268</f>
        <v>0</v>
      </c>
      <c r="Q268" s="25"/>
      <c r="R268" s="25"/>
      <c r="S268" s="25">
        <f>Q268+R268</f>
        <v>0</v>
      </c>
      <c r="T268" s="25"/>
      <c r="U268" s="25"/>
      <c r="V268" s="25">
        <f>T268+U268</f>
        <v>0</v>
      </c>
      <c r="W268" s="25"/>
      <c r="X268" s="25"/>
      <c r="Y268" s="25">
        <f>W268+X268</f>
        <v>0</v>
      </c>
      <c r="Z268" s="25"/>
      <c r="AA268" s="25"/>
      <c r="AB268" s="25">
        <f>Z268+AA268</f>
        <v>0</v>
      </c>
      <c r="AC268" s="25"/>
      <c r="AD268" s="25"/>
      <c r="AE268" s="26">
        <f>AC268+AD268</f>
        <v>0</v>
      </c>
    </row>
    <row r="269" spans="1:43" ht="12.75">
      <c r="A269" s="19"/>
      <c r="B269" s="20">
        <v>643</v>
      </c>
      <c r="C269" s="21" t="s">
        <v>557</v>
      </c>
      <c r="D269" s="22">
        <f aca="true" t="shared" si="241" ref="D269:O269">SUM(D270,D275,D278,D282,D284,D291,D296)</f>
        <v>0</v>
      </c>
      <c r="E269" s="22">
        <f t="shared" si="241"/>
        <v>0</v>
      </c>
      <c r="F269" s="22">
        <f t="shared" si="241"/>
        <v>0</v>
      </c>
      <c r="G269" s="22">
        <f t="shared" si="241"/>
        <v>0</v>
      </c>
      <c r="H269" s="22">
        <f t="shared" si="241"/>
        <v>0</v>
      </c>
      <c r="I269" s="22">
        <f t="shared" si="241"/>
        <v>0</v>
      </c>
      <c r="J269" s="22">
        <f t="shared" si="241"/>
        <v>0</v>
      </c>
      <c r="K269" s="22">
        <f t="shared" si="241"/>
        <v>0</v>
      </c>
      <c r="L269" s="22">
        <f t="shared" si="241"/>
        <v>0</v>
      </c>
      <c r="M269" s="22">
        <f t="shared" si="241"/>
        <v>0</v>
      </c>
      <c r="N269" s="22">
        <f t="shared" si="241"/>
        <v>0</v>
      </c>
      <c r="O269" s="22">
        <f t="shared" si="241"/>
        <v>0</v>
      </c>
      <c r="P269" s="22">
        <f>SUM(P270,P275,P278,P282,P284,P291,P296)</f>
        <v>0</v>
      </c>
      <c r="Q269" s="22">
        <f>SUM(Q270,Q275,Q278,Q282,Q284,Q291,Q296)</f>
        <v>0</v>
      </c>
      <c r="R269" s="22">
        <f>SUM(R270,R275,R278,R282,R284,R291,R296)</f>
        <v>0</v>
      </c>
      <c r="S269" s="22">
        <f>SUM(S270,S275,S278,S282,S284,S291,S296)</f>
        <v>0</v>
      </c>
      <c r="T269" s="22">
        <f aca="true" t="shared" si="242" ref="T269:AE269">SUM(T270,T275,T278,T282,T284,T291,T296)</f>
        <v>0</v>
      </c>
      <c r="U269" s="22">
        <f t="shared" si="242"/>
        <v>0</v>
      </c>
      <c r="V269" s="22">
        <f t="shared" si="242"/>
        <v>0</v>
      </c>
      <c r="W269" s="22">
        <f t="shared" si="242"/>
        <v>0</v>
      </c>
      <c r="X269" s="22">
        <f t="shared" si="242"/>
        <v>0</v>
      </c>
      <c r="Y269" s="22">
        <f t="shared" si="242"/>
        <v>0</v>
      </c>
      <c r="Z269" s="22">
        <f t="shared" si="242"/>
        <v>0</v>
      </c>
      <c r="AA269" s="22">
        <f t="shared" si="242"/>
        <v>0</v>
      </c>
      <c r="AB269" s="22">
        <f t="shared" si="242"/>
        <v>0</v>
      </c>
      <c r="AC269" s="22">
        <f t="shared" si="242"/>
        <v>0</v>
      </c>
      <c r="AD269" s="22">
        <f t="shared" si="242"/>
        <v>0</v>
      </c>
      <c r="AE269" s="23">
        <f t="shared" si="242"/>
        <v>0</v>
      </c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1:43" ht="25.5">
      <c r="A270" s="19"/>
      <c r="B270" s="20">
        <v>6431</v>
      </c>
      <c r="C270" s="21" t="s">
        <v>558</v>
      </c>
      <c r="D270" s="22">
        <f aca="true" t="shared" si="243" ref="D270:O270">SUM(D271,D272,D273,D274)</f>
        <v>0</v>
      </c>
      <c r="E270" s="22">
        <f t="shared" si="243"/>
        <v>0</v>
      </c>
      <c r="F270" s="22">
        <f t="shared" si="243"/>
        <v>0</v>
      </c>
      <c r="G270" s="22">
        <f t="shared" si="243"/>
        <v>0</v>
      </c>
      <c r="H270" s="22">
        <f t="shared" si="243"/>
        <v>0</v>
      </c>
      <c r="I270" s="22">
        <f t="shared" si="243"/>
        <v>0</v>
      </c>
      <c r="J270" s="22">
        <f t="shared" si="243"/>
        <v>0</v>
      </c>
      <c r="K270" s="22">
        <f t="shared" si="243"/>
        <v>0</v>
      </c>
      <c r="L270" s="22">
        <f t="shared" si="243"/>
        <v>0</v>
      </c>
      <c r="M270" s="22">
        <f t="shared" si="243"/>
        <v>0</v>
      </c>
      <c r="N270" s="22">
        <f t="shared" si="243"/>
        <v>0</v>
      </c>
      <c r="O270" s="22">
        <f t="shared" si="243"/>
        <v>0</v>
      </c>
      <c r="P270" s="22">
        <f>SUM(P271,P272,P273,P274)</f>
        <v>0</v>
      </c>
      <c r="Q270" s="22">
        <f>SUM(Q271,Q272,Q273,Q274)</f>
        <v>0</v>
      </c>
      <c r="R270" s="22">
        <f>SUM(R271,R272,R273,R274)</f>
        <v>0</v>
      </c>
      <c r="S270" s="22">
        <f>SUM(S271,S272,S273,S274)</f>
        <v>0</v>
      </c>
      <c r="T270" s="22">
        <f aca="true" t="shared" si="244" ref="T270:AE270">SUM(T271,T272,T273,T274)</f>
        <v>0</v>
      </c>
      <c r="U270" s="22">
        <f t="shared" si="244"/>
        <v>0</v>
      </c>
      <c r="V270" s="22">
        <f t="shared" si="244"/>
        <v>0</v>
      </c>
      <c r="W270" s="22">
        <f t="shared" si="244"/>
        <v>0</v>
      </c>
      <c r="X270" s="22">
        <f t="shared" si="244"/>
        <v>0</v>
      </c>
      <c r="Y270" s="22">
        <f t="shared" si="244"/>
        <v>0</v>
      </c>
      <c r="Z270" s="22">
        <f t="shared" si="244"/>
        <v>0</v>
      </c>
      <c r="AA270" s="22">
        <f t="shared" si="244"/>
        <v>0</v>
      </c>
      <c r="AB270" s="22">
        <f t="shared" si="244"/>
        <v>0</v>
      </c>
      <c r="AC270" s="22">
        <f t="shared" si="244"/>
        <v>0</v>
      </c>
      <c r="AD270" s="22">
        <f t="shared" si="244"/>
        <v>0</v>
      </c>
      <c r="AE270" s="23">
        <f t="shared" si="244"/>
        <v>0</v>
      </c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1:31" ht="12.75">
      <c r="A271" s="19"/>
      <c r="B271" s="24">
        <v>64313</v>
      </c>
      <c r="C271" s="17" t="s">
        <v>559</v>
      </c>
      <c r="D271" s="25">
        <f>G271+J271+M271+P271+S271+V271+Y271+AB271+AE271</f>
        <v>0</v>
      </c>
      <c r="E271" s="25"/>
      <c r="F271" s="25"/>
      <c r="G271" s="25">
        <f aca="true" t="shared" si="245" ref="G271:G281">E271+F271</f>
        <v>0</v>
      </c>
      <c r="H271" s="25"/>
      <c r="I271" s="25"/>
      <c r="J271" s="25">
        <f>H271+I271</f>
        <v>0</v>
      </c>
      <c r="K271" s="25"/>
      <c r="L271" s="25"/>
      <c r="M271" s="25">
        <f>K271+L271</f>
        <v>0</v>
      </c>
      <c r="N271" s="25"/>
      <c r="O271" s="25"/>
      <c r="P271" s="25">
        <f>N271+O271</f>
        <v>0</v>
      </c>
      <c r="Q271" s="25"/>
      <c r="R271" s="25"/>
      <c r="S271" s="25">
        <f>Q271+R271</f>
        <v>0</v>
      </c>
      <c r="T271" s="25"/>
      <c r="U271" s="25"/>
      <c r="V271" s="25">
        <f>T271+U271</f>
        <v>0</v>
      </c>
      <c r="W271" s="25"/>
      <c r="X271" s="25"/>
      <c r="Y271" s="25">
        <f>W271+X271</f>
        <v>0</v>
      </c>
      <c r="Z271" s="25"/>
      <c r="AA271" s="25"/>
      <c r="AB271" s="25">
        <f>Z271+AA271</f>
        <v>0</v>
      </c>
      <c r="AC271" s="25"/>
      <c r="AD271" s="25"/>
      <c r="AE271" s="26">
        <f>AC271+AD271</f>
        <v>0</v>
      </c>
    </row>
    <row r="272" spans="1:31" ht="12.75">
      <c r="A272" s="19"/>
      <c r="B272" s="24">
        <v>64314</v>
      </c>
      <c r="C272" s="17" t="s">
        <v>560</v>
      </c>
      <c r="D272" s="25">
        <f>G272+J272+M272+P272+S272+V272+Y272+AB272+AE272</f>
        <v>0</v>
      </c>
      <c r="E272" s="25"/>
      <c r="F272" s="25"/>
      <c r="G272" s="25">
        <f t="shared" si="245"/>
        <v>0</v>
      </c>
      <c r="H272" s="25"/>
      <c r="I272" s="25"/>
      <c r="J272" s="25">
        <f>H272+I272</f>
        <v>0</v>
      </c>
      <c r="K272" s="25"/>
      <c r="L272" s="25"/>
      <c r="M272" s="25">
        <f>K272+L272</f>
        <v>0</v>
      </c>
      <c r="N272" s="25"/>
      <c r="O272" s="25"/>
      <c r="P272" s="25">
        <f>N272+O272</f>
        <v>0</v>
      </c>
      <c r="Q272" s="25"/>
      <c r="R272" s="25"/>
      <c r="S272" s="25">
        <f>Q272+R272</f>
        <v>0</v>
      </c>
      <c r="T272" s="25"/>
      <c r="U272" s="25"/>
      <c r="V272" s="25">
        <f>T272+U272</f>
        <v>0</v>
      </c>
      <c r="W272" s="25"/>
      <c r="X272" s="25"/>
      <c r="Y272" s="25">
        <f>W272+X272</f>
        <v>0</v>
      </c>
      <c r="Z272" s="25"/>
      <c r="AA272" s="25"/>
      <c r="AB272" s="25">
        <f>Z272+AA272</f>
        <v>0</v>
      </c>
      <c r="AC272" s="25"/>
      <c r="AD272" s="25"/>
      <c r="AE272" s="26">
        <f>AC272+AD272</f>
        <v>0</v>
      </c>
    </row>
    <row r="273" spans="1:31" ht="12.75">
      <c r="A273" s="19"/>
      <c r="B273" s="24">
        <v>64315</v>
      </c>
      <c r="C273" s="17" t="s">
        <v>561</v>
      </c>
      <c r="D273" s="25">
        <f>G273+J273+M273+P273+S273+V273+Y273+AB273+AE273</f>
        <v>0</v>
      </c>
      <c r="E273" s="25"/>
      <c r="F273" s="25"/>
      <c r="G273" s="25">
        <f t="shared" si="245"/>
        <v>0</v>
      </c>
      <c r="H273" s="25"/>
      <c r="I273" s="25"/>
      <c r="J273" s="25">
        <f>H273+I273</f>
        <v>0</v>
      </c>
      <c r="K273" s="25"/>
      <c r="L273" s="25"/>
      <c r="M273" s="25">
        <f>K273+L273</f>
        <v>0</v>
      </c>
      <c r="N273" s="25"/>
      <c r="O273" s="25"/>
      <c r="P273" s="25">
        <f>N273+O273</f>
        <v>0</v>
      </c>
      <c r="Q273" s="25"/>
      <c r="R273" s="25"/>
      <c r="S273" s="25">
        <f>Q273+R273</f>
        <v>0</v>
      </c>
      <c r="T273" s="25"/>
      <c r="U273" s="25"/>
      <c r="V273" s="25">
        <f>T273+U273</f>
        <v>0</v>
      </c>
      <c r="W273" s="25"/>
      <c r="X273" s="25"/>
      <c r="Y273" s="25">
        <f>W273+X273</f>
        <v>0</v>
      </c>
      <c r="Z273" s="25"/>
      <c r="AA273" s="25"/>
      <c r="AB273" s="25">
        <f>Z273+AA273</f>
        <v>0</v>
      </c>
      <c r="AC273" s="25"/>
      <c r="AD273" s="25"/>
      <c r="AE273" s="26">
        <f>AC273+AD273</f>
        <v>0</v>
      </c>
    </row>
    <row r="274" spans="1:31" ht="12.75">
      <c r="A274" s="19"/>
      <c r="B274" s="24">
        <v>64316</v>
      </c>
      <c r="C274" s="17" t="s">
        <v>562</v>
      </c>
      <c r="D274" s="25">
        <f>G274+J274+M274+P274+S274+V274+Y274+AB274+AE274</f>
        <v>0</v>
      </c>
      <c r="E274" s="25"/>
      <c r="F274" s="25"/>
      <c r="G274" s="25">
        <f t="shared" si="245"/>
        <v>0</v>
      </c>
      <c r="H274" s="25"/>
      <c r="I274" s="25"/>
      <c r="J274" s="25">
        <f>H274+I274</f>
        <v>0</v>
      </c>
      <c r="K274" s="25"/>
      <c r="L274" s="25"/>
      <c r="M274" s="25">
        <f>K274+L274</f>
        <v>0</v>
      </c>
      <c r="N274" s="25"/>
      <c r="O274" s="25"/>
      <c r="P274" s="25">
        <f>N274+O274</f>
        <v>0</v>
      </c>
      <c r="Q274" s="25"/>
      <c r="R274" s="25"/>
      <c r="S274" s="25">
        <f>Q274+R274</f>
        <v>0</v>
      </c>
      <c r="T274" s="25"/>
      <c r="U274" s="25"/>
      <c r="V274" s="25">
        <f>T274+U274</f>
        <v>0</v>
      </c>
      <c r="W274" s="25"/>
      <c r="X274" s="25"/>
      <c r="Y274" s="25">
        <f>W274+X274</f>
        <v>0</v>
      </c>
      <c r="Z274" s="25"/>
      <c r="AA274" s="25"/>
      <c r="AB274" s="25">
        <f>Z274+AA274</f>
        <v>0</v>
      </c>
      <c r="AC274" s="25"/>
      <c r="AD274" s="25"/>
      <c r="AE274" s="26">
        <f>AC274+AD274</f>
        <v>0</v>
      </c>
    </row>
    <row r="275" spans="1:43" ht="25.5">
      <c r="A275" s="19"/>
      <c r="B275" s="20">
        <v>6432</v>
      </c>
      <c r="C275" s="21" t="s">
        <v>563</v>
      </c>
      <c r="D275" s="22">
        <f aca="true" t="shared" si="246" ref="D275:S275">SUM(D276,D277)</f>
        <v>0</v>
      </c>
      <c r="E275" s="22">
        <f t="shared" si="246"/>
        <v>0</v>
      </c>
      <c r="F275" s="22">
        <f t="shared" si="246"/>
        <v>0</v>
      </c>
      <c r="G275" s="22">
        <f t="shared" si="246"/>
        <v>0</v>
      </c>
      <c r="H275" s="22">
        <f t="shared" si="246"/>
        <v>0</v>
      </c>
      <c r="I275" s="22">
        <f t="shared" si="246"/>
        <v>0</v>
      </c>
      <c r="J275" s="22">
        <f t="shared" si="246"/>
        <v>0</v>
      </c>
      <c r="K275" s="22">
        <f t="shared" si="246"/>
        <v>0</v>
      </c>
      <c r="L275" s="22">
        <f t="shared" si="246"/>
        <v>0</v>
      </c>
      <c r="M275" s="22">
        <f t="shared" si="246"/>
        <v>0</v>
      </c>
      <c r="N275" s="22">
        <f t="shared" si="246"/>
        <v>0</v>
      </c>
      <c r="O275" s="22">
        <f t="shared" si="246"/>
        <v>0</v>
      </c>
      <c r="P275" s="22">
        <f t="shared" si="246"/>
        <v>0</v>
      </c>
      <c r="Q275" s="22">
        <f t="shared" si="246"/>
        <v>0</v>
      </c>
      <c r="R275" s="22">
        <f t="shared" si="246"/>
        <v>0</v>
      </c>
      <c r="S275" s="22">
        <f t="shared" si="246"/>
        <v>0</v>
      </c>
      <c r="T275" s="22">
        <f aca="true" t="shared" si="247" ref="T275:AE275">SUM(T276,T277)</f>
        <v>0</v>
      </c>
      <c r="U275" s="22">
        <f t="shared" si="247"/>
        <v>0</v>
      </c>
      <c r="V275" s="22">
        <f t="shared" si="247"/>
        <v>0</v>
      </c>
      <c r="W275" s="22">
        <f t="shared" si="247"/>
        <v>0</v>
      </c>
      <c r="X275" s="22">
        <f t="shared" si="247"/>
        <v>0</v>
      </c>
      <c r="Y275" s="22">
        <f t="shared" si="247"/>
        <v>0</v>
      </c>
      <c r="Z275" s="22">
        <f t="shared" si="247"/>
        <v>0</v>
      </c>
      <c r="AA275" s="22">
        <f t="shared" si="247"/>
        <v>0</v>
      </c>
      <c r="AB275" s="22">
        <f t="shared" si="247"/>
        <v>0</v>
      </c>
      <c r="AC275" s="22">
        <f t="shared" si="247"/>
        <v>0</v>
      </c>
      <c r="AD275" s="22">
        <f t="shared" si="247"/>
        <v>0</v>
      </c>
      <c r="AE275" s="23">
        <f t="shared" si="247"/>
        <v>0</v>
      </c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1:31" ht="25.5">
      <c r="A276" s="19"/>
      <c r="B276" s="24">
        <v>64321</v>
      </c>
      <c r="C276" s="17" t="s">
        <v>564</v>
      </c>
      <c r="D276" s="25">
        <f>G276+J276+M276+P276+S276+V276+Y276+AB276+AE276</f>
        <v>0</v>
      </c>
      <c r="E276" s="25"/>
      <c r="F276" s="25"/>
      <c r="G276" s="25">
        <f t="shared" si="245"/>
        <v>0</v>
      </c>
      <c r="H276" s="25"/>
      <c r="I276" s="25"/>
      <c r="J276" s="25">
        <f>H276+I276</f>
        <v>0</v>
      </c>
      <c r="K276" s="25"/>
      <c r="L276" s="25"/>
      <c r="M276" s="25">
        <f>K276+L276</f>
        <v>0</v>
      </c>
      <c r="N276" s="25"/>
      <c r="O276" s="25"/>
      <c r="P276" s="25">
        <f>N276+O276</f>
        <v>0</v>
      </c>
      <c r="Q276" s="25"/>
      <c r="R276" s="25"/>
      <c r="S276" s="25">
        <f>Q276+R276</f>
        <v>0</v>
      </c>
      <c r="T276" s="25"/>
      <c r="U276" s="25"/>
      <c r="V276" s="25">
        <f>T276+U276</f>
        <v>0</v>
      </c>
      <c r="W276" s="25"/>
      <c r="X276" s="25"/>
      <c r="Y276" s="25">
        <f>W276+X276</f>
        <v>0</v>
      </c>
      <c r="Z276" s="25"/>
      <c r="AA276" s="25"/>
      <c r="AB276" s="25">
        <f>Z276+AA276</f>
        <v>0</v>
      </c>
      <c r="AC276" s="25"/>
      <c r="AD276" s="25"/>
      <c r="AE276" s="26">
        <f>AC276+AD276</f>
        <v>0</v>
      </c>
    </row>
    <row r="277" spans="1:31" ht="25.5">
      <c r="A277" s="19"/>
      <c r="B277" s="24">
        <v>64322</v>
      </c>
      <c r="C277" s="17" t="s">
        <v>565</v>
      </c>
      <c r="D277" s="25">
        <f>G277+J277+M277+P277+S277+V277+Y277+AB277+AE277</f>
        <v>0</v>
      </c>
      <c r="E277" s="25"/>
      <c r="F277" s="25"/>
      <c r="G277" s="25">
        <f t="shared" si="245"/>
        <v>0</v>
      </c>
      <c r="H277" s="25"/>
      <c r="I277" s="25"/>
      <c r="J277" s="25">
        <f>H277+I277</f>
        <v>0</v>
      </c>
      <c r="K277" s="25"/>
      <c r="L277" s="25"/>
      <c r="M277" s="25">
        <f>K277+L277</f>
        <v>0</v>
      </c>
      <c r="N277" s="25"/>
      <c r="O277" s="25"/>
      <c r="P277" s="25">
        <f>N277+O277</f>
        <v>0</v>
      </c>
      <c r="Q277" s="25"/>
      <c r="R277" s="25"/>
      <c r="S277" s="25">
        <f>Q277+R277</f>
        <v>0</v>
      </c>
      <c r="T277" s="25"/>
      <c r="U277" s="25"/>
      <c r="V277" s="25">
        <f>T277+U277</f>
        <v>0</v>
      </c>
      <c r="W277" s="25"/>
      <c r="X277" s="25"/>
      <c r="Y277" s="25">
        <f>W277+X277</f>
        <v>0</v>
      </c>
      <c r="Z277" s="25"/>
      <c r="AA277" s="25"/>
      <c r="AB277" s="25">
        <f>Z277+AA277</f>
        <v>0</v>
      </c>
      <c r="AC277" s="25"/>
      <c r="AD277" s="25"/>
      <c r="AE277" s="26">
        <f>AC277+AD277</f>
        <v>0</v>
      </c>
    </row>
    <row r="278" spans="1:43" ht="25.5">
      <c r="A278" s="19"/>
      <c r="B278" s="20">
        <v>6433</v>
      </c>
      <c r="C278" s="21" t="s">
        <v>566</v>
      </c>
      <c r="D278" s="22">
        <f aca="true" t="shared" si="248" ref="D278:S278">SUM(D279,D280,D281)</f>
        <v>0</v>
      </c>
      <c r="E278" s="22">
        <f t="shared" si="248"/>
        <v>0</v>
      </c>
      <c r="F278" s="22">
        <f t="shared" si="248"/>
        <v>0</v>
      </c>
      <c r="G278" s="22">
        <f t="shared" si="248"/>
        <v>0</v>
      </c>
      <c r="H278" s="22">
        <f t="shared" si="248"/>
        <v>0</v>
      </c>
      <c r="I278" s="22">
        <f t="shared" si="248"/>
        <v>0</v>
      </c>
      <c r="J278" s="22">
        <f t="shared" si="248"/>
        <v>0</v>
      </c>
      <c r="K278" s="22">
        <f t="shared" si="248"/>
        <v>0</v>
      </c>
      <c r="L278" s="22">
        <f t="shared" si="248"/>
        <v>0</v>
      </c>
      <c r="M278" s="22">
        <f t="shared" si="248"/>
        <v>0</v>
      </c>
      <c r="N278" s="22">
        <f t="shared" si="248"/>
        <v>0</v>
      </c>
      <c r="O278" s="22">
        <f t="shared" si="248"/>
        <v>0</v>
      </c>
      <c r="P278" s="22">
        <f t="shared" si="248"/>
        <v>0</v>
      </c>
      <c r="Q278" s="22">
        <f t="shared" si="248"/>
        <v>0</v>
      </c>
      <c r="R278" s="22">
        <f t="shared" si="248"/>
        <v>0</v>
      </c>
      <c r="S278" s="22">
        <f t="shared" si="248"/>
        <v>0</v>
      </c>
      <c r="T278" s="22">
        <f aca="true" t="shared" si="249" ref="T278:AE278">SUM(T279,T280,T281)</f>
        <v>0</v>
      </c>
      <c r="U278" s="22">
        <f t="shared" si="249"/>
        <v>0</v>
      </c>
      <c r="V278" s="22">
        <f t="shared" si="249"/>
        <v>0</v>
      </c>
      <c r="W278" s="22">
        <f t="shared" si="249"/>
        <v>0</v>
      </c>
      <c r="X278" s="22">
        <f t="shared" si="249"/>
        <v>0</v>
      </c>
      <c r="Y278" s="22">
        <f t="shared" si="249"/>
        <v>0</v>
      </c>
      <c r="Z278" s="22">
        <f t="shared" si="249"/>
        <v>0</v>
      </c>
      <c r="AA278" s="22">
        <f t="shared" si="249"/>
        <v>0</v>
      </c>
      <c r="AB278" s="22">
        <f t="shared" si="249"/>
        <v>0</v>
      </c>
      <c r="AC278" s="22">
        <f t="shared" si="249"/>
        <v>0</v>
      </c>
      <c r="AD278" s="22">
        <f t="shared" si="249"/>
        <v>0</v>
      </c>
      <c r="AE278" s="23">
        <f t="shared" si="249"/>
        <v>0</v>
      </c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1:31" ht="12.75">
      <c r="A279" s="19"/>
      <c r="B279" s="24">
        <v>64332</v>
      </c>
      <c r="C279" s="17" t="s">
        <v>567</v>
      </c>
      <c r="D279" s="25">
        <f>G279+J279+M279+P279+S279+V279+Y279+AB279+AE279</f>
        <v>0</v>
      </c>
      <c r="E279" s="25"/>
      <c r="F279" s="25"/>
      <c r="G279" s="25">
        <f t="shared" si="245"/>
        <v>0</v>
      </c>
      <c r="H279" s="25"/>
      <c r="I279" s="25"/>
      <c r="J279" s="25">
        <f>H279+I279</f>
        <v>0</v>
      </c>
      <c r="K279" s="25"/>
      <c r="L279" s="25"/>
      <c r="M279" s="25">
        <f>K279+L279</f>
        <v>0</v>
      </c>
      <c r="N279" s="25"/>
      <c r="O279" s="25"/>
      <c r="P279" s="25">
        <f>N279+O279</f>
        <v>0</v>
      </c>
      <c r="Q279" s="25"/>
      <c r="R279" s="25"/>
      <c r="S279" s="25">
        <f>Q279+R279</f>
        <v>0</v>
      </c>
      <c r="T279" s="25"/>
      <c r="U279" s="25"/>
      <c r="V279" s="25">
        <f>T279+U279</f>
        <v>0</v>
      </c>
      <c r="W279" s="25"/>
      <c r="X279" s="25"/>
      <c r="Y279" s="25">
        <f>W279+X279</f>
        <v>0</v>
      </c>
      <c r="Z279" s="25"/>
      <c r="AA279" s="25"/>
      <c r="AB279" s="25">
        <f>Z279+AA279</f>
        <v>0</v>
      </c>
      <c r="AC279" s="25"/>
      <c r="AD279" s="25"/>
      <c r="AE279" s="26">
        <f>AC279+AD279</f>
        <v>0</v>
      </c>
    </row>
    <row r="280" spans="1:31" ht="12.75">
      <c r="A280" s="19"/>
      <c r="B280" s="24">
        <v>64333</v>
      </c>
      <c r="C280" s="17" t="s">
        <v>568</v>
      </c>
      <c r="D280" s="25">
        <f>G280+J280+M280+P280+S280+V280+Y280+AB280+AE280</f>
        <v>0</v>
      </c>
      <c r="E280" s="25"/>
      <c r="F280" s="25"/>
      <c r="G280" s="25">
        <f t="shared" si="245"/>
        <v>0</v>
      </c>
      <c r="H280" s="25"/>
      <c r="I280" s="25"/>
      <c r="J280" s="25">
        <f>H280+I280</f>
        <v>0</v>
      </c>
      <c r="K280" s="25"/>
      <c r="L280" s="25"/>
      <c r="M280" s="25">
        <f>K280+L280</f>
        <v>0</v>
      </c>
      <c r="N280" s="25"/>
      <c r="O280" s="25"/>
      <c r="P280" s="25">
        <f>N280+O280</f>
        <v>0</v>
      </c>
      <c r="Q280" s="25"/>
      <c r="R280" s="25"/>
      <c r="S280" s="25">
        <f>Q280+R280</f>
        <v>0</v>
      </c>
      <c r="T280" s="25"/>
      <c r="U280" s="25"/>
      <c r="V280" s="25">
        <f>T280+U280</f>
        <v>0</v>
      </c>
      <c r="W280" s="25"/>
      <c r="X280" s="25"/>
      <c r="Y280" s="25">
        <f>W280+X280</f>
        <v>0</v>
      </c>
      <c r="Z280" s="25"/>
      <c r="AA280" s="25"/>
      <c r="AB280" s="25">
        <f>Z280+AA280</f>
        <v>0</v>
      </c>
      <c r="AC280" s="25"/>
      <c r="AD280" s="25"/>
      <c r="AE280" s="26">
        <f>AC280+AD280</f>
        <v>0</v>
      </c>
    </row>
    <row r="281" spans="1:31" ht="12.75">
      <c r="A281" s="19"/>
      <c r="B281" s="24">
        <v>64334</v>
      </c>
      <c r="C281" s="17" t="s">
        <v>569</v>
      </c>
      <c r="D281" s="25">
        <f>G281+J281+M281+P281+S281+V281+Y281+AB281+AE281</f>
        <v>0</v>
      </c>
      <c r="E281" s="25"/>
      <c r="F281" s="25"/>
      <c r="G281" s="25">
        <f t="shared" si="245"/>
        <v>0</v>
      </c>
      <c r="H281" s="25"/>
      <c r="I281" s="25"/>
      <c r="J281" s="25">
        <f>H281+I281</f>
        <v>0</v>
      </c>
      <c r="K281" s="25"/>
      <c r="L281" s="25"/>
      <c r="M281" s="25">
        <f>K281+L281</f>
        <v>0</v>
      </c>
      <c r="N281" s="25"/>
      <c r="O281" s="25"/>
      <c r="P281" s="25">
        <f>N281+O281</f>
        <v>0</v>
      </c>
      <c r="Q281" s="25"/>
      <c r="R281" s="25"/>
      <c r="S281" s="25">
        <f>Q281+R281</f>
        <v>0</v>
      </c>
      <c r="T281" s="25"/>
      <c r="U281" s="25"/>
      <c r="V281" s="25">
        <f>T281+U281</f>
        <v>0</v>
      </c>
      <c r="W281" s="25"/>
      <c r="X281" s="25"/>
      <c r="Y281" s="25">
        <f>W281+X281</f>
        <v>0</v>
      </c>
      <c r="Z281" s="25"/>
      <c r="AA281" s="25"/>
      <c r="AB281" s="25">
        <f>Z281+AA281</f>
        <v>0</v>
      </c>
      <c r="AC281" s="25"/>
      <c r="AD281" s="25"/>
      <c r="AE281" s="26">
        <f>AC281+AD281</f>
        <v>0</v>
      </c>
    </row>
    <row r="282" spans="1:43" ht="12.75">
      <c r="A282" s="19"/>
      <c r="B282" s="20">
        <v>6434</v>
      </c>
      <c r="C282" s="21" t="s">
        <v>570</v>
      </c>
      <c r="D282" s="22">
        <f aca="true" t="shared" si="250" ref="D282:S282">SUM(D283)</f>
        <v>0</v>
      </c>
      <c r="E282" s="22">
        <f t="shared" si="250"/>
        <v>0</v>
      </c>
      <c r="F282" s="22">
        <f t="shared" si="250"/>
        <v>0</v>
      </c>
      <c r="G282" s="22">
        <f t="shared" si="250"/>
        <v>0</v>
      </c>
      <c r="H282" s="22">
        <f t="shared" si="250"/>
        <v>0</v>
      </c>
      <c r="I282" s="22">
        <f t="shared" si="250"/>
        <v>0</v>
      </c>
      <c r="J282" s="22">
        <f t="shared" si="250"/>
        <v>0</v>
      </c>
      <c r="K282" s="22">
        <f t="shared" si="250"/>
        <v>0</v>
      </c>
      <c r="L282" s="22">
        <f t="shared" si="250"/>
        <v>0</v>
      </c>
      <c r="M282" s="22">
        <f t="shared" si="250"/>
        <v>0</v>
      </c>
      <c r="N282" s="22">
        <f t="shared" si="250"/>
        <v>0</v>
      </c>
      <c r="O282" s="22">
        <f t="shared" si="250"/>
        <v>0</v>
      </c>
      <c r="P282" s="22">
        <f t="shared" si="250"/>
        <v>0</v>
      </c>
      <c r="Q282" s="22">
        <f t="shared" si="250"/>
        <v>0</v>
      </c>
      <c r="R282" s="22">
        <f t="shared" si="250"/>
        <v>0</v>
      </c>
      <c r="S282" s="22">
        <f t="shared" si="250"/>
        <v>0</v>
      </c>
      <c r="T282" s="22">
        <f aca="true" t="shared" si="251" ref="T282:AE282">SUM(T283)</f>
        <v>0</v>
      </c>
      <c r="U282" s="22">
        <f t="shared" si="251"/>
        <v>0</v>
      </c>
      <c r="V282" s="22">
        <f t="shared" si="251"/>
        <v>0</v>
      </c>
      <c r="W282" s="22">
        <f t="shared" si="251"/>
        <v>0</v>
      </c>
      <c r="X282" s="22">
        <f t="shared" si="251"/>
        <v>0</v>
      </c>
      <c r="Y282" s="22">
        <f t="shared" si="251"/>
        <v>0</v>
      </c>
      <c r="Z282" s="22">
        <f t="shared" si="251"/>
        <v>0</v>
      </c>
      <c r="AA282" s="22">
        <f t="shared" si="251"/>
        <v>0</v>
      </c>
      <c r="AB282" s="22">
        <f t="shared" si="251"/>
        <v>0</v>
      </c>
      <c r="AC282" s="22">
        <f t="shared" si="251"/>
        <v>0</v>
      </c>
      <c r="AD282" s="22">
        <f t="shared" si="251"/>
        <v>0</v>
      </c>
      <c r="AE282" s="23">
        <f t="shared" si="251"/>
        <v>0</v>
      </c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1:31" ht="12.75">
      <c r="A283" s="19"/>
      <c r="B283" s="24">
        <v>64341</v>
      </c>
      <c r="C283" s="17" t="s">
        <v>570</v>
      </c>
      <c r="D283" s="25">
        <f>G283+J283+M283+P283+S283+V283+Y283+AB283+AE283</f>
        <v>0</v>
      </c>
      <c r="E283" s="25"/>
      <c r="F283" s="25"/>
      <c r="G283" s="25"/>
      <c r="H283" s="25"/>
      <c r="I283" s="25"/>
      <c r="J283" s="25">
        <f>H283+I283</f>
        <v>0</v>
      </c>
      <c r="K283" s="25"/>
      <c r="L283" s="25"/>
      <c r="M283" s="25">
        <f>K283+L283</f>
        <v>0</v>
      </c>
      <c r="N283" s="25"/>
      <c r="O283" s="25"/>
      <c r="P283" s="25">
        <f>N283+O283</f>
        <v>0</v>
      </c>
      <c r="Q283" s="25"/>
      <c r="R283" s="25"/>
      <c r="S283" s="25">
        <f>Q283+R283</f>
        <v>0</v>
      </c>
      <c r="T283" s="25"/>
      <c r="U283" s="25"/>
      <c r="V283" s="25">
        <f>T283+U283</f>
        <v>0</v>
      </c>
      <c r="W283" s="25"/>
      <c r="X283" s="25"/>
      <c r="Y283" s="25">
        <f>W283+X283</f>
        <v>0</v>
      </c>
      <c r="Z283" s="25"/>
      <c r="AA283" s="25"/>
      <c r="AB283" s="25">
        <f>Z283+AA283</f>
        <v>0</v>
      </c>
      <c r="AC283" s="25"/>
      <c r="AD283" s="25"/>
      <c r="AE283" s="26">
        <f>AC283+AD283</f>
        <v>0</v>
      </c>
    </row>
    <row r="284" spans="1:43" ht="25.5">
      <c r="A284" s="19"/>
      <c r="B284" s="20">
        <v>6435</v>
      </c>
      <c r="C284" s="21" t="s">
        <v>571</v>
      </c>
      <c r="D284" s="22">
        <f aca="true" t="shared" si="252" ref="D284:S284">SUM(D285,D286,D287,D288,D289,D290)</f>
        <v>0</v>
      </c>
      <c r="E284" s="22">
        <f t="shared" si="252"/>
        <v>0</v>
      </c>
      <c r="F284" s="22">
        <f t="shared" si="252"/>
        <v>0</v>
      </c>
      <c r="G284" s="22">
        <f t="shared" si="252"/>
        <v>0</v>
      </c>
      <c r="H284" s="22">
        <f t="shared" si="252"/>
        <v>0</v>
      </c>
      <c r="I284" s="22">
        <f t="shared" si="252"/>
        <v>0</v>
      </c>
      <c r="J284" s="22">
        <f t="shared" si="252"/>
        <v>0</v>
      </c>
      <c r="K284" s="22">
        <f t="shared" si="252"/>
        <v>0</v>
      </c>
      <c r="L284" s="22">
        <f t="shared" si="252"/>
        <v>0</v>
      </c>
      <c r="M284" s="22">
        <f t="shared" si="252"/>
        <v>0</v>
      </c>
      <c r="N284" s="22">
        <f t="shared" si="252"/>
        <v>0</v>
      </c>
      <c r="O284" s="22">
        <f t="shared" si="252"/>
        <v>0</v>
      </c>
      <c r="P284" s="22">
        <f t="shared" si="252"/>
        <v>0</v>
      </c>
      <c r="Q284" s="22">
        <f t="shared" si="252"/>
        <v>0</v>
      </c>
      <c r="R284" s="22">
        <f t="shared" si="252"/>
        <v>0</v>
      </c>
      <c r="S284" s="22">
        <f t="shared" si="252"/>
        <v>0</v>
      </c>
      <c r="T284" s="22">
        <f aca="true" t="shared" si="253" ref="T284:AE284">SUM(T285,T286,T287,T288,T289,T290)</f>
        <v>0</v>
      </c>
      <c r="U284" s="22">
        <f t="shared" si="253"/>
        <v>0</v>
      </c>
      <c r="V284" s="22">
        <f t="shared" si="253"/>
        <v>0</v>
      </c>
      <c r="W284" s="22">
        <f t="shared" si="253"/>
        <v>0</v>
      </c>
      <c r="X284" s="22">
        <f t="shared" si="253"/>
        <v>0</v>
      </c>
      <c r="Y284" s="22">
        <f t="shared" si="253"/>
        <v>0</v>
      </c>
      <c r="Z284" s="22">
        <f t="shared" si="253"/>
        <v>0</v>
      </c>
      <c r="AA284" s="22">
        <f t="shared" si="253"/>
        <v>0</v>
      </c>
      <c r="AB284" s="22">
        <f t="shared" si="253"/>
        <v>0</v>
      </c>
      <c r="AC284" s="22">
        <f t="shared" si="253"/>
        <v>0</v>
      </c>
      <c r="AD284" s="22">
        <f t="shared" si="253"/>
        <v>0</v>
      </c>
      <c r="AE284" s="23">
        <f t="shared" si="253"/>
        <v>0</v>
      </c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1:31" ht="12.75">
      <c r="A285" s="19"/>
      <c r="B285" s="24">
        <v>64353</v>
      </c>
      <c r="C285" s="17" t="s">
        <v>572</v>
      </c>
      <c r="D285" s="25">
        <f aca="true" t="shared" si="254" ref="D285:D290">G285+J285+M285+P285+S285+V285+Y285+AB285+AE285</f>
        <v>0</v>
      </c>
      <c r="E285" s="25"/>
      <c r="F285" s="25"/>
      <c r="G285" s="25">
        <f aca="true" t="shared" si="255" ref="G285:G290">E285+F285</f>
        <v>0</v>
      </c>
      <c r="H285" s="25"/>
      <c r="I285" s="25"/>
      <c r="J285" s="25">
        <f aca="true" t="shared" si="256" ref="J285:J290">H285+I285</f>
        <v>0</v>
      </c>
      <c r="K285" s="25"/>
      <c r="L285" s="25"/>
      <c r="M285" s="25">
        <f aca="true" t="shared" si="257" ref="M285:M290">K285+L285</f>
        <v>0</v>
      </c>
      <c r="N285" s="25"/>
      <c r="O285" s="25"/>
      <c r="P285" s="25">
        <f aca="true" t="shared" si="258" ref="P285:P290">N285+O285</f>
        <v>0</v>
      </c>
      <c r="Q285" s="25"/>
      <c r="R285" s="25"/>
      <c r="S285" s="25">
        <f aca="true" t="shared" si="259" ref="S285:S290">Q285+R285</f>
        <v>0</v>
      </c>
      <c r="T285" s="25"/>
      <c r="U285" s="25"/>
      <c r="V285" s="25">
        <f aca="true" t="shared" si="260" ref="V285:V290">T285+U285</f>
        <v>0</v>
      </c>
      <c r="W285" s="25"/>
      <c r="X285" s="25"/>
      <c r="Y285" s="25">
        <f aca="true" t="shared" si="261" ref="Y285:Y290">W285+X285</f>
        <v>0</v>
      </c>
      <c r="Z285" s="25"/>
      <c r="AA285" s="25"/>
      <c r="AB285" s="25">
        <f aca="true" t="shared" si="262" ref="AB285:AB290">Z285+AA285</f>
        <v>0</v>
      </c>
      <c r="AC285" s="25"/>
      <c r="AD285" s="25"/>
      <c r="AE285" s="26">
        <f aca="true" t="shared" si="263" ref="AE285:AE290">AC285+AD285</f>
        <v>0</v>
      </c>
    </row>
    <row r="286" spans="1:31" ht="12.75">
      <c r="A286" s="19"/>
      <c r="B286" s="24">
        <v>64354</v>
      </c>
      <c r="C286" s="17" t="s">
        <v>573</v>
      </c>
      <c r="D286" s="25">
        <f t="shared" si="254"/>
        <v>0</v>
      </c>
      <c r="E286" s="25"/>
      <c r="F286" s="25"/>
      <c r="G286" s="25">
        <f t="shared" si="255"/>
        <v>0</v>
      </c>
      <c r="H286" s="25"/>
      <c r="I286" s="25"/>
      <c r="J286" s="25">
        <f t="shared" si="256"/>
        <v>0</v>
      </c>
      <c r="K286" s="25"/>
      <c r="L286" s="25"/>
      <c r="M286" s="25">
        <f t="shared" si="257"/>
        <v>0</v>
      </c>
      <c r="N286" s="25"/>
      <c r="O286" s="25"/>
      <c r="P286" s="25">
        <f t="shared" si="258"/>
        <v>0</v>
      </c>
      <c r="Q286" s="25"/>
      <c r="R286" s="25"/>
      <c r="S286" s="25">
        <f t="shared" si="259"/>
        <v>0</v>
      </c>
      <c r="T286" s="25"/>
      <c r="U286" s="25"/>
      <c r="V286" s="25">
        <f t="shared" si="260"/>
        <v>0</v>
      </c>
      <c r="W286" s="25"/>
      <c r="X286" s="25"/>
      <c r="Y286" s="25">
        <f t="shared" si="261"/>
        <v>0</v>
      </c>
      <c r="Z286" s="25"/>
      <c r="AA286" s="25"/>
      <c r="AB286" s="25">
        <f t="shared" si="262"/>
        <v>0</v>
      </c>
      <c r="AC286" s="25"/>
      <c r="AD286" s="25"/>
      <c r="AE286" s="26">
        <f t="shared" si="263"/>
        <v>0</v>
      </c>
    </row>
    <row r="287" spans="1:31" ht="25.5">
      <c r="A287" s="19"/>
      <c r="B287" s="24">
        <v>64355</v>
      </c>
      <c r="C287" s="17" t="s">
        <v>574</v>
      </c>
      <c r="D287" s="25">
        <f t="shared" si="254"/>
        <v>0</v>
      </c>
      <c r="E287" s="25"/>
      <c r="F287" s="25"/>
      <c r="G287" s="25">
        <f t="shared" si="255"/>
        <v>0</v>
      </c>
      <c r="H287" s="25"/>
      <c r="I287" s="25"/>
      <c r="J287" s="25">
        <f t="shared" si="256"/>
        <v>0</v>
      </c>
      <c r="K287" s="25"/>
      <c r="L287" s="25"/>
      <c r="M287" s="25">
        <f t="shared" si="257"/>
        <v>0</v>
      </c>
      <c r="N287" s="25"/>
      <c r="O287" s="25"/>
      <c r="P287" s="25">
        <f t="shared" si="258"/>
        <v>0</v>
      </c>
      <c r="Q287" s="25"/>
      <c r="R287" s="25"/>
      <c r="S287" s="25">
        <f t="shared" si="259"/>
        <v>0</v>
      </c>
      <c r="T287" s="25"/>
      <c r="U287" s="25"/>
      <c r="V287" s="25">
        <f t="shared" si="260"/>
        <v>0</v>
      </c>
      <c r="W287" s="25"/>
      <c r="X287" s="25"/>
      <c r="Y287" s="25">
        <f t="shared" si="261"/>
        <v>0</v>
      </c>
      <c r="Z287" s="25"/>
      <c r="AA287" s="25"/>
      <c r="AB287" s="25">
        <f t="shared" si="262"/>
        <v>0</v>
      </c>
      <c r="AC287" s="25"/>
      <c r="AD287" s="25"/>
      <c r="AE287" s="26">
        <f t="shared" si="263"/>
        <v>0</v>
      </c>
    </row>
    <row r="288" spans="1:31" ht="12.75">
      <c r="A288" s="19"/>
      <c r="B288" s="24">
        <v>64356</v>
      </c>
      <c r="C288" s="17" t="s">
        <v>575</v>
      </c>
      <c r="D288" s="25">
        <f t="shared" si="254"/>
        <v>0</v>
      </c>
      <c r="E288" s="25"/>
      <c r="F288" s="25"/>
      <c r="G288" s="25">
        <f t="shared" si="255"/>
        <v>0</v>
      </c>
      <c r="H288" s="25"/>
      <c r="I288" s="25"/>
      <c r="J288" s="25">
        <f t="shared" si="256"/>
        <v>0</v>
      </c>
      <c r="K288" s="25"/>
      <c r="L288" s="25"/>
      <c r="M288" s="25">
        <f t="shared" si="257"/>
        <v>0</v>
      </c>
      <c r="N288" s="25"/>
      <c r="O288" s="25"/>
      <c r="P288" s="25">
        <f t="shared" si="258"/>
        <v>0</v>
      </c>
      <c r="Q288" s="25"/>
      <c r="R288" s="25"/>
      <c r="S288" s="25">
        <f t="shared" si="259"/>
        <v>0</v>
      </c>
      <c r="T288" s="25"/>
      <c r="U288" s="25"/>
      <c r="V288" s="25">
        <f t="shared" si="260"/>
        <v>0</v>
      </c>
      <c r="W288" s="25"/>
      <c r="X288" s="25"/>
      <c r="Y288" s="25">
        <f t="shared" si="261"/>
        <v>0</v>
      </c>
      <c r="Z288" s="25"/>
      <c r="AA288" s="25"/>
      <c r="AB288" s="25">
        <f t="shared" si="262"/>
        <v>0</v>
      </c>
      <c r="AC288" s="25"/>
      <c r="AD288" s="25"/>
      <c r="AE288" s="26">
        <f t="shared" si="263"/>
        <v>0</v>
      </c>
    </row>
    <row r="289" spans="1:31" ht="12.75">
      <c r="A289" s="19"/>
      <c r="B289" s="24">
        <v>64357</v>
      </c>
      <c r="C289" s="17" t="s">
        <v>576</v>
      </c>
      <c r="D289" s="25">
        <f t="shared" si="254"/>
        <v>0</v>
      </c>
      <c r="E289" s="25"/>
      <c r="F289" s="25"/>
      <c r="G289" s="25">
        <f t="shared" si="255"/>
        <v>0</v>
      </c>
      <c r="H289" s="25"/>
      <c r="I289" s="25"/>
      <c r="J289" s="25">
        <f t="shared" si="256"/>
        <v>0</v>
      </c>
      <c r="K289" s="25"/>
      <c r="L289" s="25"/>
      <c r="M289" s="25">
        <f t="shared" si="257"/>
        <v>0</v>
      </c>
      <c r="N289" s="25"/>
      <c r="O289" s="25"/>
      <c r="P289" s="25">
        <f t="shared" si="258"/>
        <v>0</v>
      </c>
      <c r="Q289" s="25"/>
      <c r="R289" s="25"/>
      <c r="S289" s="25">
        <f t="shared" si="259"/>
        <v>0</v>
      </c>
      <c r="T289" s="25"/>
      <c r="U289" s="25"/>
      <c r="V289" s="25">
        <f t="shared" si="260"/>
        <v>0</v>
      </c>
      <c r="W289" s="25"/>
      <c r="X289" s="25"/>
      <c r="Y289" s="25">
        <f t="shared" si="261"/>
        <v>0</v>
      </c>
      <c r="Z289" s="25"/>
      <c r="AA289" s="25"/>
      <c r="AB289" s="25">
        <f t="shared" si="262"/>
        <v>0</v>
      </c>
      <c r="AC289" s="25"/>
      <c r="AD289" s="25"/>
      <c r="AE289" s="26">
        <f t="shared" si="263"/>
        <v>0</v>
      </c>
    </row>
    <row r="290" spans="1:31" ht="12.75">
      <c r="A290" s="19"/>
      <c r="B290" s="24">
        <v>64358</v>
      </c>
      <c r="C290" s="17" t="s">
        <v>577</v>
      </c>
      <c r="D290" s="25">
        <f t="shared" si="254"/>
        <v>0</v>
      </c>
      <c r="E290" s="25"/>
      <c r="F290" s="25"/>
      <c r="G290" s="25">
        <f t="shared" si="255"/>
        <v>0</v>
      </c>
      <c r="H290" s="25"/>
      <c r="I290" s="25"/>
      <c r="J290" s="25">
        <f t="shared" si="256"/>
        <v>0</v>
      </c>
      <c r="K290" s="25"/>
      <c r="L290" s="25"/>
      <c r="M290" s="25">
        <f t="shared" si="257"/>
        <v>0</v>
      </c>
      <c r="N290" s="25"/>
      <c r="O290" s="25"/>
      <c r="P290" s="25">
        <f t="shared" si="258"/>
        <v>0</v>
      </c>
      <c r="Q290" s="25"/>
      <c r="R290" s="25"/>
      <c r="S290" s="25">
        <f t="shared" si="259"/>
        <v>0</v>
      </c>
      <c r="T290" s="25"/>
      <c r="U290" s="25"/>
      <c r="V290" s="25">
        <f t="shared" si="260"/>
        <v>0</v>
      </c>
      <c r="W290" s="25"/>
      <c r="X290" s="25"/>
      <c r="Y290" s="25">
        <f t="shared" si="261"/>
        <v>0</v>
      </c>
      <c r="Z290" s="25"/>
      <c r="AA290" s="25"/>
      <c r="AB290" s="25">
        <f t="shared" si="262"/>
        <v>0</v>
      </c>
      <c r="AC290" s="25"/>
      <c r="AD290" s="25"/>
      <c r="AE290" s="26">
        <f t="shared" si="263"/>
        <v>0</v>
      </c>
    </row>
    <row r="291" spans="1:43" ht="25.5">
      <c r="A291" s="19"/>
      <c r="B291" s="20">
        <v>6436</v>
      </c>
      <c r="C291" s="21" t="s">
        <v>578</v>
      </c>
      <c r="D291" s="22">
        <f aca="true" t="shared" si="264" ref="D291:S291">SUM(D292,D293,D294,D295)</f>
        <v>0</v>
      </c>
      <c r="E291" s="22">
        <f t="shared" si="264"/>
        <v>0</v>
      </c>
      <c r="F291" s="22">
        <f t="shared" si="264"/>
        <v>0</v>
      </c>
      <c r="G291" s="22">
        <f t="shared" si="264"/>
        <v>0</v>
      </c>
      <c r="H291" s="22">
        <f t="shared" si="264"/>
        <v>0</v>
      </c>
      <c r="I291" s="22">
        <f t="shared" si="264"/>
        <v>0</v>
      </c>
      <c r="J291" s="22">
        <f t="shared" si="264"/>
        <v>0</v>
      </c>
      <c r="K291" s="22">
        <f t="shared" si="264"/>
        <v>0</v>
      </c>
      <c r="L291" s="22">
        <f t="shared" si="264"/>
        <v>0</v>
      </c>
      <c r="M291" s="22">
        <f t="shared" si="264"/>
        <v>0</v>
      </c>
      <c r="N291" s="22">
        <f t="shared" si="264"/>
        <v>0</v>
      </c>
      <c r="O291" s="22">
        <f t="shared" si="264"/>
        <v>0</v>
      </c>
      <c r="P291" s="22">
        <f t="shared" si="264"/>
        <v>0</v>
      </c>
      <c r="Q291" s="22">
        <f t="shared" si="264"/>
        <v>0</v>
      </c>
      <c r="R291" s="22">
        <f t="shared" si="264"/>
        <v>0</v>
      </c>
      <c r="S291" s="22">
        <f t="shared" si="264"/>
        <v>0</v>
      </c>
      <c r="T291" s="22">
        <f aca="true" t="shared" si="265" ref="T291:AE291">SUM(T292,T293,T294,T295)</f>
        <v>0</v>
      </c>
      <c r="U291" s="22">
        <f t="shared" si="265"/>
        <v>0</v>
      </c>
      <c r="V291" s="22">
        <f t="shared" si="265"/>
        <v>0</v>
      </c>
      <c r="W291" s="22">
        <f t="shared" si="265"/>
        <v>0</v>
      </c>
      <c r="X291" s="22">
        <f t="shared" si="265"/>
        <v>0</v>
      </c>
      <c r="Y291" s="22">
        <f t="shared" si="265"/>
        <v>0</v>
      </c>
      <c r="Z291" s="22">
        <f t="shared" si="265"/>
        <v>0</v>
      </c>
      <c r="AA291" s="22">
        <f t="shared" si="265"/>
        <v>0</v>
      </c>
      <c r="AB291" s="22">
        <f t="shared" si="265"/>
        <v>0</v>
      </c>
      <c r="AC291" s="22">
        <f t="shared" si="265"/>
        <v>0</v>
      </c>
      <c r="AD291" s="22">
        <f t="shared" si="265"/>
        <v>0</v>
      </c>
      <c r="AE291" s="23">
        <f t="shared" si="265"/>
        <v>0</v>
      </c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</row>
    <row r="292" spans="1:31" ht="12.75">
      <c r="A292" s="19"/>
      <c r="B292" s="24">
        <v>64363</v>
      </c>
      <c r="C292" s="17" t="s">
        <v>579</v>
      </c>
      <c r="D292" s="25">
        <f>G292+J292+M292+P292+S292+V292+Y292+AB292+AE292</f>
        <v>0</v>
      </c>
      <c r="E292" s="25"/>
      <c r="F292" s="25"/>
      <c r="G292" s="25">
        <f>E292+F292</f>
        <v>0</v>
      </c>
      <c r="H292" s="25"/>
      <c r="I292" s="25"/>
      <c r="J292" s="25">
        <f>H292+I292</f>
        <v>0</v>
      </c>
      <c r="K292" s="25"/>
      <c r="L292" s="25"/>
      <c r="M292" s="25">
        <f>K292+L292</f>
        <v>0</v>
      </c>
      <c r="N292" s="25"/>
      <c r="O292" s="25"/>
      <c r="P292" s="25">
        <f>N292+O292</f>
        <v>0</v>
      </c>
      <c r="Q292" s="25"/>
      <c r="R292" s="25"/>
      <c r="S292" s="25">
        <f>Q292+R292</f>
        <v>0</v>
      </c>
      <c r="T292" s="25"/>
      <c r="U292" s="25"/>
      <c r="V292" s="25">
        <f>T292+U292</f>
        <v>0</v>
      </c>
      <c r="W292" s="25"/>
      <c r="X292" s="25"/>
      <c r="Y292" s="25">
        <f>W292+X292</f>
        <v>0</v>
      </c>
      <c r="Z292" s="25"/>
      <c r="AA292" s="25"/>
      <c r="AB292" s="25">
        <f>Z292+AA292</f>
        <v>0</v>
      </c>
      <c r="AC292" s="25"/>
      <c r="AD292" s="25"/>
      <c r="AE292" s="26">
        <f>AC292+AD292</f>
        <v>0</v>
      </c>
    </row>
    <row r="293" spans="1:31" ht="12.75">
      <c r="A293" s="19"/>
      <c r="B293" s="24">
        <v>64364</v>
      </c>
      <c r="C293" s="17" t="s">
        <v>580</v>
      </c>
      <c r="D293" s="25">
        <f>G293+J293+M293+P293+S293+V293+Y293+AB293+AE293</f>
        <v>0</v>
      </c>
      <c r="E293" s="25"/>
      <c r="F293" s="25"/>
      <c r="G293" s="25">
        <f>E293+F293</f>
        <v>0</v>
      </c>
      <c r="H293" s="25"/>
      <c r="I293" s="25"/>
      <c r="J293" s="25">
        <f>H293+I293</f>
        <v>0</v>
      </c>
      <c r="K293" s="25"/>
      <c r="L293" s="25"/>
      <c r="M293" s="25">
        <f>K293+L293</f>
        <v>0</v>
      </c>
      <c r="N293" s="25"/>
      <c r="O293" s="25"/>
      <c r="P293" s="25">
        <f>N293+O293</f>
        <v>0</v>
      </c>
      <c r="Q293" s="25"/>
      <c r="R293" s="25"/>
      <c r="S293" s="25">
        <f>Q293+R293</f>
        <v>0</v>
      </c>
      <c r="T293" s="25"/>
      <c r="U293" s="25"/>
      <c r="V293" s="25">
        <f>T293+U293</f>
        <v>0</v>
      </c>
      <c r="W293" s="25"/>
      <c r="X293" s="25"/>
      <c r="Y293" s="25">
        <f>W293+X293</f>
        <v>0</v>
      </c>
      <c r="Z293" s="25"/>
      <c r="AA293" s="25"/>
      <c r="AB293" s="25">
        <f>Z293+AA293</f>
        <v>0</v>
      </c>
      <c r="AC293" s="25"/>
      <c r="AD293" s="25"/>
      <c r="AE293" s="26">
        <f>AC293+AD293</f>
        <v>0</v>
      </c>
    </row>
    <row r="294" spans="1:31" ht="12.75">
      <c r="A294" s="19"/>
      <c r="B294" s="24">
        <v>64365</v>
      </c>
      <c r="C294" s="17" t="s">
        <v>581</v>
      </c>
      <c r="D294" s="25">
        <f>G294+J294+M294+P294+S294+V294+Y294+AB294+AE294</f>
        <v>0</v>
      </c>
      <c r="E294" s="25"/>
      <c r="F294" s="25"/>
      <c r="G294" s="25">
        <f>E294+F294</f>
        <v>0</v>
      </c>
      <c r="H294" s="25"/>
      <c r="I294" s="25"/>
      <c r="J294" s="25">
        <f>H294+I294</f>
        <v>0</v>
      </c>
      <c r="K294" s="25"/>
      <c r="L294" s="25"/>
      <c r="M294" s="25">
        <f>K294+L294</f>
        <v>0</v>
      </c>
      <c r="N294" s="25"/>
      <c r="O294" s="25"/>
      <c r="P294" s="25">
        <f>N294+O294</f>
        <v>0</v>
      </c>
      <c r="Q294" s="25"/>
      <c r="R294" s="25"/>
      <c r="S294" s="25">
        <f>Q294+R294</f>
        <v>0</v>
      </c>
      <c r="T294" s="25"/>
      <c r="U294" s="25"/>
      <c r="V294" s="25">
        <f>T294+U294</f>
        <v>0</v>
      </c>
      <c r="W294" s="25"/>
      <c r="X294" s="25"/>
      <c r="Y294" s="25">
        <f>W294+X294</f>
        <v>0</v>
      </c>
      <c r="Z294" s="25"/>
      <c r="AA294" s="25"/>
      <c r="AB294" s="25">
        <f>Z294+AA294</f>
        <v>0</v>
      </c>
      <c r="AC294" s="25"/>
      <c r="AD294" s="25"/>
      <c r="AE294" s="26">
        <f>AC294+AD294</f>
        <v>0</v>
      </c>
    </row>
    <row r="295" spans="1:31" ht="12.75">
      <c r="A295" s="19"/>
      <c r="B295" s="24">
        <v>64366</v>
      </c>
      <c r="C295" s="17" t="s">
        <v>582</v>
      </c>
      <c r="D295" s="25">
        <f>G295+J295+M295+P295+S295+V295+Y295+AB295+AE295</f>
        <v>0</v>
      </c>
      <c r="E295" s="25"/>
      <c r="F295" s="25"/>
      <c r="G295" s="25">
        <f>E295+F295</f>
        <v>0</v>
      </c>
      <c r="H295" s="25"/>
      <c r="I295" s="25"/>
      <c r="J295" s="25">
        <f>H295+I295</f>
        <v>0</v>
      </c>
      <c r="K295" s="25"/>
      <c r="L295" s="25"/>
      <c r="M295" s="25">
        <f>K295+L295</f>
        <v>0</v>
      </c>
      <c r="N295" s="25"/>
      <c r="O295" s="25"/>
      <c r="P295" s="25">
        <f>N295+O295</f>
        <v>0</v>
      </c>
      <c r="Q295" s="25"/>
      <c r="R295" s="25"/>
      <c r="S295" s="25">
        <f>Q295+R295</f>
        <v>0</v>
      </c>
      <c r="T295" s="25"/>
      <c r="U295" s="25"/>
      <c r="V295" s="25">
        <f>T295+U295</f>
        <v>0</v>
      </c>
      <c r="W295" s="25"/>
      <c r="X295" s="25"/>
      <c r="Y295" s="25">
        <f>W295+X295</f>
        <v>0</v>
      </c>
      <c r="Z295" s="25"/>
      <c r="AA295" s="25"/>
      <c r="AB295" s="25">
        <f>Z295+AA295</f>
        <v>0</v>
      </c>
      <c r="AC295" s="25"/>
      <c r="AD295" s="25"/>
      <c r="AE295" s="26">
        <f>AC295+AD295</f>
        <v>0</v>
      </c>
    </row>
    <row r="296" spans="1:43" ht="12.75">
      <c r="A296" s="19"/>
      <c r="B296" s="20">
        <v>6437</v>
      </c>
      <c r="C296" s="21" t="s">
        <v>583</v>
      </c>
      <c r="D296" s="22">
        <f aca="true" t="shared" si="266" ref="D296:S296">SUM(D297,D298,D299,D300,D301,D302,D303)</f>
        <v>0</v>
      </c>
      <c r="E296" s="22">
        <f t="shared" si="266"/>
        <v>0</v>
      </c>
      <c r="F296" s="22">
        <f t="shared" si="266"/>
        <v>0</v>
      </c>
      <c r="G296" s="22">
        <f t="shared" si="266"/>
        <v>0</v>
      </c>
      <c r="H296" s="22">
        <f t="shared" si="266"/>
        <v>0</v>
      </c>
      <c r="I296" s="22">
        <f t="shared" si="266"/>
        <v>0</v>
      </c>
      <c r="J296" s="22">
        <f t="shared" si="266"/>
        <v>0</v>
      </c>
      <c r="K296" s="22">
        <f t="shared" si="266"/>
        <v>0</v>
      </c>
      <c r="L296" s="22">
        <f t="shared" si="266"/>
        <v>0</v>
      </c>
      <c r="M296" s="22">
        <f t="shared" si="266"/>
        <v>0</v>
      </c>
      <c r="N296" s="22">
        <f t="shared" si="266"/>
        <v>0</v>
      </c>
      <c r="O296" s="22">
        <f t="shared" si="266"/>
        <v>0</v>
      </c>
      <c r="P296" s="22">
        <f t="shared" si="266"/>
        <v>0</v>
      </c>
      <c r="Q296" s="22">
        <f t="shared" si="266"/>
        <v>0</v>
      </c>
      <c r="R296" s="22">
        <f t="shared" si="266"/>
        <v>0</v>
      </c>
      <c r="S296" s="22">
        <f t="shared" si="266"/>
        <v>0</v>
      </c>
      <c r="T296" s="22">
        <f aca="true" t="shared" si="267" ref="T296:AE296">SUM(T297,T298,T299,T300,T301,T302,T303)</f>
        <v>0</v>
      </c>
      <c r="U296" s="22">
        <f t="shared" si="267"/>
        <v>0</v>
      </c>
      <c r="V296" s="22">
        <f t="shared" si="267"/>
        <v>0</v>
      </c>
      <c r="W296" s="22">
        <f t="shared" si="267"/>
        <v>0</v>
      </c>
      <c r="X296" s="22">
        <f t="shared" si="267"/>
        <v>0</v>
      </c>
      <c r="Y296" s="22">
        <f t="shared" si="267"/>
        <v>0</v>
      </c>
      <c r="Z296" s="22">
        <f t="shared" si="267"/>
        <v>0</v>
      </c>
      <c r="AA296" s="22">
        <f t="shared" si="267"/>
        <v>0</v>
      </c>
      <c r="AB296" s="22">
        <f t="shared" si="267"/>
        <v>0</v>
      </c>
      <c r="AC296" s="22">
        <f t="shared" si="267"/>
        <v>0</v>
      </c>
      <c r="AD296" s="22">
        <f t="shared" si="267"/>
        <v>0</v>
      </c>
      <c r="AE296" s="23">
        <f t="shared" si="267"/>
        <v>0</v>
      </c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</row>
    <row r="297" spans="1:31" ht="12.75">
      <c r="A297" s="19"/>
      <c r="B297" s="24">
        <v>64371</v>
      </c>
      <c r="C297" s="17" t="s">
        <v>584</v>
      </c>
      <c r="D297" s="25">
        <f aca="true" t="shared" si="268" ref="D297:D303">G297+J297+M297+P297+S297+V297+Y297+AB297+AE297</f>
        <v>0</v>
      </c>
      <c r="E297" s="25"/>
      <c r="F297" s="25"/>
      <c r="G297" s="25">
        <f aca="true" t="shared" si="269" ref="G297:G303">E297+F297</f>
        <v>0</v>
      </c>
      <c r="H297" s="25"/>
      <c r="I297" s="25"/>
      <c r="J297" s="25">
        <f aca="true" t="shared" si="270" ref="J297:J303">H297+I297</f>
        <v>0</v>
      </c>
      <c r="K297" s="25"/>
      <c r="L297" s="25"/>
      <c r="M297" s="25">
        <f aca="true" t="shared" si="271" ref="M297:M303">K297+L297</f>
        <v>0</v>
      </c>
      <c r="N297" s="25"/>
      <c r="O297" s="25"/>
      <c r="P297" s="25">
        <f aca="true" t="shared" si="272" ref="P297:P303">N297+O297</f>
        <v>0</v>
      </c>
      <c r="Q297" s="25"/>
      <c r="R297" s="25"/>
      <c r="S297" s="25">
        <f aca="true" t="shared" si="273" ref="S297:S303">Q297+R297</f>
        <v>0</v>
      </c>
      <c r="T297" s="25"/>
      <c r="U297" s="25"/>
      <c r="V297" s="25">
        <f aca="true" t="shared" si="274" ref="V297:V303">T297+U297</f>
        <v>0</v>
      </c>
      <c r="W297" s="25"/>
      <c r="X297" s="25"/>
      <c r="Y297" s="25">
        <f aca="true" t="shared" si="275" ref="Y297:Y303">W297+X297</f>
        <v>0</v>
      </c>
      <c r="Z297" s="25"/>
      <c r="AA297" s="25"/>
      <c r="AB297" s="25">
        <f aca="true" t="shared" si="276" ref="AB297:AB303">Z297+AA297</f>
        <v>0</v>
      </c>
      <c r="AC297" s="25"/>
      <c r="AD297" s="25"/>
      <c r="AE297" s="26">
        <f aca="true" t="shared" si="277" ref="AE297:AE303">AC297+AD297</f>
        <v>0</v>
      </c>
    </row>
    <row r="298" spans="1:31" ht="12.75">
      <c r="A298" s="19"/>
      <c r="B298" s="24">
        <v>64372</v>
      </c>
      <c r="C298" s="17" t="s">
        <v>585</v>
      </c>
      <c r="D298" s="25">
        <f t="shared" si="268"/>
        <v>0</v>
      </c>
      <c r="E298" s="25"/>
      <c r="F298" s="25"/>
      <c r="G298" s="25">
        <f t="shared" si="269"/>
        <v>0</v>
      </c>
      <c r="H298" s="25"/>
      <c r="I298" s="25"/>
      <c r="J298" s="25">
        <f t="shared" si="270"/>
        <v>0</v>
      </c>
      <c r="K298" s="25"/>
      <c r="L298" s="25"/>
      <c r="M298" s="25">
        <f t="shared" si="271"/>
        <v>0</v>
      </c>
      <c r="N298" s="25"/>
      <c r="O298" s="25"/>
      <c r="P298" s="25">
        <f t="shared" si="272"/>
        <v>0</v>
      </c>
      <c r="Q298" s="25"/>
      <c r="R298" s="25"/>
      <c r="S298" s="25">
        <f t="shared" si="273"/>
        <v>0</v>
      </c>
      <c r="T298" s="25"/>
      <c r="U298" s="25"/>
      <c r="V298" s="25">
        <f t="shared" si="274"/>
        <v>0</v>
      </c>
      <c r="W298" s="25"/>
      <c r="X298" s="25"/>
      <c r="Y298" s="25">
        <f t="shared" si="275"/>
        <v>0</v>
      </c>
      <c r="Z298" s="25"/>
      <c r="AA298" s="25"/>
      <c r="AB298" s="25">
        <f t="shared" si="276"/>
        <v>0</v>
      </c>
      <c r="AC298" s="25"/>
      <c r="AD298" s="25"/>
      <c r="AE298" s="26">
        <f t="shared" si="277"/>
        <v>0</v>
      </c>
    </row>
    <row r="299" spans="1:31" ht="12.75">
      <c r="A299" s="19"/>
      <c r="B299" s="24">
        <v>64373</v>
      </c>
      <c r="C299" s="17" t="s">
        <v>586</v>
      </c>
      <c r="D299" s="25">
        <f t="shared" si="268"/>
        <v>0</v>
      </c>
      <c r="E299" s="25"/>
      <c r="F299" s="25"/>
      <c r="G299" s="25">
        <f t="shared" si="269"/>
        <v>0</v>
      </c>
      <c r="H299" s="25"/>
      <c r="I299" s="25"/>
      <c r="J299" s="25">
        <f t="shared" si="270"/>
        <v>0</v>
      </c>
      <c r="K299" s="25"/>
      <c r="L299" s="25"/>
      <c r="M299" s="25">
        <f t="shared" si="271"/>
        <v>0</v>
      </c>
      <c r="N299" s="25"/>
      <c r="O299" s="25"/>
      <c r="P299" s="25">
        <f t="shared" si="272"/>
        <v>0</v>
      </c>
      <c r="Q299" s="25"/>
      <c r="R299" s="25"/>
      <c r="S299" s="25">
        <f t="shared" si="273"/>
        <v>0</v>
      </c>
      <c r="T299" s="25"/>
      <c r="U299" s="25"/>
      <c r="V299" s="25">
        <f t="shared" si="274"/>
        <v>0</v>
      </c>
      <c r="W299" s="25"/>
      <c r="X299" s="25"/>
      <c r="Y299" s="25">
        <f t="shared" si="275"/>
        <v>0</v>
      </c>
      <c r="Z299" s="25"/>
      <c r="AA299" s="25"/>
      <c r="AB299" s="25">
        <f t="shared" si="276"/>
        <v>0</v>
      </c>
      <c r="AC299" s="25"/>
      <c r="AD299" s="25"/>
      <c r="AE299" s="26">
        <f t="shared" si="277"/>
        <v>0</v>
      </c>
    </row>
    <row r="300" spans="1:31" ht="12.75">
      <c r="A300" s="19"/>
      <c r="B300" s="24">
        <v>64374</v>
      </c>
      <c r="C300" s="17" t="s">
        <v>587</v>
      </c>
      <c r="D300" s="25">
        <f t="shared" si="268"/>
        <v>0</v>
      </c>
      <c r="E300" s="25"/>
      <c r="F300" s="25"/>
      <c r="G300" s="25">
        <f t="shared" si="269"/>
        <v>0</v>
      </c>
      <c r="H300" s="25"/>
      <c r="I300" s="25"/>
      <c r="J300" s="25">
        <f t="shared" si="270"/>
        <v>0</v>
      </c>
      <c r="K300" s="25"/>
      <c r="L300" s="25"/>
      <c r="M300" s="25">
        <f t="shared" si="271"/>
        <v>0</v>
      </c>
      <c r="N300" s="25"/>
      <c r="O300" s="25"/>
      <c r="P300" s="25">
        <f t="shared" si="272"/>
        <v>0</v>
      </c>
      <c r="Q300" s="25"/>
      <c r="R300" s="25"/>
      <c r="S300" s="25">
        <f t="shared" si="273"/>
        <v>0</v>
      </c>
      <c r="T300" s="25"/>
      <c r="U300" s="25"/>
      <c r="V300" s="25">
        <f t="shared" si="274"/>
        <v>0</v>
      </c>
      <c r="W300" s="25"/>
      <c r="X300" s="25"/>
      <c r="Y300" s="25">
        <f t="shared" si="275"/>
        <v>0</v>
      </c>
      <c r="Z300" s="25"/>
      <c r="AA300" s="25"/>
      <c r="AB300" s="25">
        <f t="shared" si="276"/>
        <v>0</v>
      </c>
      <c r="AC300" s="25"/>
      <c r="AD300" s="25"/>
      <c r="AE300" s="26">
        <f t="shared" si="277"/>
        <v>0</v>
      </c>
    </row>
    <row r="301" spans="1:31" ht="12.75">
      <c r="A301" s="19"/>
      <c r="B301" s="24">
        <v>64375</v>
      </c>
      <c r="C301" s="17" t="s">
        <v>588</v>
      </c>
      <c r="D301" s="25">
        <f t="shared" si="268"/>
        <v>0</v>
      </c>
      <c r="E301" s="25"/>
      <c r="F301" s="25"/>
      <c r="G301" s="25">
        <f t="shared" si="269"/>
        <v>0</v>
      </c>
      <c r="H301" s="25"/>
      <c r="I301" s="25"/>
      <c r="J301" s="25">
        <f t="shared" si="270"/>
        <v>0</v>
      </c>
      <c r="K301" s="25"/>
      <c r="L301" s="25"/>
      <c r="M301" s="25">
        <f t="shared" si="271"/>
        <v>0</v>
      </c>
      <c r="N301" s="25"/>
      <c r="O301" s="25"/>
      <c r="P301" s="25">
        <f t="shared" si="272"/>
        <v>0</v>
      </c>
      <c r="Q301" s="25"/>
      <c r="R301" s="25"/>
      <c r="S301" s="25">
        <f t="shared" si="273"/>
        <v>0</v>
      </c>
      <c r="T301" s="25"/>
      <c r="U301" s="25"/>
      <c r="V301" s="25">
        <f t="shared" si="274"/>
        <v>0</v>
      </c>
      <c r="W301" s="25"/>
      <c r="X301" s="25"/>
      <c r="Y301" s="25">
        <f t="shared" si="275"/>
        <v>0</v>
      </c>
      <c r="Z301" s="25"/>
      <c r="AA301" s="25"/>
      <c r="AB301" s="25">
        <f t="shared" si="276"/>
        <v>0</v>
      </c>
      <c r="AC301" s="25"/>
      <c r="AD301" s="25"/>
      <c r="AE301" s="26">
        <f t="shared" si="277"/>
        <v>0</v>
      </c>
    </row>
    <row r="302" spans="1:31" ht="12.75">
      <c r="A302" s="19"/>
      <c r="B302" s="24">
        <v>64376</v>
      </c>
      <c r="C302" s="17" t="s">
        <v>589</v>
      </c>
      <c r="D302" s="25">
        <f t="shared" si="268"/>
        <v>0</v>
      </c>
      <c r="E302" s="25"/>
      <c r="F302" s="25"/>
      <c r="G302" s="25">
        <f t="shared" si="269"/>
        <v>0</v>
      </c>
      <c r="H302" s="25"/>
      <c r="I302" s="25"/>
      <c r="J302" s="25">
        <f t="shared" si="270"/>
        <v>0</v>
      </c>
      <c r="K302" s="25"/>
      <c r="L302" s="25"/>
      <c r="M302" s="25">
        <f t="shared" si="271"/>
        <v>0</v>
      </c>
      <c r="N302" s="25"/>
      <c r="O302" s="25"/>
      <c r="P302" s="25">
        <f t="shared" si="272"/>
        <v>0</v>
      </c>
      <c r="Q302" s="25"/>
      <c r="R302" s="25"/>
      <c r="S302" s="25">
        <f t="shared" si="273"/>
        <v>0</v>
      </c>
      <c r="T302" s="25"/>
      <c r="U302" s="25"/>
      <c r="V302" s="25">
        <f t="shared" si="274"/>
        <v>0</v>
      </c>
      <c r="W302" s="25"/>
      <c r="X302" s="25"/>
      <c r="Y302" s="25">
        <f t="shared" si="275"/>
        <v>0</v>
      </c>
      <c r="Z302" s="25"/>
      <c r="AA302" s="25"/>
      <c r="AB302" s="25">
        <f t="shared" si="276"/>
        <v>0</v>
      </c>
      <c r="AC302" s="25"/>
      <c r="AD302" s="25"/>
      <c r="AE302" s="26">
        <f t="shared" si="277"/>
        <v>0</v>
      </c>
    </row>
    <row r="303" spans="1:31" ht="25.5">
      <c r="A303" s="19"/>
      <c r="B303" s="24">
        <v>64377</v>
      </c>
      <c r="C303" s="17" t="s">
        <v>590</v>
      </c>
      <c r="D303" s="25">
        <f t="shared" si="268"/>
        <v>0</v>
      </c>
      <c r="E303" s="25"/>
      <c r="F303" s="25"/>
      <c r="G303" s="25">
        <f t="shared" si="269"/>
        <v>0</v>
      </c>
      <c r="H303" s="25"/>
      <c r="I303" s="25"/>
      <c r="J303" s="25">
        <f t="shared" si="270"/>
        <v>0</v>
      </c>
      <c r="K303" s="25"/>
      <c r="L303" s="25"/>
      <c r="M303" s="25">
        <f t="shared" si="271"/>
        <v>0</v>
      </c>
      <c r="N303" s="25"/>
      <c r="O303" s="25"/>
      <c r="P303" s="25">
        <f t="shared" si="272"/>
        <v>0</v>
      </c>
      <c r="Q303" s="25"/>
      <c r="R303" s="25"/>
      <c r="S303" s="25">
        <f t="shared" si="273"/>
        <v>0</v>
      </c>
      <c r="T303" s="25"/>
      <c r="U303" s="25"/>
      <c r="V303" s="25">
        <f t="shared" si="274"/>
        <v>0</v>
      </c>
      <c r="W303" s="25"/>
      <c r="X303" s="25"/>
      <c r="Y303" s="25">
        <f t="shared" si="275"/>
        <v>0</v>
      </c>
      <c r="Z303" s="25"/>
      <c r="AA303" s="25"/>
      <c r="AB303" s="25">
        <f t="shared" si="276"/>
        <v>0</v>
      </c>
      <c r="AC303" s="25"/>
      <c r="AD303" s="25"/>
      <c r="AE303" s="26">
        <f t="shared" si="277"/>
        <v>0</v>
      </c>
    </row>
    <row r="304" spans="1:43" ht="12.75">
      <c r="A304" s="19"/>
      <c r="B304" s="20">
        <v>644</v>
      </c>
      <c r="C304" s="21" t="s">
        <v>591</v>
      </c>
      <c r="D304" s="22">
        <f aca="true" t="shared" si="278" ref="D304:O304">SUM(D305,D308,D312,D314,D321,D326)</f>
        <v>0</v>
      </c>
      <c r="E304" s="22">
        <f t="shared" si="278"/>
        <v>0</v>
      </c>
      <c r="F304" s="22">
        <f t="shared" si="278"/>
        <v>0</v>
      </c>
      <c r="G304" s="22">
        <f t="shared" si="278"/>
        <v>0</v>
      </c>
      <c r="H304" s="22">
        <f t="shared" si="278"/>
        <v>0</v>
      </c>
      <c r="I304" s="22">
        <f t="shared" si="278"/>
        <v>0</v>
      </c>
      <c r="J304" s="22">
        <f t="shared" si="278"/>
        <v>0</v>
      </c>
      <c r="K304" s="22">
        <f t="shared" si="278"/>
        <v>0</v>
      </c>
      <c r="L304" s="22">
        <f t="shared" si="278"/>
        <v>0</v>
      </c>
      <c r="M304" s="22">
        <f t="shared" si="278"/>
        <v>0</v>
      </c>
      <c r="N304" s="22">
        <f t="shared" si="278"/>
        <v>0</v>
      </c>
      <c r="O304" s="22">
        <f t="shared" si="278"/>
        <v>0</v>
      </c>
      <c r="P304" s="22">
        <f>SUM(P305,P308,P312,P314,P321,P326)</f>
        <v>0</v>
      </c>
      <c r="Q304" s="22">
        <f>SUM(Q305,Q308,Q312,Q314,Q321,Q326)</f>
        <v>0</v>
      </c>
      <c r="R304" s="22">
        <f>SUM(R305,R308,R312,R314,R321,R326)</f>
        <v>0</v>
      </c>
      <c r="S304" s="22">
        <f>SUM(S305,S308,S312,S314,S321,S326)</f>
        <v>0</v>
      </c>
      <c r="T304" s="22">
        <f aca="true" t="shared" si="279" ref="T304:AE304">SUM(T305,T308,T312,T314,T321,T326)</f>
        <v>0</v>
      </c>
      <c r="U304" s="22">
        <f t="shared" si="279"/>
        <v>0</v>
      </c>
      <c r="V304" s="22">
        <f t="shared" si="279"/>
        <v>0</v>
      </c>
      <c r="W304" s="22">
        <f t="shared" si="279"/>
        <v>0</v>
      </c>
      <c r="X304" s="22">
        <f t="shared" si="279"/>
        <v>0</v>
      </c>
      <c r="Y304" s="22">
        <f t="shared" si="279"/>
        <v>0</v>
      </c>
      <c r="Z304" s="22">
        <f t="shared" si="279"/>
        <v>0</v>
      </c>
      <c r="AA304" s="22">
        <f t="shared" si="279"/>
        <v>0</v>
      </c>
      <c r="AB304" s="22">
        <f t="shared" si="279"/>
        <v>0</v>
      </c>
      <c r="AC304" s="22">
        <f t="shared" si="279"/>
        <v>0</v>
      </c>
      <c r="AD304" s="22">
        <f t="shared" si="279"/>
        <v>0</v>
      </c>
      <c r="AE304" s="23">
        <f t="shared" si="279"/>
        <v>0</v>
      </c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</row>
    <row r="305" spans="1:43" ht="25.5">
      <c r="A305" s="19"/>
      <c r="B305" s="20">
        <v>6442</v>
      </c>
      <c r="C305" s="21" t="s">
        <v>592</v>
      </c>
      <c r="D305" s="22">
        <f aca="true" t="shared" si="280" ref="D305:O305">SUM(D306,D307)</f>
        <v>0</v>
      </c>
      <c r="E305" s="22">
        <f t="shared" si="280"/>
        <v>0</v>
      </c>
      <c r="F305" s="22">
        <f t="shared" si="280"/>
        <v>0</v>
      </c>
      <c r="G305" s="22">
        <f t="shared" si="280"/>
        <v>0</v>
      </c>
      <c r="H305" s="22">
        <f t="shared" si="280"/>
        <v>0</v>
      </c>
      <c r="I305" s="22">
        <f t="shared" si="280"/>
        <v>0</v>
      </c>
      <c r="J305" s="22">
        <f t="shared" si="280"/>
        <v>0</v>
      </c>
      <c r="K305" s="22">
        <f t="shared" si="280"/>
        <v>0</v>
      </c>
      <c r="L305" s="22">
        <f t="shared" si="280"/>
        <v>0</v>
      </c>
      <c r="M305" s="22">
        <f t="shared" si="280"/>
        <v>0</v>
      </c>
      <c r="N305" s="22">
        <f t="shared" si="280"/>
        <v>0</v>
      </c>
      <c r="O305" s="22">
        <f t="shared" si="280"/>
        <v>0</v>
      </c>
      <c r="P305" s="22">
        <f>SUM(P306,P307)</f>
        <v>0</v>
      </c>
      <c r="Q305" s="22">
        <f>SUM(Q306,Q307)</f>
        <v>0</v>
      </c>
      <c r="R305" s="22">
        <f>SUM(R306,R307)</f>
        <v>0</v>
      </c>
      <c r="S305" s="22">
        <f>SUM(S306,S307)</f>
        <v>0</v>
      </c>
      <c r="T305" s="22">
        <f aca="true" t="shared" si="281" ref="T305:AE305">SUM(T306,T307)</f>
        <v>0</v>
      </c>
      <c r="U305" s="22">
        <f t="shared" si="281"/>
        <v>0</v>
      </c>
      <c r="V305" s="22">
        <f t="shared" si="281"/>
        <v>0</v>
      </c>
      <c r="W305" s="22">
        <f t="shared" si="281"/>
        <v>0</v>
      </c>
      <c r="X305" s="22">
        <f t="shared" si="281"/>
        <v>0</v>
      </c>
      <c r="Y305" s="22">
        <f t="shared" si="281"/>
        <v>0</v>
      </c>
      <c r="Z305" s="22">
        <f t="shared" si="281"/>
        <v>0</v>
      </c>
      <c r="AA305" s="22">
        <f t="shared" si="281"/>
        <v>0</v>
      </c>
      <c r="AB305" s="22">
        <f t="shared" si="281"/>
        <v>0</v>
      </c>
      <c r="AC305" s="22">
        <f t="shared" si="281"/>
        <v>0</v>
      </c>
      <c r="AD305" s="22">
        <f t="shared" si="281"/>
        <v>0</v>
      </c>
      <c r="AE305" s="23">
        <f t="shared" si="281"/>
        <v>0</v>
      </c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</row>
    <row r="306" spans="1:31" ht="25.5">
      <c r="A306" s="19"/>
      <c r="B306" s="24">
        <v>64421</v>
      </c>
      <c r="C306" s="17" t="s">
        <v>593</v>
      </c>
      <c r="D306" s="25">
        <f>G306+J306+M306+P306+S306+V306+Y306+AB306+AE306</f>
        <v>0</v>
      </c>
      <c r="E306" s="25"/>
      <c r="F306" s="25"/>
      <c r="G306" s="25">
        <f>E306+F306</f>
        <v>0</v>
      </c>
      <c r="H306" s="25"/>
      <c r="I306" s="25"/>
      <c r="J306" s="25">
        <f>H306+I306</f>
        <v>0</v>
      </c>
      <c r="K306" s="25"/>
      <c r="L306" s="25"/>
      <c r="M306" s="25">
        <f>K306+L306</f>
        <v>0</v>
      </c>
      <c r="N306" s="25"/>
      <c r="O306" s="25"/>
      <c r="P306" s="25">
        <f>N306+O306</f>
        <v>0</v>
      </c>
      <c r="Q306" s="25"/>
      <c r="R306" s="25"/>
      <c r="S306" s="25">
        <f>Q306+R306</f>
        <v>0</v>
      </c>
      <c r="T306" s="25"/>
      <c r="U306" s="25"/>
      <c r="V306" s="25">
        <f>T306+U306</f>
        <v>0</v>
      </c>
      <c r="W306" s="25"/>
      <c r="X306" s="25"/>
      <c r="Y306" s="25">
        <f>W306+X306</f>
        <v>0</v>
      </c>
      <c r="Z306" s="25"/>
      <c r="AA306" s="25"/>
      <c r="AB306" s="25">
        <f>Z306+AA306</f>
        <v>0</v>
      </c>
      <c r="AC306" s="25"/>
      <c r="AD306" s="25"/>
      <c r="AE306" s="26">
        <f>AC306+AD306</f>
        <v>0</v>
      </c>
    </row>
    <row r="307" spans="1:31" ht="25.5">
      <c r="A307" s="19"/>
      <c r="B307" s="24">
        <v>64422</v>
      </c>
      <c r="C307" s="17" t="s">
        <v>594</v>
      </c>
      <c r="D307" s="25">
        <f>G307+J307+M307+P307+S307+V307+Y307+AB307+AE307</f>
        <v>0</v>
      </c>
      <c r="E307" s="25"/>
      <c r="F307" s="25"/>
      <c r="G307" s="25">
        <f>E307+F307</f>
        <v>0</v>
      </c>
      <c r="H307" s="25"/>
      <c r="I307" s="25"/>
      <c r="J307" s="25">
        <f>H307+I307</f>
        <v>0</v>
      </c>
      <c r="K307" s="25"/>
      <c r="L307" s="25"/>
      <c r="M307" s="25">
        <f>K307+L307</f>
        <v>0</v>
      </c>
      <c r="N307" s="25"/>
      <c r="O307" s="25"/>
      <c r="P307" s="25">
        <f>N307+O307</f>
        <v>0</v>
      </c>
      <c r="Q307" s="25"/>
      <c r="R307" s="25"/>
      <c r="S307" s="25">
        <f>Q307+R307</f>
        <v>0</v>
      </c>
      <c r="T307" s="25"/>
      <c r="U307" s="25"/>
      <c r="V307" s="25">
        <f>T307+U307</f>
        <v>0</v>
      </c>
      <c r="W307" s="25"/>
      <c r="X307" s="25"/>
      <c r="Y307" s="25">
        <f>W307+X307</f>
        <v>0</v>
      </c>
      <c r="Z307" s="25"/>
      <c r="AA307" s="25"/>
      <c r="AB307" s="25">
        <f>Z307+AA307</f>
        <v>0</v>
      </c>
      <c r="AC307" s="25"/>
      <c r="AD307" s="25"/>
      <c r="AE307" s="26">
        <f>AC307+AD307</f>
        <v>0</v>
      </c>
    </row>
    <row r="308" spans="1:43" ht="25.5">
      <c r="A308" s="19"/>
      <c r="B308" s="20">
        <v>6443</v>
      </c>
      <c r="C308" s="21" t="s">
        <v>595</v>
      </c>
      <c r="D308" s="22">
        <f aca="true" t="shared" si="282" ref="D308:S308">SUM(D309,D310,D311)</f>
        <v>0</v>
      </c>
      <c r="E308" s="22">
        <f t="shared" si="282"/>
        <v>0</v>
      </c>
      <c r="F308" s="22">
        <f t="shared" si="282"/>
        <v>0</v>
      </c>
      <c r="G308" s="22">
        <f t="shared" si="282"/>
        <v>0</v>
      </c>
      <c r="H308" s="22">
        <f t="shared" si="282"/>
        <v>0</v>
      </c>
      <c r="I308" s="22">
        <f t="shared" si="282"/>
        <v>0</v>
      </c>
      <c r="J308" s="22">
        <f t="shared" si="282"/>
        <v>0</v>
      </c>
      <c r="K308" s="22">
        <f t="shared" si="282"/>
        <v>0</v>
      </c>
      <c r="L308" s="22">
        <f t="shared" si="282"/>
        <v>0</v>
      </c>
      <c r="M308" s="22">
        <f t="shared" si="282"/>
        <v>0</v>
      </c>
      <c r="N308" s="22">
        <f t="shared" si="282"/>
        <v>0</v>
      </c>
      <c r="O308" s="22">
        <f t="shared" si="282"/>
        <v>0</v>
      </c>
      <c r="P308" s="22">
        <f t="shared" si="282"/>
        <v>0</v>
      </c>
      <c r="Q308" s="22">
        <f t="shared" si="282"/>
        <v>0</v>
      </c>
      <c r="R308" s="22">
        <f t="shared" si="282"/>
        <v>0</v>
      </c>
      <c r="S308" s="22">
        <f t="shared" si="282"/>
        <v>0</v>
      </c>
      <c r="T308" s="22">
        <f aca="true" t="shared" si="283" ref="T308:AE308">SUM(T309,T310,T311)</f>
        <v>0</v>
      </c>
      <c r="U308" s="22">
        <f t="shared" si="283"/>
        <v>0</v>
      </c>
      <c r="V308" s="22">
        <f t="shared" si="283"/>
        <v>0</v>
      </c>
      <c r="W308" s="22">
        <f t="shared" si="283"/>
        <v>0</v>
      </c>
      <c r="X308" s="22">
        <f t="shared" si="283"/>
        <v>0</v>
      </c>
      <c r="Y308" s="22">
        <f t="shared" si="283"/>
        <v>0</v>
      </c>
      <c r="Z308" s="22">
        <f t="shared" si="283"/>
        <v>0</v>
      </c>
      <c r="AA308" s="22">
        <f t="shared" si="283"/>
        <v>0</v>
      </c>
      <c r="AB308" s="22">
        <f t="shared" si="283"/>
        <v>0</v>
      </c>
      <c r="AC308" s="22">
        <f t="shared" si="283"/>
        <v>0</v>
      </c>
      <c r="AD308" s="22">
        <f t="shared" si="283"/>
        <v>0</v>
      </c>
      <c r="AE308" s="23">
        <f t="shared" si="283"/>
        <v>0</v>
      </c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</row>
    <row r="309" spans="1:31" ht="25.5">
      <c r="A309" s="19"/>
      <c r="B309" s="24">
        <v>64432</v>
      </c>
      <c r="C309" s="17" t="s">
        <v>596</v>
      </c>
      <c r="D309" s="25">
        <f>G309+J309+M309+P309+S309+V309+Y309+AB309+AE309</f>
        <v>0</v>
      </c>
      <c r="E309" s="25"/>
      <c r="F309" s="25"/>
      <c r="G309" s="25">
        <f>E309+F309</f>
        <v>0</v>
      </c>
      <c r="H309" s="25"/>
      <c r="I309" s="25"/>
      <c r="J309" s="25">
        <f>H309+I309</f>
        <v>0</v>
      </c>
      <c r="K309" s="25"/>
      <c r="L309" s="25"/>
      <c r="M309" s="25">
        <f>K309+L309</f>
        <v>0</v>
      </c>
      <c r="N309" s="25"/>
      <c r="O309" s="25"/>
      <c r="P309" s="25">
        <f>N309+O309</f>
        <v>0</v>
      </c>
      <c r="Q309" s="25"/>
      <c r="R309" s="25"/>
      <c r="S309" s="25">
        <f>Q309+R309</f>
        <v>0</v>
      </c>
      <c r="T309" s="25"/>
      <c r="U309" s="25"/>
      <c r="V309" s="25">
        <f>T309+U309</f>
        <v>0</v>
      </c>
      <c r="W309" s="25"/>
      <c r="X309" s="25"/>
      <c r="Y309" s="25">
        <f>W309+X309</f>
        <v>0</v>
      </c>
      <c r="Z309" s="25"/>
      <c r="AA309" s="25"/>
      <c r="AB309" s="25">
        <f>Z309+AA309</f>
        <v>0</v>
      </c>
      <c r="AC309" s="25"/>
      <c r="AD309" s="25"/>
      <c r="AE309" s="26">
        <f>AC309+AD309</f>
        <v>0</v>
      </c>
    </row>
    <row r="310" spans="1:31" ht="25.5">
      <c r="A310" s="19"/>
      <c r="B310" s="24">
        <v>64433</v>
      </c>
      <c r="C310" s="17" t="s">
        <v>597</v>
      </c>
      <c r="D310" s="25">
        <f>G310+J310+M310+P310+S310+V310+Y310+AB310+AE310</f>
        <v>0</v>
      </c>
      <c r="E310" s="25"/>
      <c r="F310" s="25"/>
      <c r="G310" s="25">
        <f>E310+F310</f>
        <v>0</v>
      </c>
      <c r="H310" s="25"/>
      <c r="I310" s="25"/>
      <c r="J310" s="25">
        <f>H310+I310</f>
        <v>0</v>
      </c>
      <c r="K310" s="25"/>
      <c r="L310" s="25"/>
      <c r="M310" s="25">
        <f>K310+L310</f>
        <v>0</v>
      </c>
      <c r="N310" s="25"/>
      <c r="O310" s="25"/>
      <c r="P310" s="25">
        <f>N310+O310</f>
        <v>0</v>
      </c>
      <c r="Q310" s="25"/>
      <c r="R310" s="25"/>
      <c r="S310" s="25">
        <f>Q310+R310</f>
        <v>0</v>
      </c>
      <c r="T310" s="25"/>
      <c r="U310" s="25"/>
      <c r="V310" s="25">
        <f>T310+U310</f>
        <v>0</v>
      </c>
      <c r="W310" s="25"/>
      <c r="X310" s="25"/>
      <c r="Y310" s="25">
        <f>W310+X310</f>
        <v>0</v>
      </c>
      <c r="Z310" s="25"/>
      <c r="AA310" s="25"/>
      <c r="AB310" s="25">
        <f>Z310+AA310</f>
        <v>0</v>
      </c>
      <c r="AC310" s="25"/>
      <c r="AD310" s="25"/>
      <c r="AE310" s="26">
        <f>AC310+AD310</f>
        <v>0</v>
      </c>
    </row>
    <row r="311" spans="1:31" ht="25.5">
      <c r="A311" s="19"/>
      <c r="B311" s="24">
        <v>64434</v>
      </c>
      <c r="C311" s="17" t="s">
        <v>598</v>
      </c>
      <c r="D311" s="25">
        <f>G311+J311+M311+P311+S311+V311+Y311+AB311+AE311</f>
        <v>0</v>
      </c>
      <c r="E311" s="25"/>
      <c r="F311" s="25"/>
      <c r="G311" s="25"/>
      <c r="H311" s="25"/>
      <c r="I311" s="25"/>
      <c r="J311" s="25">
        <f>H311+I311</f>
        <v>0</v>
      </c>
      <c r="K311" s="25"/>
      <c r="L311" s="25"/>
      <c r="M311" s="25">
        <f>K311+L311</f>
        <v>0</v>
      </c>
      <c r="N311" s="25"/>
      <c r="O311" s="25"/>
      <c r="P311" s="25">
        <f>N311+O311</f>
        <v>0</v>
      </c>
      <c r="Q311" s="25"/>
      <c r="R311" s="25"/>
      <c r="S311" s="25">
        <f>Q311+R311</f>
        <v>0</v>
      </c>
      <c r="T311" s="25"/>
      <c r="U311" s="25"/>
      <c r="V311" s="25">
        <f>T311+U311</f>
        <v>0</v>
      </c>
      <c r="W311" s="25"/>
      <c r="X311" s="25"/>
      <c r="Y311" s="25">
        <f>W311+X311</f>
        <v>0</v>
      </c>
      <c r="Z311" s="25"/>
      <c r="AA311" s="25"/>
      <c r="AB311" s="25">
        <f>Z311+AA311</f>
        <v>0</v>
      </c>
      <c r="AC311" s="25"/>
      <c r="AD311" s="25"/>
      <c r="AE311" s="26">
        <f>AC311+AD311</f>
        <v>0</v>
      </c>
    </row>
    <row r="312" spans="1:43" ht="25.5">
      <c r="A312" s="19"/>
      <c r="B312" s="20">
        <v>6444</v>
      </c>
      <c r="C312" s="21" t="s">
        <v>599</v>
      </c>
      <c r="D312" s="22">
        <f aca="true" t="shared" si="284" ref="D312:S312">SUM(D313)</f>
        <v>0</v>
      </c>
      <c r="E312" s="22">
        <f t="shared" si="284"/>
        <v>0</v>
      </c>
      <c r="F312" s="22">
        <f t="shared" si="284"/>
        <v>0</v>
      </c>
      <c r="G312" s="22">
        <f t="shared" si="284"/>
        <v>0</v>
      </c>
      <c r="H312" s="22">
        <f t="shared" si="284"/>
        <v>0</v>
      </c>
      <c r="I312" s="22">
        <f t="shared" si="284"/>
        <v>0</v>
      </c>
      <c r="J312" s="22">
        <f t="shared" si="284"/>
        <v>0</v>
      </c>
      <c r="K312" s="22">
        <f t="shared" si="284"/>
        <v>0</v>
      </c>
      <c r="L312" s="22">
        <f t="shared" si="284"/>
        <v>0</v>
      </c>
      <c r="M312" s="22">
        <f t="shared" si="284"/>
        <v>0</v>
      </c>
      <c r="N312" s="22">
        <f t="shared" si="284"/>
        <v>0</v>
      </c>
      <c r="O312" s="22">
        <f t="shared" si="284"/>
        <v>0</v>
      </c>
      <c r="P312" s="22">
        <f t="shared" si="284"/>
        <v>0</v>
      </c>
      <c r="Q312" s="22">
        <f t="shared" si="284"/>
        <v>0</v>
      </c>
      <c r="R312" s="22">
        <f t="shared" si="284"/>
        <v>0</v>
      </c>
      <c r="S312" s="22">
        <f t="shared" si="284"/>
        <v>0</v>
      </c>
      <c r="T312" s="22">
        <f aca="true" t="shared" si="285" ref="T312:AE312">SUM(T313)</f>
        <v>0</v>
      </c>
      <c r="U312" s="22">
        <f t="shared" si="285"/>
        <v>0</v>
      </c>
      <c r="V312" s="22">
        <f t="shared" si="285"/>
        <v>0</v>
      </c>
      <c r="W312" s="22">
        <f t="shared" si="285"/>
        <v>0</v>
      </c>
      <c r="X312" s="22">
        <f t="shared" si="285"/>
        <v>0</v>
      </c>
      <c r="Y312" s="22">
        <f t="shared" si="285"/>
        <v>0</v>
      </c>
      <c r="Z312" s="22">
        <f t="shared" si="285"/>
        <v>0</v>
      </c>
      <c r="AA312" s="22">
        <f t="shared" si="285"/>
        <v>0</v>
      </c>
      <c r="AB312" s="22">
        <f t="shared" si="285"/>
        <v>0</v>
      </c>
      <c r="AC312" s="22">
        <f t="shared" si="285"/>
        <v>0</v>
      </c>
      <c r="AD312" s="22">
        <f t="shared" si="285"/>
        <v>0</v>
      </c>
      <c r="AE312" s="23">
        <f t="shared" si="285"/>
        <v>0</v>
      </c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</row>
    <row r="313" spans="1:31" ht="25.5">
      <c r="A313" s="19"/>
      <c r="B313" s="24">
        <v>64441</v>
      </c>
      <c r="C313" s="17" t="s">
        <v>599</v>
      </c>
      <c r="D313" s="25">
        <f>G313+J313+M313+P313+S313+V313+Y313+AB313+AE313</f>
        <v>0</v>
      </c>
      <c r="E313" s="25"/>
      <c r="F313" s="25"/>
      <c r="G313" s="25">
        <f aca="true" t="shared" si="286" ref="G313:G320">E313+F313</f>
        <v>0</v>
      </c>
      <c r="H313" s="25"/>
      <c r="I313" s="25"/>
      <c r="J313" s="25">
        <f>H313+I313</f>
        <v>0</v>
      </c>
      <c r="K313" s="25"/>
      <c r="L313" s="25"/>
      <c r="M313" s="25">
        <f>K313+L313</f>
        <v>0</v>
      </c>
      <c r="N313" s="25"/>
      <c r="O313" s="25"/>
      <c r="P313" s="25">
        <f>N313+O313</f>
        <v>0</v>
      </c>
      <c r="Q313" s="25"/>
      <c r="R313" s="25"/>
      <c r="S313" s="25">
        <f>Q313+R313</f>
        <v>0</v>
      </c>
      <c r="T313" s="25"/>
      <c r="U313" s="25"/>
      <c r="V313" s="25">
        <f>T313+U313</f>
        <v>0</v>
      </c>
      <c r="W313" s="25"/>
      <c r="X313" s="25"/>
      <c r="Y313" s="25">
        <f>W313+X313</f>
        <v>0</v>
      </c>
      <c r="Z313" s="25"/>
      <c r="AA313" s="25"/>
      <c r="AB313" s="25">
        <f>Z313+AA313</f>
        <v>0</v>
      </c>
      <c r="AC313" s="25"/>
      <c r="AD313" s="25"/>
      <c r="AE313" s="26">
        <f>AC313+AD313</f>
        <v>0</v>
      </c>
    </row>
    <row r="314" spans="1:43" ht="25.5">
      <c r="A314" s="19"/>
      <c r="B314" s="20">
        <v>6445</v>
      </c>
      <c r="C314" s="21" t="s">
        <v>600</v>
      </c>
      <c r="D314" s="22">
        <f>SUM(D315,D316,D317,D318,D319,D320)</f>
        <v>0</v>
      </c>
      <c r="E314" s="22">
        <f>SUM(E315,E316,E317,E318,E319,E320)</f>
        <v>0</v>
      </c>
      <c r="F314" s="22">
        <f>SUM(F315,F316,F317,F318,F319,F320)</f>
        <v>0</v>
      </c>
      <c r="G314" s="22">
        <f t="shared" si="286"/>
        <v>0</v>
      </c>
      <c r="H314" s="22">
        <f aca="true" t="shared" si="287" ref="H314:S314">SUM(H315,H316,H317,H318,H319,H320)</f>
        <v>0</v>
      </c>
      <c r="I314" s="22">
        <f t="shared" si="287"/>
        <v>0</v>
      </c>
      <c r="J314" s="22">
        <f t="shared" si="287"/>
        <v>0</v>
      </c>
      <c r="K314" s="22">
        <f t="shared" si="287"/>
        <v>0</v>
      </c>
      <c r="L314" s="22">
        <f t="shared" si="287"/>
        <v>0</v>
      </c>
      <c r="M314" s="22">
        <f t="shared" si="287"/>
        <v>0</v>
      </c>
      <c r="N314" s="22">
        <f t="shared" si="287"/>
        <v>0</v>
      </c>
      <c r="O314" s="22">
        <f t="shared" si="287"/>
        <v>0</v>
      </c>
      <c r="P314" s="22">
        <f t="shared" si="287"/>
        <v>0</v>
      </c>
      <c r="Q314" s="22">
        <f t="shared" si="287"/>
        <v>0</v>
      </c>
      <c r="R314" s="22">
        <f t="shared" si="287"/>
        <v>0</v>
      </c>
      <c r="S314" s="22">
        <f t="shared" si="287"/>
        <v>0</v>
      </c>
      <c r="T314" s="22">
        <f aca="true" t="shared" si="288" ref="T314:AE314">SUM(T315,T316,T317,T318,T319,T320)</f>
        <v>0</v>
      </c>
      <c r="U314" s="22">
        <f t="shared" si="288"/>
        <v>0</v>
      </c>
      <c r="V314" s="22">
        <f t="shared" si="288"/>
        <v>0</v>
      </c>
      <c r="W314" s="22">
        <f t="shared" si="288"/>
        <v>0</v>
      </c>
      <c r="X314" s="22">
        <f t="shared" si="288"/>
        <v>0</v>
      </c>
      <c r="Y314" s="22">
        <f t="shared" si="288"/>
        <v>0</v>
      </c>
      <c r="Z314" s="22">
        <f t="shared" si="288"/>
        <v>0</v>
      </c>
      <c r="AA314" s="22">
        <f t="shared" si="288"/>
        <v>0</v>
      </c>
      <c r="AB314" s="22">
        <f t="shared" si="288"/>
        <v>0</v>
      </c>
      <c r="AC314" s="22">
        <f t="shared" si="288"/>
        <v>0</v>
      </c>
      <c r="AD314" s="22">
        <f t="shared" si="288"/>
        <v>0</v>
      </c>
      <c r="AE314" s="23">
        <f t="shared" si="288"/>
        <v>0</v>
      </c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</row>
    <row r="315" spans="1:31" ht="25.5">
      <c r="A315" s="19"/>
      <c r="B315" s="24">
        <v>64453</v>
      </c>
      <c r="C315" s="17" t="s">
        <v>601</v>
      </c>
      <c r="D315" s="25">
        <f aca="true" t="shared" si="289" ref="D315:D320">G315+J315+M315+P315+S315+V315+Y315+AB315+AE315</f>
        <v>0</v>
      </c>
      <c r="E315" s="25"/>
      <c r="F315" s="25"/>
      <c r="G315" s="25">
        <f t="shared" si="286"/>
        <v>0</v>
      </c>
      <c r="H315" s="25"/>
      <c r="I315" s="25"/>
      <c r="J315" s="25">
        <f aca="true" t="shared" si="290" ref="J315:J320">H315+I315</f>
        <v>0</v>
      </c>
      <c r="K315" s="25"/>
      <c r="L315" s="25"/>
      <c r="M315" s="25">
        <f aca="true" t="shared" si="291" ref="M315:M320">K315+L315</f>
        <v>0</v>
      </c>
      <c r="N315" s="25"/>
      <c r="O315" s="25"/>
      <c r="P315" s="25">
        <f aca="true" t="shared" si="292" ref="P315:P320">N315+O315</f>
        <v>0</v>
      </c>
      <c r="Q315" s="25"/>
      <c r="R315" s="25"/>
      <c r="S315" s="25">
        <f aca="true" t="shared" si="293" ref="S315:S320">Q315+R315</f>
        <v>0</v>
      </c>
      <c r="T315" s="25"/>
      <c r="U315" s="25"/>
      <c r="V315" s="25">
        <f aca="true" t="shared" si="294" ref="V315:V320">T315+U315</f>
        <v>0</v>
      </c>
      <c r="W315" s="25"/>
      <c r="X315" s="25"/>
      <c r="Y315" s="25">
        <f aca="true" t="shared" si="295" ref="Y315:Y320">W315+X315</f>
        <v>0</v>
      </c>
      <c r="Z315" s="25"/>
      <c r="AA315" s="25"/>
      <c r="AB315" s="25">
        <f aca="true" t="shared" si="296" ref="AB315:AB320">Z315+AA315</f>
        <v>0</v>
      </c>
      <c r="AC315" s="25"/>
      <c r="AD315" s="25"/>
      <c r="AE315" s="26">
        <f aca="true" t="shared" si="297" ref="AE315:AE320">AC315+AD315</f>
        <v>0</v>
      </c>
    </row>
    <row r="316" spans="1:31" ht="25.5">
      <c r="A316" s="19"/>
      <c r="B316" s="24">
        <v>64454</v>
      </c>
      <c r="C316" s="17" t="s">
        <v>602</v>
      </c>
      <c r="D316" s="25">
        <f t="shared" si="289"/>
        <v>0</v>
      </c>
      <c r="E316" s="25"/>
      <c r="F316" s="25"/>
      <c r="G316" s="25">
        <f t="shared" si="286"/>
        <v>0</v>
      </c>
      <c r="H316" s="25"/>
      <c r="I316" s="25"/>
      <c r="J316" s="25">
        <f t="shared" si="290"/>
        <v>0</v>
      </c>
      <c r="K316" s="25"/>
      <c r="L316" s="25"/>
      <c r="M316" s="25">
        <f t="shared" si="291"/>
        <v>0</v>
      </c>
      <c r="N316" s="25"/>
      <c r="O316" s="25"/>
      <c r="P316" s="25">
        <f t="shared" si="292"/>
        <v>0</v>
      </c>
      <c r="Q316" s="25"/>
      <c r="R316" s="25"/>
      <c r="S316" s="25">
        <f t="shared" si="293"/>
        <v>0</v>
      </c>
      <c r="T316" s="25"/>
      <c r="U316" s="25"/>
      <c r="V316" s="25">
        <f t="shared" si="294"/>
        <v>0</v>
      </c>
      <c r="W316" s="25"/>
      <c r="X316" s="25"/>
      <c r="Y316" s="25">
        <f t="shared" si="295"/>
        <v>0</v>
      </c>
      <c r="Z316" s="25"/>
      <c r="AA316" s="25"/>
      <c r="AB316" s="25">
        <f t="shared" si="296"/>
        <v>0</v>
      </c>
      <c r="AC316" s="25"/>
      <c r="AD316" s="25"/>
      <c r="AE316" s="26">
        <f t="shared" si="297"/>
        <v>0</v>
      </c>
    </row>
    <row r="317" spans="1:31" ht="25.5">
      <c r="A317" s="19"/>
      <c r="B317" s="24">
        <v>64455</v>
      </c>
      <c r="C317" s="17" t="s">
        <v>603</v>
      </c>
      <c r="D317" s="25">
        <f t="shared" si="289"/>
        <v>0</v>
      </c>
      <c r="E317" s="25"/>
      <c r="F317" s="25"/>
      <c r="G317" s="25">
        <f t="shared" si="286"/>
        <v>0</v>
      </c>
      <c r="H317" s="25"/>
      <c r="I317" s="25"/>
      <c r="J317" s="25">
        <f t="shared" si="290"/>
        <v>0</v>
      </c>
      <c r="K317" s="25"/>
      <c r="L317" s="25"/>
      <c r="M317" s="25">
        <f t="shared" si="291"/>
        <v>0</v>
      </c>
      <c r="N317" s="25"/>
      <c r="O317" s="25"/>
      <c r="P317" s="25">
        <f t="shared" si="292"/>
        <v>0</v>
      </c>
      <c r="Q317" s="25"/>
      <c r="R317" s="25"/>
      <c r="S317" s="25">
        <f t="shared" si="293"/>
        <v>0</v>
      </c>
      <c r="T317" s="25"/>
      <c r="U317" s="25"/>
      <c r="V317" s="25">
        <f t="shared" si="294"/>
        <v>0</v>
      </c>
      <c r="W317" s="25"/>
      <c r="X317" s="25"/>
      <c r="Y317" s="25">
        <f t="shared" si="295"/>
        <v>0</v>
      </c>
      <c r="Z317" s="25"/>
      <c r="AA317" s="25"/>
      <c r="AB317" s="25">
        <f t="shared" si="296"/>
        <v>0</v>
      </c>
      <c r="AC317" s="25"/>
      <c r="AD317" s="25"/>
      <c r="AE317" s="26">
        <f t="shared" si="297"/>
        <v>0</v>
      </c>
    </row>
    <row r="318" spans="1:31" ht="25.5">
      <c r="A318" s="19"/>
      <c r="B318" s="24">
        <v>64456</v>
      </c>
      <c r="C318" s="17" t="s">
        <v>604</v>
      </c>
      <c r="D318" s="25">
        <f t="shared" si="289"/>
        <v>0</v>
      </c>
      <c r="E318" s="25"/>
      <c r="F318" s="25"/>
      <c r="G318" s="25">
        <f t="shared" si="286"/>
        <v>0</v>
      </c>
      <c r="H318" s="25"/>
      <c r="I318" s="25"/>
      <c r="J318" s="25">
        <f t="shared" si="290"/>
        <v>0</v>
      </c>
      <c r="K318" s="25"/>
      <c r="L318" s="25"/>
      <c r="M318" s="25">
        <f t="shared" si="291"/>
        <v>0</v>
      </c>
      <c r="N318" s="25"/>
      <c r="O318" s="25"/>
      <c r="P318" s="25">
        <f t="shared" si="292"/>
        <v>0</v>
      </c>
      <c r="Q318" s="25"/>
      <c r="R318" s="25"/>
      <c r="S318" s="25">
        <f t="shared" si="293"/>
        <v>0</v>
      </c>
      <c r="T318" s="25"/>
      <c r="U318" s="25"/>
      <c r="V318" s="25">
        <f t="shared" si="294"/>
        <v>0</v>
      </c>
      <c r="W318" s="25"/>
      <c r="X318" s="25"/>
      <c r="Y318" s="25">
        <f t="shared" si="295"/>
        <v>0</v>
      </c>
      <c r="Z318" s="25"/>
      <c r="AA318" s="25"/>
      <c r="AB318" s="25">
        <f t="shared" si="296"/>
        <v>0</v>
      </c>
      <c r="AC318" s="25"/>
      <c r="AD318" s="25"/>
      <c r="AE318" s="26">
        <f t="shared" si="297"/>
        <v>0</v>
      </c>
    </row>
    <row r="319" spans="1:31" ht="25.5">
      <c r="A319" s="19"/>
      <c r="B319" s="24">
        <v>64457</v>
      </c>
      <c r="C319" s="17" t="s">
        <v>605</v>
      </c>
      <c r="D319" s="25">
        <f t="shared" si="289"/>
        <v>0</v>
      </c>
      <c r="E319" s="25"/>
      <c r="F319" s="25"/>
      <c r="G319" s="25">
        <f t="shared" si="286"/>
        <v>0</v>
      </c>
      <c r="H319" s="25"/>
      <c r="I319" s="25"/>
      <c r="J319" s="25">
        <f t="shared" si="290"/>
        <v>0</v>
      </c>
      <c r="K319" s="25"/>
      <c r="L319" s="25"/>
      <c r="M319" s="25">
        <f t="shared" si="291"/>
        <v>0</v>
      </c>
      <c r="N319" s="25"/>
      <c r="O319" s="25"/>
      <c r="P319" s="25">
        <f t="shared" si="292"/>
        <v>0</v>
      </c>
      <c r="Q319" s="25"/>
      <c r="R319" s="25"/>
      <c r="S319" s="25">
        <f t="shared" si="293"/>
        <v>0</v>
      </c>
      <c r="T319" s="25"/>
      <c r="U319" s="25"/>
      <c r="V319" s="25">
        <f t="shared" si="294"/>
        <v>0</v>
      </c>
      <c r="W319" s="25"/>
      <c r="X319" s="25"/>
      <c r="Y319" s="25">
        <f t="shared" si="295"/>
        <v>0</v>
      </c>
      <c r="Z319" s="25"/>
      <c r="AA319" s="25"/>
      <c r="AB319" s="25">
        <f t="shared" si="296"/>
        <v>0</v>
      </c>
      <c r="AC319" s="25"/>
      <c r="AD319" s="25"/>
      <c r="AE319" s="26">
        <f t="shared" si="297"/>
        <v>0</v>
      </c>
    </row>
    <row r="320" spans="1:31" ht="25.5">
      <c r="A320" s="19"/>
      <c r="B320" s="24">
        <v>64458</v>
      </c>
      <c r="C320" s="17" t="s">
        <v>606</v>
      </c>
      <c r="D320" s="25">
        <f t="shared" si="289"/>
        <v>0</v>
      </c>
      <c r="E320" s="25"/>
      <c r="F320" s="25"/>
      <c r="G320" s="25">
        <f t="shared" si="286"/>
        <v>0</v>
      </c>
      <c r="H320" s="25"/>
      <c r="I320" s="25"/>
      <c r="J320" s="25">
        <f t="shared" si="290"/>
        <v>0</v>
      </c>
      <c r="K320" s="25"/>
      <c r="L320" s="25"/>
      <c r="M320" s="25">
        <f t="shared" si="291"/>
        <v>0</v>
      </c>
      <c r="N320" s="25"/>
      <c r="O320" s="25"/>
      <c r="P320" s="25">
        <f t="shared" si="292"/>
        <v>0</v>
      </c>
      <c r="Q320" s="25"/>
      <c r="R320" s="25"/>
      <c r="S320" s="25">
        <f t="shared" si="293"/>
        <v>0</v>
      </c>
      <c r="T320" s="25"/>
      <c r="U320" s="25"/>
      <c r="V320" s="25">
        <f t="shared" si="294"/>
        <v>0</v>
      </c>
      <c r="W320" s="25"/>
      <c r="X320" s="25"/>
      <c r="Y320" s="25">
        <f t="shared" si="295"/>
        <v>0</v>
      </c>
      <c r="Z320" s="25"/>
      <c r="AA320" s="25"/>
      <c r="AB320" s="25">
        <f t="shared" si="296"/>
        <v>0</v>
      </c>
      <c r="AC320" s="25"/>
      <c r="AD320" s="25"/>
      <c r="AE320" s="26">
        <f t="shared" si="297"/>
        <v>0</v>
      </c>
    </row>
    <row r="321" spans="1:43" ht="25.5">
      <c r="A321" s="19"/>
      <c r="B321" s="20">
        <v>6446</v>
      </c>
      <c r="C321" s="21" t="s">
        <v>607</v>
      </c>
      <c r="D321" s="22">
        <f aca="true" t="shared" si="298" ref="D321:S321">SUM(D322,D323,D324,D325)</f>
        <v>0</v>
      </c>
      <c r="E321" s="22">
        <f t="shared" si="298"/>
        <v>0</v>
      </c>
      <c r="F321" s="22">
        <f t="shared" si="298"/>
        <v>0</v>
      </c>
      <c r="G321" s="22">
        <f t="shared" si="298"/>
        <v>0</v>
      </c>
      <c r="H321" s="22">
        <f t="shared" si="298"/>
        <v>0</v>
      </c>
      <c r="I321" s="22">
        <f t="shared" si="298"/>
        <v>0</v>
      </c>
      <c r="J321" s="22">
        <f t="shared" si="298"/>
        <v>0</v>
      </c>
      <c r="K321" s="22">
        <f t="shared" si="298"/>
        <v>0</v>
      </c>
      <c r="L321" s="22">
        <f t="shared" si="298"/>
        <v>0</v>
      </c>
      <c r="M321" s="22">
        <f t="shared" si="298"/>
        <v>0</v>
      </c>
      <c r="N321" s="22">
        <f t="shared" si="298"/>
        <v>0</v>
      </c>
      <c r="O321" s="22">
        <f t="shared" si="298"/>
        <v>0</v>
      </c>
      <c r="P321" s="22">
        <f t="shared" si="298"/>
        <v>0</v>
      </c>
      <c r="Q321" s="22">
        <f t="shared" si="298"/>
        <v>0</v>
      </c>
      <c r="R321" s="22">
        <f t="shared" si="298"/>
        <v>0</v>
      </c>
      <c r="S321" s="22">
        <f t="shared" si="298"/>
        <v>0</v>
      </c>
      <c r="T321" s="22">
        <f aca="true" t="shared" si="299" ref="T321:AE321">SUM(T322,T323,T324,T325)</f>
        <v>0</v>
      </c>
      <c r="U321" s="22">
        <f t="shared" si="299"/>
        <v>0</v>
      </c>
      <c r="V321" s="22">
        <f t="shared" si="299"/>
        <v>0</v>
      </c>
      <c r="W321" s="22">
        <f t="shared" si="299"/>
        <v>0</v>
      </c>
      <c r="X321" s="22">
        <f t="shared" si="299"/>
        <v>0</v>
      </c>
      <c r="Y321" s="22">
        <f t="shared" si="299"/>
        <v>0</v>
      </c>
      <c r="Z321" s="22">
        <f t="shared" si="299"/>
        <v>0</v>
      </c>
      <c r="AA321" s="22">
        <f t="shared" si="299"/>
        <v>0</v>
      </c>
      <c r="AB321" s="22">
        <f t="shared" si="299"/>
        <v>0</v>
      </c>
      <c r="AC321" s="22">
        <f t="shared" si="299"/>
        <v>0</v>
      </c>
      <c r="AD321" s="22">
        <f t="shared" si="299"/>
        <v>0</v>
      </c>
      <c r="AE321" s="23">
        <f t="shared" si="299"/>
        <v>0</v>
      </c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</row>
    <row r="322" spans="1:31" ht="25.5">
      <c r="A322" s="19"/>
      <c r="B322" s="24">
        <v>64463</v>
      </c>
      <c r="C322" s="17" t="s">
        <v>608</v>
      </c>
      <c r="D322" s="25">
        <f>G322+J322+M322+P322+S322+V322+Y322+AB322+AE322</f>
        <v>0</v>
      </c>
      <c r="E322" s="25"/>
      <c r="F322" s="25"/>
      <c r="G322" s="25">
        <f>E322+F322</f>
        <v>0</v>
      </c>
      <c r="H322" s="25"/>
      <c r="I322" s="25"/>
      <c r="J322" s="25">
        <f>H322+I322</f>
        <v>0</v>
      </c>
      <c r="K322" s="25"/>
      <c r="L322" s="25"/>
      <c r="M322" s="25">
        <f>K322+L322</f>
        <v>0</v>
      </c>
      <c r="N322" s="25"/>
      <c r="O322" s="25"/>
      <c r="P322" s="25">
        <f>N322+O322</f>
        <v>0</v>
      </c>
      <c r="Q322" s="25"/>
      <c r="R322" s="25"/>
      <c r="S322" s="25">
        <f>Q322+R322</f>
        <v>0</v>
      </c>
      <c r="T322" s="25"/>
      <c r="U322" s="25"/>
      <c r="V322" s="25">
        <f>T322+U322</f>
        <v>0</v>
      </c>
      <c r="W322" s="25"/>
      <c r="X322" s="25"/>
      <c r="Y322" s="25">
        <f>W322+X322</f>
        <v>0</v>
      </c>
      <c r="Z322" s="25"/>
      <c r="AA322" s="25"/>
      <c r="AB322" s="25">
        <f>Z322+AA322</f>
        <v>0</v>
      </c>
      <c r="AC322" s="25"/>
      <c r="AD322" s="25"/>
      <c r="AE322" s="26">
        <f>AC322+AD322</f>
        <v>0</v>
      </c>
    </row>
    <row r="323" spans="1:31" ht="12.75">
      <c r="A323" s="19"/>
      <c r="B323" s="24">
        <v>64464</v>
      </c>
      <c r="C323" s="17" t="s">
        <v>609</v>
      </c>
      <c r="D323" s="25">
        <f>G323+J323+M323+P323+S323+V323+Y323+AB323+AE323</f>
        <v>0</v>
      </c>
      <c r="E323" s="25"/>
      <c r="F323" s="25"/>
      <c r="G323" s="25">
        <f>E323+F323</f>
        <v>0</v>
      </c>
      <c r="H323" s="25"/>
      <c r="I323" s="25"/>
      <c r="J323" s="25">
        <f>H323+I323</f>
        <v>0</v>
      </c>
      <c r="K323" s="25"/>
      <c r="L323" s="25"/>
      <c r="M323" s="25">
        <f>K323+L323</f>
        <v>0</v>
      </c>
      <c r="N323" s="25"/>
      <c r="O323" s="25"/>
      <c r="P323" s="25">
        <f>N323+O323</f>
        <v>0</v>
      </c>
      <c r="Q323" s="25"/>
      <c r="R323" s="25"/>
      <c r="S323" s="25">
        <f>Q323+R323</f>
        <v>0</v>
      </c>
      <c r="T323" s="25"/>
      <c r="U323" s="25"/>
      <c r="V323" s="25">
        <f>T323+U323</f>
        <v>0</v>
      </c>
      <c r="W323" s="25"/>
      <c r="X323" s="25"/>
      <c r="Y323" s="25">
        <f>W323+X323</f>
        <v>0</v>
      </c>
      <c r="Z323" s="25"/>
      <c r="AA323" s="25"/>
      <c r="AB323" s="25">
        <f>Z323+AA323</f>
        <v>0</v>
      </c>
      <c r="AC323" s="25"/>
      <c r="AD323" s="25"/>
      <c r="AE323" s="26">
        <f>AC323+AD323</f>
        <v>0</v>
      </c>
    </row>
    <row r="324" spans="1:31" ht="25.5">
      <c r="A324" s="19"/>
      <c r="B324" s="24">
        <v>64465</v>
      </c>
      <c r="C324" s="17" t="s">
        <v>610</v>
      </c>
      <c r="D324" s="25">
        <f>G324+J324+M324+P324+S324+V324+Y324+AB324+AE324</f>
        <v>0</v>
      </c>
      <c r="E324" s="25"/>
      <c r="F324" s="25"/>
      <c r="G324" s="25">
        <f>E324+F324</f>
        <v>0</v>
      </c>
      <c r="H324" s="25"/>
      <c r="I324" s="25"/>
      <c r="J324" s="25">
        <f>H324+I324</f>
        <v>0</v>
      </c>
      <c r="K324" s="25"/>
      <c r="L324" s="25"/>
      <c r="M324" s="25">
        <f>K324+L324</f>
        <v>0</v>
      </c>
      <c r="N324" s="25"/>
      <c r="O324" s="25"/>
      <c r="P324" s="25">
        <f>N324+O324</f>
        <v>0</v>
      </c>
      <c r="Q324" s="25"/>
      <c r="R324" s="25"/>
      <c r="S324" s="25">
        <f>Q324+R324</f>
        <v>0</v>
      </c>
      <c r="T324" s="25"/>
      <c r="U324" s="25"/>
      <c r="V324" s="25">
        <f>T324+U324</f>
        <v>0</v>
      </c>
      <c r="W324" s="25"/>
      <c r="X324" s="25"/>
      <c r="Y324" s="25">
        <f>W324+X324</f>
        <v>0</v>
      </c>
      <c r="Z324" s="25"/>
      <c r="AA324" s="25"/>
      <c r="AB324" s="25">
        <f>Z324+AA324</f>
        <v>0</v>
      </c>
      <c r="AC324" s="25"/>
      <c r="AD324" s="25"/>
      <c r="AE324" s="26">
        <f>AC324+AD324</f>
        <v>0</v>
      </c>
    </row>
    <row r="325" spans="1:31" ht="12.75">
      <c r="A325" s="19"/>
      <c r="B325" s="24">
        <v>64466</v>
      </c>
      <c r="C325" s="17" t="s">
        <v>611</v>
      </c>
      <c r="D325" s="25">
        <f>G325+J325+M325+P325+S325+V325+Y325+AB325+AE325</f>
        <v>0</v>
      </c>
      <c r="E325" s="25"/>
      <c r="F325" s="25"/>
      <c r="G325" s="25">
        <f>E325+F325</f>
        <v>0</v>
      </c>
      <c r="H325" s="25"/>
      <c r="I325" s="25"/>
      <c r="J325" s="25">
        <f>H325+I325</f>
        <v>0</v>
      </c>
      <c r="K325" s="25"/>
      <c r="L325" s="25"/>
      <c r="M325" s="25">
        <f>K325+L325</f>
        <v>0</v>
      </c>
      <c r="N325" s="25"/>
      <c r="O325" s="25"/>
      <c r="P325" s="25">
        <f>N325+O325</f>
        <v>0</v>
      </c>
      <c r="Q325" s="25"/>
      <c r="R325" s="25"/>
      <c r="S325" s="25">
        <f>Q325+R325</f>
        <v>0</v>
      </c>
      <c r="T325" s="25"/>
      <c r="U325" s="25"/>
      <c r="V325" s="25">
        <f>T325+U325</f>
        <v>0</v>
      </c>
      <c r="W325" s="25"/>
      <c r="X325" s="25"/>
      <c r="Y325" s="25">
        <f>W325+X325</f>
        <v>0</v>
      </c>
      <c r="Z325" s="25"/>
      <c r="AA325" s="25"/>
      <c r="AB325" s="25">
        <f>Z325+AA325</f>
        <v>0</v>
      </c>
      <c r="AC325" s="25"/>
      <c r="AD325" s="25"/>
      <c r="AE325" s="26">
        <f>AC325+AD325</f>
        <v>0</v>
      </c>
    </row>
    <row r="326" spans="1:43" ht="25.5">
      <c r="A326" s="19"/>
      <c r="B326" s="20">
        <v>6447</v>
      </c>
      <c r="C326" s="21" t="s">
        <v>612</v>
      </c>
      <c r="D326" s="22">
        <f aca="true" t="shared" si="300" ref="D326:S326">SUM(D327,D328,D329,D330,D331,D332,D333)</f>
        <v>0</v>
      </c>
      <c r="E326" s="22">
        <f t="shared" si="300"/>
        <v>0</v>
      </c>
      <c r="F326" s="22">
        <f t="shared" si="300"/>
        <v>0</v>
      </c>
      <c r="G326" s="22">
        <f t="shared" si="300"/>
        <v>0</v>
      </c>
      <c r="H326" s="22">
        <f t="shared" si="300"/>
        <v>0</v>
      </c>
      <c r="I326" s="22">
        <f t="shared" si="300"/>
        <v>0</v>
      </c>
      <c r="J326" s="22">
        <f t="shared" si="300"/>
        <v>0</v>
      </c>
      <c r="K326" s="22">
        <f t="shared" si="300"/>
        <v>0</v>
      </c>
      <c r="L326" s="22">
        <f t="shared" si="300"/>
        <v>0</v>
      </c>
      <c r="M326" s="22">
        <f t="shared" si="300"/>
        <v>0</v>
      </c>
      <c r="N326" s="22">
        <f t="shared" si="300"/>
        <v>0</v>
      </c>
      <c r="O326" s="22">
        <f t="shared" si="300"/>
        <v>0</v>
      </c>
      <c r="P326" s="22">
        <f t="shared" si="300"/>
        <v>0</v>
      </c>
      <c r="Q326" s="22">
        <f t="shared" si="300"/>
        <v>0</v>
      </c>
      <c r="R326" s="22">
        <f t="shared" si="300"/>
        <v>0</v>
      </c>
      <c r="S326" s="22">
        <f t="shared" si="300"/>
        <v>0</v>
      </c>
      <c r="T326" s="22">
        <f aca="true" t="shared" si="301" ref="T326:AE326">SUM(T327,T328,T329,T330,T331,T332,T333)</f>
        <v>0</v>
      </c>
      <c r="U326" s="22">
        <f t="shared" si="301"/>
        <v>0</v>
      </c>
      <c r="V326" s="22">
        <f t="shared" si="301"/>
        <v>0</v>
      </c>
      <c r="W326" s="22">
        <f t="shared" si="301"/>
        <v>0</v>
      </c>
      <c r="X326" s="22">
        <f t="shared" si="301"/>
        <v>0</v>
      </c>
      <c r="Y326" s="22">
        <f t="shared" si="301"/>
        <v>0</v>
      </c>
      <c r="Z326" s="22">
        <f t="shared" si="301"/>
        <v>0</v>
      </c>
      <c r="AA326" s="22">
        <f t="shared" si="301"/>
        <v>0</v>
      </c>
      <c r="AB326" s="22">
        <f t="shared" si="301"/>
        <v>0</v>
      </c>
      <c r="AC326" s="22">
        <f t="shared" si="301"/>
        <v>0</v>
      </c>
      <c r="AD326" s="22">
        <f t="shared" si="301"/>
        <v>0</v>
      </c>
      <c r="AE326" s="23">
        <f t="shared" si="301"/>
        <v>0</v>
      </c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</row>
    <row r="327" spans="1:31" ht="12.75">
      <c r="A327" s="19"/>
      <c r="B327" s="24">
        <v>64471</v>
      </c>
      <c r="C327" s="17" t="s">
        <v>613</v>
      </c>
      <c r="D327" s="25">
        <f aca="true" t="shared" si="302" ref="D327:D333">G327+J327+M327+P327+S327+V327+Y327+AB327+AE327</f>
        <v>0</v>
      </c>
      <c r="E327" s="25"/>
      <c r="F327" s="25"/>
      <c r="G327" s="25">
        <f aca="true" t="shared" si="303" ref="G327:G333">E327+F327</f>
        <v>0</v>
      </c>
      <c r="H327" s="25"/>
      <c r="I327" s="25"/>
      <c r="J327" s="25">
        <f aca="true" t="shared" si="304" ref="J327:J333">H327+I327</f>
        <v>0</v>
      </c>
      <c r="K327" s="25"/>
      <c r="L327" s="25"/>
      <c r="M327" s="25">
        <f aca="true" t="shared" si="305" ref="M327:M333">K327+L327</f>
        <v>0</v>
      </c>
      <c r="N327" s="25"/>
      <c r="O327" s="25"/>
      <c r="P327" s="25">
        <f aca="true" t="shared" si="306" ref="P327:P333">N327+O327</f>
        <v>0</v>
      </c>
      <c r="Q327" s="25"/>
      <c r="R327" s="25"/>
      <c r="S327" s="25">
        <f aca="true" t="shared" si="307" ref="S327:S333">Q327+R327</f>
        <v>0</v>
      </c>
      <c r="T327" s="25"/>
      <c r="U327" s="25"/>
      <c r="V327" s="25">
        <f aca="true" t="shared" si="308" ref="V327:V333">T327+U327</f>
        <v>0</v>
      </c>
      <c r="W327" s="25"/>
      <c r="X327" s="25"/>
      <c r="Y327" s="25">
        <f aca="true" t="shared" si="309" ref="Y327:Y333">W327+X327</f>
        <v>0</v>
      </c>
      <c r="Z327" s="25"/>
      <c r="AA327" s="25"/>
      <c r="AB327" s="25">
        <f aca="true" t="shared" si="310" ref="AB327:AB333">Z327+AA327</f>
        <v>0</v>
      </c>
      <c r="AC327" s="25"/>
      <c r="AD327" s="25"/>
      <c r="AE327" s="26">
        <f aca="true" t="shared" si="311" ref="AE327:AE333">AC327+AD327</f>
        <v>0</v>
      </c>
    </row>
    <row r="328" spans="1:31" ht="12.75">
      <c r="A328" s="19"/>
      <c r="B328" s="24">
        <v>64472</v>
      </c>
      <c r="C328" s="17" t="s">
        <v>614</v>
      </c>
      <c r="D328" s="25">
        <f t="shared" si="302"/>
        <v>0</v>
      </c>
      <c r="E328" s="25"/>
      <c r="F328" s="25"/>
      <c r="G328" s="25">
        <f t="shared" si="303"/>
        <v>0</v>
      </c>
      <c r="H328" s="25"/>
      <c r="I328" s="25"/>
      <c r="J328" s="25">
        <f t="shared" si="304"/>
        <v>0</v>
      </c>
      <c r="K328" s="25"/>
      <c r="L328" s="25"/>
      <c r="M328" s="25">
        <f t="shared" si="305"/>
        <v>0</v>
      </c>
      <c r="N328" s="25"/>
      <c r="O328" s="25"/>
      <c r="P328" s="25">
        <f t="shared" si="306"/>
        <v>0</v>
      </c>
      <c r="Q328" s="25"/>
      <c r="R328" s="25"/>
      <c r="S328" s="25">
        <f t="shared" si="307"/>
        <v>0</v>
      </c>
      <c r="T328" s="25"/>
      <c r="U328" s="25"/>
      <c r="V328" s="25">
        <f t="shared" si="308"/>
        <v>0</v>
      </c>
      <c r="W328" s="25"/>
      <c r="X328" s="25"/>
      <c r="Y328" s="25">
        <f t="shared" si="309"/>
        <v>0</v>
      </c>
      <c r="Z328" s="25"/>
      <c r="AA328" s="25"/>
      <c r="AB328" s="25">
        <f t="shared" si="310"/>
        <v>0</v>
      </c>
      <c r="AC328" s="25"/>
      <c r="AD328" s="25"/>
      <c r="AE328" s="26">
        <f t="shared" si="311"/>
        <v>0</v>
      </c>
    </row>
    <row r="329" spans="1:31" ht="12.75">
      <c r="A329" s="19"/>
      <c r="B329" s="24">
        <v>64473</v>
      </c>
      <c r="C329" s="17" t="s">
        <v>615</v>
      </c>
      <c r="D329" s="25">
        <f t="shared" si="302"/>
        <v>0</v>
      </c>
      <c r="E329" s="25"/>
      <c r="F329" s="25"/>
      <c r="G329" s="25">
        <f t="shared" si="303"/>
        <v>0</v>
      </c>
      <c r="H329" s="25"/>
      <c r="I329" s="25"/>
      <c r="J329" s="25">
        <f t="shared" si="304"/>
        <v>0</v>
      </c>
      <c r="K329" s="25"/>
      <c r="L329" s="25"/>
      <c r="M329" s="25">
        <f t="shared" si="305"/>
        <v>0</v>
      </c>
      <c r="N329" s="25"/>
      <c r="O329" s="25"/>
      <c r="P329" s="25">
        <f t="shared" si="306"/>
        <v>0</v>
      </c>
      <c r="Q329" s="25"/>
      <c r="R329" s="25"/>
      <c r="S329" s="25">
        <f t="shared" si="307"/>
        <v>0</v>
      </c>
      <c r="T329" s="25"/>
      <c r="U329" s="25"/>
      <c r="V329" s="25">
        <f t="shared" si="308"/>
        <v>0</v>
      </c>
      <c r="W329" s="25"/>
      <c r="X329" s="25"/>
      <c r="Y329" s="25">
        <f t="shared" si="309"/>
        <v>0</v>
      </c>
      <c r="Z329" s="25"/>
      <c r="AA329" s="25"/>
      <c r="AB329" s="25">
        <f t="shared" si="310"/>
        <v>0</v>
      </c>
      <c r="AC329" s="25"/>
      <c r="AD329" s="25"/>
      <c r="AE329" s="26">
        <f t="shared" si="311"/>
        <v>0</v>
      </c>
    </row>
    <row r="330" spans="1:31" ht="12.75">
      <c r="A330" s="19"/>
      <c r="B330" s="24">
        <v>64474</v>
      </c>
      <c r="C330" s="17" t="s">
        <v>616</v>
      </c>
      <c r="D330" s="25">
        <f t="shared" si="302"/>
        <v>0</v>
      </c>
      <c r="E330" s="25"/>
      <c r="F330" s="25"/>
      <c r="G330" s="25">
        <f t="shared" si="303"/>
        <v>0</v>
      </c>
      <c r="H330" s="25"/>
      <c r="I330" s="25"/>
      <c r="J330" s="25">
        <f t="shared" si="304"/>
        <v>0</v>
      </c>
      <c r="K330" s="25"/>
      <c r="L330" s="25"/>
      <c r="M330" s="25">
        <f t="shared" si="305"/>
        <v>0</v>
      </c>
      <c r="N330" s="25"/>
      <c r="O330" s="25"/>
      <c r="P330" s="25">
        <f t="shared" si="306"/>
        <v>0</v>
      </c>
      <c r="Q330" s="25"/>
      <c r="R330" s="25"/>
      <c r="S330" s="25">
        <f t="shared" si="307"/>
        <v>0</v>
      </c>
      <c r="T330" s="25"/>
      <c r="U330" s="25"/>
      <c r="V330" s="25">
        <f t="shared" si="308"/>
        <v>0</v>
      </c>
      <c r="W330" s="25"/>
      <c r="X330" s="25"/>
      <c r="Y330" s="25">
        <f t="shared" si="309"/>
        <v>0</v>
      </c>
      <c r="Z330" s="25"/>
      <c r="AA330" s="25"/>
      <c r="AB330" s="25">
        <f t="shared" si="310"/>
        <v>0</v>
      </c>
      <c r="AC330" s="25"/>
      <c r="AD330" s="25"/>
      <c r="AE330" s="26">
        <f t="shared" si="311"/>
        <v>0</v>
      </c>
    </row>
    <row r="331" spans="1:31" ht="12.75">
      <c r="A331" s="19"/>
      <c r="B331" s="24">
        <v>64475</v>
      </c>
      <c r="C331" s="17" t="s">
        <v>617</v>
      </c>
      <c r="D331" s="25">
        <f t="shared" si="302"/>
        <v>0</v>
      </c>
      <c r="E331" s="25"/>
      <c r="F331" s="25"/>
      <c r="G331" s="25">
        <f t="shared" si="303"/>
        <v>0</v>
      </c>
      <c r="H331" s="25"/>
      <c r="I331" s="25"/>
      <c r="J331" s="25">
        <f t="shared" si="304"/>
        <v>0</v>
      </c>
      <c r="K331" s="25"/>
      <c r="L331" s="25"/>
      <c r="M331" s="25">
        <f t="shared" si="305"/>
        <v>0</v>
      </c>
      <c r="N331" s="25"/>
      <c r="O331" s="25"/>
      <c r="P331" s="25">
        <f t="shared" si="306"/>
        <v>0</v>
      </c>
      <c r="Q331" s="25"/>
      <c r="R331" s="25"/>
      <c r="S331" s="25">
        <f t="shared" si="307"/>
        <v>0</v>
      </c>
      <c r="T331" s="25"/>
      <c r="U331" s="25"/>
      <c r="V331" s="25">
        <f t="shared" si="308"/>
        <v>0</v>
      </c>
      <c r="W331" s="25"/>
      <c r="X331" s="25"/>
      <c r="Y331" s="25">
        <f t="shared" si="309"/>
        <v>0</v>
      </c>
      <c r="Z331" s="25"/>
      <c r="AA331" s="25"/>
      <c r="AB331" s="25">
        <f t="shared" si="310"/>
        <v>0</v>
      </c>
      <c r="AC331" s="25"/>
      <c r="AD331" s="25"/>
      <c r="AE331" s="26">
        <f t="shared" si="311"/>
        <v>0</v>
      </c>
    </row>
    <row r="332" spans="1:31" ht="25.5">
      <c r="A332" s="19"/>
      <c r="B332" s="24">
        <v>64476</v>
      </c>
      <c r="C332" s="17" t="s">
        <v>618</v>
      </c>
      <c r="D332" s="25">
        <f t="shared" si="302"/>
        <v>0</v>
      </c>
      <c r="E332" s="25"/>
      <c r="F332" s="25"/>
      <c r="G332" s="25">
        <f t="shared" si="303"/>
        <v>0</v>
      </c>
      <c r="H332" s="25"/>
      <c r="I332" s="25"/>
      <c r="J332" s="25">
        <f t="shared" si="304"/>
        <v>0</v>
      </c>
      <c r="K332" s="25"/>
      <c r="L332" s="25"/>
      <c r="M332" s="25">
        <f t="shared" si="305"/>
        <v>0</v>
      </c>
      <c r="N332" s="25"/>
      <c r="O332" s="25"/>
      <c r="P332" s="25">
        <f t="shared" si="306"/>
        <v>0</v>
      </c>
      <c r="Q332" s="25"/>
      <c r="R332" s="25"/>
      <c r="S332" s="25">
        <f t="shared" si="307"/>
        <v>0</v>
      </c>
      <c r="T332" s="25"/>
      <c r="U332" s="25"/>
      <c r="V332" s="25">
        <f t="shared" si="308"/>
        <v>0</v>
      </c>
      <c r="W332" s="25"/>
      <c r="X332" s="25"/>
      <c r="Y332" s="25">
        <f t="shared" si="309"/>
        <v>0</v>
      </c>
      <c r="Z332" s="25"/>
      <c r="AA332" s="25"/>
      <c r="AB332" s="25">
        <f t="shared" si="310"/>
        <v>0</v>
      </c>
      <c r="AC332" s="25"/>
      <c r="AD332" s="25"/>
      <c r="AE332" s="26">
        <f t="shared" si="311"/>
        <v>0</v>
      </c>
    </row>
    <row r="333" spans="1:31" ht="25.5">
      <c r="A333" s="19"/>
      <c r="B333" s="24">
        <v>64477</v>
      </c>
      <c r="C333" s="17" t="s">
        <v>619</v>
      </c>
      <c r="D333" s="25">
        <f t="shared" si="302"/>
        <v>0</v>
      </c>
      <c r="E333" s="25"/>
      <c r="F333" s="25"/>
      <c r="G333" s="25">
        <f t="shared" si="303"/>
        <v>0</v>
      </c>
      <c r="H333" s="25"/>
      <c r="I333" s="25"/>
      <c r="J333" s="25">
        <f t="shared" si="304"/>
        <v>0</v>
      </c>
      <c r="K333" s="25"/>
      <c r="L333" s="25"/>
      <c r="M333" s="25">
        <f t="shared" si="305"/>
        <v>0</v>
      </c>
      <c r="N333" s="25"/>
      <c r="O333" s="25"/>
      <c r="P333" s="25">
        <f t="shared" si="306"/>
        <v>0</v>
      </c>
      <c r="Q333" s="25"/>
      <c r="R333" s="25"/>
      <c r="S333" s="25">
        <f t="shared" si="307"/>
        <v>0</v>
      </c>
      <c r="T333" s="25"/>
      <c r="U333" s="25"/>
      <c r="V333" s="25">
        <f t="shared" si="308"/>
        <v>0</v>
      </c>
      <c r="W333" s="25"/>
      <c r="X333" s="25"/>
      <c r="Y333" s="25">
        <f t="shared" si="309"/>
        <v>0</v>
      </c>
      <c r="Z333" s="25"/>
      <c r="AA333" s="25"/>
      <c r="AB333" s="25">
        <f t="shared" si="310"/>
        <v>0</v>
      </c>
      <c r="AC333" s="25"/>
      <c r="AD333" s="25"/>
      <c r="AE333" s="26">
        <f t="shared" si="311"/>
        <v>0</v>
      </c>
    </row>
    <row r="334" spans="1:43" ht="25.5">
      <c r="A334" s="19"/>
      <c r="B334" s="20">
        <v>65</v>
      </c>
      <c r="C334" s="21" t="s">
        <v>620</v>
      </c>
      <c r="D334" s="22">
        <f aca="true" t="shared" si="312" ref="D334:O334">SUM(D335,D358,D393)</f>
        <v>0</v>
      </c>
      <c r="E334" s="22">
        <f t="shared" si="312"/>
        <v>0</v>
      </c>
      <c r="F334" s="22">
        <f t="shared" si="312"/>
        <v>0</v>
      </c>
      <c r="G334" s="22">
        <f t="shared" si="312"/>
        <v>0</v>
      </c>
      <c r="H334" s="22">
        <f t="shared" si="312"/>
        <v>0</v>
      </c>
      <c r="I334" s="22">
        <f t="shared" si="312"/>
        <v>0</v>
      </c>
      <c r="J334" s="22">
        <f t="shared" si="312"/>
        <v>0</v>
      </c>
      <c r="K334" s="22">
        <f t="shared" si="312"/>
        <v>0</v>
      </c>
      <c r="L334" s="22">
        <f t="shared" si="312"/>
        <v>0</v>
      </c>
      <c r="M334" s="22">
        <f t="shared" si="312"/>
        <v>0</v>
      </c>
      <c r="N334" s="22">
        <f t="shared" si="312"/>
        <v>0</v>
      </c>
      <c r="O334" s="22">
        <f t="shared" si="312"/>
        <v>0</v>
      </c>
      <c r="P334" s="22">
        <f>SUM(P335,P358,P393)</f>
        <v>0</v>
      </c>
      <c r="Q334" s="22">
        <f>SUM(Q335,Q358,Q393)</f>
        <v>0</v>
      </c>
      <c r="R334" s="22">
        <f>SUM(R335,R358,R393)</f>
        <v>0</v>
      </c>
      <c r="S334" s="22">
        <f>SUM(S335,S358,S393)</f>
        <v>0</v>
      </c>
      <c r="T334" s="22">
        <f aca="true" t="shared" si="313" ref="T334:AE334">SUM(T335,T358,T393)</f>
        <v>0</v>
      </c>
      <c r="U334" s="22">
        <f t="shared" si="313"/>
        <v>0</v>
      </c>
      <c r="V334" s="22">
        <f t="shared" si="313"/>
        <v>0</v>
      </c>
      <c r="W334" s="22">
        <f t="shared" si="313"/>
        <v>0</v>
      </c>
      <c r="X334" s="22">
        <f t="shared" si="313"/>
        <v>0</v>
      </c>
      <c r="Y334" s="22">
        <f t="shared" si="313"/>
        <v>0</v>
      </c>
      <c r="Z334" s="22">
        <f t="shared" si="313"/>
        <v>0</v>
      </c>
      <c r="AA334" s="22">
        <f t="shared" si="313"/>
        <v>0</v>
      </c>
      <c r="AB334" s="22">
        <f t="shared" si="313"/>
        <v>0</v>
      </c>
      <c r="AC334" s="22">
        <f t="shared" si="313"/>
        <v>0</v>
      </c>
      <c r="AD334" s="22">
        <f t="shared" si="313"/>
        <v>0</v>
      </c>
      <c r="AE334" s="23">
        <f t="shared" si="313"/>
        <v>0</v>
      </c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</row>
    <row r="335" spans="1:43" ht="12.75">
      <c r="A335" s="19"/>
      <c r="B335" s="20">
        <v>651</v>
      </c>
      <c r="C335" s="21" t="s">
        <v>621</v>
      </c>
      <c r="D335" s="22">
        <f aca="true" t="shared" si="314" ref="D335:O335">SUM(D336,D339,D344,D354)</f>
        <v>0</v>
      </c>
      <c r="E335" s="22">
        <f t="shared" si="314"/>
        <v>0</v>
      </c>
      <c r="F335" s="22">
        <f t="shared" si="314"/>
        <v>0</v>
      </c>
      <c r="G335" s="22">
        <f t="shared" si="314"/>
        <v>0</v>
      </c>
      <c r="H335" s="22">
        <f t="shared" si="314"/>
        <v>0</v>
      </c>
      <c r="I335" s="22">
        <f t="shared" si="314"/>
        <v>0</v>
      </c>
      <c r="J335" s="22">
        <f t="shared" si="314"/>
        <v>0</v>
      </c>
      <c r="K335" s="22">
        <f t="shared" si="314"/>
        <v>0</v>
      </c>
      <c r="L335" s="22">
        <f t="shared" si="314"/>
        <v>0</v>
      </c>
      <c r="M335" s="22">
        <f t="shared" si="314"/>
        <v>0</v>
      </c>
      <c r="N335" s="22">
        <f t="shared" si="314"/>
        <v>0</v>
      </c>
      <c r="O335" s="22">
        <f t="shared" si="314"/>
        <v>0</v>
      </c>
      <c r="P335" s="22">
        <f>SUM(P336,P339,P344,P354)</f>
        <v>0</v>
      </c>
      <c r="Q335" s="22">
        <f>SUM(Q336,Q339,Q344,Q354)</f>
        <v>0</v>
      </c>
      <c r="R335" s="22">
        <f>SUM(R336,R339,R344,R354)</f>
        <v>0</v>
      </c>
      <c r="S335" s="22">
        <f>SUM(S336,S339,S344,S354)</f>
        <v>0</v>
      </c>
      <c r="T335" s="22">
        <f aca="true" t="shared" si="315" ref="T335:AE335">SUM(T336,T339,T344,T354)</f>
        <v>0</v>
      </c>
      <c r="U335" s="22">
        <f t="shared" si="315"/>
        <v>0</v>
      </c>
      <c r="V335" s="22">
        <f t="shared" si="315"/>
        <v>0</v>
      </c>
      <c r="W335" s="22">
        <f t="shared" si="315"/>
        <v>0</v>
      </c>
      <c r="X335" s="22">
        <f t="shared" si="315"/>
        <v>0</v>
      </c>
      <c r="Y335" s="22">
        <f t="shared" si="315"/>
        <v>0</v>
      </c>
      <c r="Z335" s="22">
        <f t="shared" si="315"/>
        <v>0</v>
      </c>
      <c r="AA335" s="22">
        <f t="shared" si="315"/>
        <v>0</v>
      </c>
      <c r="AB335" s="22">
        <f t="shared" si="315"/>
        <v>0</v>
      </c>
      <c r="AC335" s="22">
        <f t="shared" si="315"/>
        <v>0</v>
      </c>
      <c r="AD335" s="22">
        <f t="shared" si="315"/>
        <v>0</v>
      </c>
      <c r="AE335" s="23">
        <f t="shared" si="315"/>
        <v>0</v>
      </c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</row>
    <row r="336" spans="1:43" ht="12.75">
      <c r="A336" s="19"/>
      <c r="B336" s="20">
        <v>6511</v>
      </c>
      <c r="C336" s="21" t="s">
        <v>622</v>
      </c>
      <c r="D336" s="22">
        <f aca="true" t="shared" si="316" ref="D336:O336">SUM(D337,D338)</f>
        <v>0</v>
      </c>
      <c r="E336" s="22">
        <f t="shared" si="316"/>
        <v>0</v>
      </c>
      <c r="F336" s="22">
        <f t="shared" si="316"/>
        <v>0</v>
      </c>
      <c r="G336" s="22">
        <f t="shared" si="316"/>
        <v>0</v>
      </c>
      <c r="H336" s="22">
        <f t="shared" si="316"/>
        <v>0</v>
      </c>
      <c r="I336" s="22">
        <f t="shared" si="316"/>
        <v>0</v>
      </c>
      <c r="J336" s="22">
        <f t="shared" si="316"/>
        <v>0</v>
      </c>
      <c r="K336" s="22">
        <f t="shared" si="316"/>
        <v>0</v>
      </c>
      <c r="L336" s="22">
        <f t="shared" si="316"/>
        <v>0</v>
      </c>
      <c r="M336" s="22">
        <f t="shared" si="316"/>
        <v>0</v>
      </c>
      <c r="N336" s="22">
        <f t="shared" si="316"/>
        <v>0</v>
      </c>
      <c r="O336" s="22">
        <f t="shared" si="316"/>
        <v>0</v>
      </c>
      <c r="P336" s="22">
        <f>SUM(P337,P338)</f>
        <v>0</v>
      </c>
      <c r="Q336" s="22">
        <f>SUM(Q337,Q338)</f>
        <v>0</v>
      </c>
      <c r="R336" s="22">
        <f>SUM(R337,R338)</f>
        <v>0</v>
      </c>
      <c r="S336" s="22">
        <f>SUM(S337,S338)</f>
        <v>0</v>
      </c>
      <c r="T336" s="22">
        <f aca="true" t="shared" si="317" ref="T336:AE336">SUM(T337,T338)</f>
        <v>0</v>
      </c>
      <c r="U336" s="22">
        <f t="shared" si="317"/>
        <v>0</v>
      </c>
      <c r="V336" s="22">
        <f t="shared" si="317"/>
        <v>0</v>
      </c>
      <c r="W336" s="22">
        <f t="shared" si="317"/>
        <v>0</v>
      </c>
      <c r="X336" s="22">
        <f t="shared" si="317"/>
        <v>0</v>
      </c>
      <c r="Y336" s="22">
        <f t="shared" si="317"/>
        <v>0</v>
      </c>
      <c r="Z336" s="22">
        <f t="shared" si="317"/>
        <v>0</v>
      </c>
      <c r="AA336" s="22">
        <f t="shared" si="317"/>
        <v>0</v>
      </c>
      <c r="AB336" s="22">
        <f t="shared" si="317"/>
        <v>0</v>
      </c>
      <c r="AC336" s="22">
        <f t="shared" si="317"/>
        <v>0</v>
      </c>
      <c r="AD336" s="22">
        <f t="shared" si="317"/>
        <v>0</v>
      </c>
      <c r="AE336" s="23">
        <f t="shared" si="317"/>
        <v>0</v>
      </c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</row>
    <row r="337" spans="1:31" ht="12.75">
      <c r="A337" s="19"/>
      <c r="B337" s="24">
        <v>65111</v>
      </c>
      <c r="C337" s="17" t="s">
        <v>623</v>
      </c>
      <c r="D337" s="25">
        <f>G337+J337+M337+P337+S337+V337+Y337+AB337+AE337</f>
        <v>0</v>
      </c>
      <c r="E337" s="25"/>
      <c r="F337" s="25"/>
      <c r="G337" s="25">
        <f>E337+F337</f>
        <v>0</v>
      </c>
      <c r="H337" s="25"/>
      <c r="I337" s="25"/>
      <c r="J337" s="25">
        <f>H337+I337</f>
        <v>0</v>
      </c>
      <c r="K337" s="25"/>
      <c r="L337" s="25"/>
      <c r="M337" s="25">
        <f>K337+L337</f>
        <v>0</v>
      </c>
      <c r="N337" s="25"/>
      <c r="O337" s="25"/>
      <c r="P337" s="25">
        <f>N337+O337</f>
        <v>0</v>
      </c>
      <c r="Q337" s="25"/>
      <c r="R337" s="25"/>
      <c r="S337" s="25">
        <f>Q337+R337</f>
        <v>0</v>
      </c>
      <c r="T337" s="25"/>
      <c r="U337" s="25"/>
      <c r="V337" s="25">
        <f>T337+U337</f>
        <v>0</v>
      </c>
      <c r="W337" s="25"/>
      <c r="X337" s="25"/>
      <c r="Y337" s="25">
        <f>W337+X337</f>
        <v>0</v>
      </c>
      <c r="Z337" s="25"/>
      <c r="AA337" s="25"/>
      <c r="AB337" s="25">
        <f>Z337+AA337</f>
        <v>0</v>
      </c>
      <c r="AC337" s="25"/>
      <c r="AD337" s="25"/>
      <c r="AE337" s="26">
        <f>AC337+AD337</f>
        <v>0</v>
      </c>
    </row>
    <row r="338" spans="1:31" ht="12.75">
      <c r="A338" s="19"/>
      <c r="B338" s="24">
        <v>65112</v>
      </c>
      <c r="C338" s="17" t="s">
        <v>216</v>
      </c>
      <c r="D338" s="25">
        <f>G338+J338+M338+P338+S338+V338+Y338+AB338+AE338</f>
        <v>0</v>
      </c>
      <c r="E338" s="25"/>
      <c r="F338" s="25"/>
      <c r="G338" s="25">
        <f>E338+F338</f>
        <v>0</v>
      </c>
      <c r="H338" s="25"/>
      <c r="I338" s="25"/>
      <c r="J338" s="25">
        <f>H338+I338</f>
        <v>0</v>
      </c>
      <c r="K338" s="25"/>
      <c r="L338" s="25"/>
      <c r="M338" s="25">
        <f>K338+L338</f>
        <v>0</v>
      </c>
      <c r="N338" s="25"/>
      <c r="O338" s="25"/>
      <c r="P338" s="25">
        <f>N338+O338</f>
        <v>0</v>
      </c>
      <c r="Q338" s="25"/>
      <c r="R338" s="25"/>
      <c r="S338" s="25">
        <f>Q338+R338</f>
        <v>0</v>
      </c>
      <c r="T338" s="25"/>
      <c r="U338" s="25"/>
      <c r="V338" s="25">
        <f>T338+U338</f>
        <v>0</v>
      </c>
      <c r="W338" s="25"/>
      <c r="X338" s="25"/>
      <c r="Y338" s="25">
        <f>W338+X338</f>
        <v>0</v>
      </c>
      <c r="Z338" s="25"/>
      <c r="AA338" s="25"/>
      <c r="AB338" s="25">
        <f>Z338+AA338</f>
        <v>0</v>
      </c>
      <c r="AC338" s="25"/>
      <c r="AD338" s="25"/>
      <c r="AE338" s="26">
        <f>AC338+AD338</f>
        <v>0</v>
      </c>
    </row>
    <row r="339" spans="1:43" ht="12.75">
      <c r="A339" s="19"/>
      <c r="B339" s="20">
        <v>6512</v>
      </c>
      <c r="C339" s="21" t="s">
        <v>624</v>
      </c>
      <c r="D339" s="22">
        <f aca="true" t="shared" si="318" ref="D339:S339">SUM(D340,D341,D342,D343)</f>
        <v>0</v>
      </c>
      <c r="E339" s="22">
        <f t="shared" si="318"/>
        <v>0</v>
      </c>
      <c r="F339" s="22">
        <f t="shared" si="318"/>
        <v>0</v>
      </c>
      <c r="G339" s="22">
        <f t="shared" si="318"/>
        <v>0</v>
      </c>
      <c r="H339" s="22">
        <f t="shared" si="318"/>
        <v>0</v>
      </c>
      <c r="I339" s="22">
        <f t="shared" si="318"/>
        <v>0</v>
      </c>
      <c r="J339" s="22">
        <f t="shared" si="318"/>
        <v>0</v>
      </c>
      <c r="K339" s="22">
        <f t="shared" si="318"/>
        <v>0</v>
      </c>
      <c r="L339" s="22">
        <f t="shared" si="318"/>
        <v>0</v>
      </c>
      <c r="M339" s="22">
        <f t="shared" si="318"/>
        <v>0</v>
      </c>
      <c r="N339" s="22">
        <f t="shared" si="318"/>
        <v>0</v>
      </c>
      <c r="O339" s="22">
        <f t="shared" si="318"/>
        <v>0</v>
      </c>
      <c r="P339" s="22">
        <f t="shared" si="318"/>
        <v>0</v>
      </c>
      <c r="Q339" s="22">
        <f t="shared" si="318"/>
        <v>0</v>
      </c>
      <c r="R339" s="22">
        <f t="shared" si="318"/>
        <v>0</v>
      </c>
      <c r="S339" s="22">
        <f t="shared" si="318"/>
        <v>0</v>
      </c>
      <c r="T339" s="22">
        <f aca="true" t="shared" si="319" ref="T339:AE339">SUM(T340,T341,T342,T343)</f>
        <v>0</v>
      </c>
      <c r="U339" s="22">
        <f t="shared" si="319"/>
        <v>0</v>
      </c>
      <c r="V339" s="22">
        <f t="shared" si="319"/>
        <v>0</v>
      </c>
      <c r="W339" s="22">
        <f t="shared" si="319"/>
        <v>0</v>
      </c>
      <c r="X339" s="22">
        <f t="shared" si="319"/>
        <v>0</v>
      </c>
      <c r="Y339" s="22">
        <f t="shared" si="319"/>
        <v>0</v>
      </c>
      <c r="Z339" s="22">
        <f t="shared" si="319"/>
        <v>0</v>
      </c>
      <c r="AA339" s="22">
        <f t="shared" si="319"/>
        <v>0</v>
      </c>
      <c r="AB339" s="22">
        <f t="shared" si="319"/>
        <v>0</v>
      </c>
      <c r="AC339" s="22">
        <f t="shared" si="319"/>
        <v>0</v>
      </c>
      <c r="AD339" s="22">
        <f t="shared" si="319"/>
        <v>0</v>
      </c>
      <c r="AE339" s="23">
        <f t="shared" si="319"/>
        <v>0</v>
      </c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</row>
    <row r="340" spans="1:31" ht="12.75">
      <c r="A340" s="19"/>
      <c r="B340" s="24">
        <v>65121</v>
      </c>
      <c r="C340" s="17" t="s">
        <v>625</v>
      </c>
      <c r="D340" s="25">
        <f>G340+J340+M340+P340+S340+V340+Y340+AB340+AE340</f>
        <v>0</v>
      </c>
      <c r="E340" s="25"/>
      <c r="F340" s="25"/>
      <c r="G340" s="25">
        <f>E340+F340</f>
        <v>0</v>
      </c>
      <c r="H340" s="25"/>
      <c r="I340" s="25"/>
      <c r="J340" s="25">
        <f>H340+I340</f>
        <v>0</v>
      </c>
      <c r="K340" s="25"/>
      <c r="L340" s="25"/>
      <c r="M340" s="25">
        <f>K340+L340</f>
        <v>0</v>
      </c>
      <c r="N340" s="25"/>
      <c r="O340" s="25"/>
      <c r="P340" s="25">
        <f>N340+O340</f>
        <v>0</v>
      </c>
      <c r="Q340" s="25"/>
      <c r="R340" s="25"/>
      <c r="S340" s="25">
        <f>Q340+R340</f>
        <v>0</v>
      </c>
      <c r="T340" s="25"/>
      <c r="U340" s="25"/>
      <c r="V340" s="25">
        <f>T340+U340</f>
        <v>0</v>
      </c>
      <c r="W340" s="25"/>
      <c r="X340" s="25"/>
      <c r="Y340" s="25">
        <f>W340+X340</f>
        <v>0</v>
      </c>
      <c r="Z340" s="25"/>
      <c r="AA340" s="25"/>
      <c r="AB340" s="25">
        <f>Z340+AA340</f>
        <v>0</v>
      </c>
      <c r="AC340" s="25"/>
      <c r="AD340" s="25"/>
      <c r="AE340" s="26">
        <f>AC340+AD340</f>
        <v>0</v>
      </c>
    </row>
    <row r="341" spans="1:31" ht="12.75">
      <c r="A341" s="19"/>
      <c r="B341" s="24">
        <v>65122</v>
      </c>
      <c r="C341" s="17" t="s">
        <v>626</v>
      </c>
      <c r="D341" s="25">
        <f>G341+J341+M341+P341+S341+V341+Y341+AB341+AE341</f>
        <v>0</v>
      </c>
      <c r="E341" s="25"/>
      <c r="F341" s="25"/>
      <c r="G341" s="25">
        <f>E341+F341</f>
        <v>0</v>
      </c>
      <c r="H341" s="25"/>
      <c r="I341" s="25"/>
      <c r="J341" s="25">
        <f>H341+I341</f>
        <v>0</v>
      </c>
      <c r="K341" s="25"/>
      <c r="L341" s="25"/>
      <c r="M341" s="25">
        <f>K341+L341</f>
        <v>0</v>
      </c>
      <c r="N341" s="25"/>
      <c r="O341" s="25"/>
      <c r="P341" s="25">
        <f>N341+O341</f>
        <v>0</v>
      </c>
      <c r="Q341" s="25"/>
      <c r="R341" s="25"/>
      <c r="S341" s="25">
        <f>Q341+R341</f>
        <v>0</v>
      </c>
      <c r="T341" s="25"/>
      <c r="U341" s="25"/>
      <c r="V341" s="25">
        <f>T341+U341</f>
        <v>0</v>
      </c>
      <c r="W341" s="25"/>
      <c r="X341" s="25"/>
      <c r="Y341" s="25">
        <f>W341+X341</f>
        <v>0</v>
      </c>
      <c r="Z341" s="25"/>
      <c r="AA341" s="25"/>
      <c r="AB341" s="25">
        <f>Z341+AA341</f>
        <v>0</v>
      </c>
      <c r="AC341" s="25"/>
      <c r="AD341" s="25"/>
      <c r="AE341" s="26">
        <f>AC341+AD341</f>
        <v>0</v>
      </c>
    </row>
    <row r="342" spans="1:31" ht="12.75">
      <c r="A342" s="19"/>
      <c r="B342" s="24">
        <v>65123</v>
      </c>
      <c r="C342" s="17" t="s">
        <v>627</v>
      </c>
      <c r="D342" s="25">
        <f>G342+J342+M342+P342+S342+V342+Y342+AB342+AE342</f>
        <v>0</v>
      </c>
      <c r="E342" s="25"/>
      <c r="F342" s="25"/>
      <c r="G342" s="25">
        <f>E342+F342</f>
        <v>0</v>
      </c>
      <c r="H342" s="25"/>
      <c r="I342" s="25"/>
      <c r="J342" s="25">
        <f>H342+I342</f>
        <v>0</v>
      </c>
      <c r="K342" s="25"/>
      <c r="L342" s="25"/>
      <c r="M342" s="25">
        <f>K342+L342</f>
        <v>0</v>
      </c>
      <c r="N342" s="25"/>
      <c r="O342" s="25"/>
      <c r="P342" s="25">
        <f>N342+O342</f>
        <v>0</v>
      </c>
      <c r="Q342" s="25"/>
      <c r="R342" s="25"/>
      <c r="S342" s="25">
        <f>Q342+R342</f>
        <v>0</v>
      </c>
      <c r="T342" s="25"/>
      <c r="U342" s="25"/>
      <c r="V342" s="25">
        <f>T342+U342</f>
        <v>0</v>
      </c>
      <c r="W342" s="25"/>
      <c r="X342" s="25"/>
      <c r="Y342" s="25">
        <f>W342+X342</f>
        <v>0</v>
      </c>
      <c r="Z342" s="25"/>
      <c r="AA342" s="25"/>
      <c r="AB342" s="25">
        <f>Z342+AA342</f>
        <v>0</v>
      </c>
      <c r="AC342" s="25"/>
      <c r="AD342" s="25"/>
      <c r="AE342" s="26">
        <f>AC342+AD342</f>
        <v>0</v>
      </c>
    </row>
    <row r="343" spans="1:31" ht="12.75">
      <c r="A343" s="19"/>
      <c r="B343" s="24">
        <v>65129</v>
      </c>
      <c r="C343" s="17" t="s">
        <v>628</v>
      </c>
      <c r="D343" s="25">
        <f>G343+J343+M343+P343+S343+V343+Y343+AB343+AE343</f>
        <v>0</v>
      </c>
      <c r="E343" s="25"/>
      <c r="F343" s="25"/>
      <c r="G343" s="25">
        <f>E343+F343</f>
        <v>0</v>
      </c>
      <c r="H343" s="25"/>
      <c r="I343" s="25"/>
      <c r="J343" s="25">
        <f>H343+I343</f>
        <v>0</v>
      </c>
      <c r="K343" s="25"/>
      <c r="L343" s="25"/>
      <c r="M343" s="25">
        <f>K343+L343</f>
        <v>0</v>
      </c>
      <c r="N343" s="25"/>
      <c r="O343" s="25"/>
      <c r="P343" s="25">
        <f>N343+O343</f>
        <v>0</v>
      </c>
      <c r="Q343" s="25"/>
      <c r="R343" s="25"/>
      <c r="S343" s="25">
        <f>Q343+R343</f>
        <v>0</v>
      </c>
      <c r="T343" s="25"/>
      <c r="U343" s="25"/>
      <c r="V343" s="25">
        <f>T343+U343</f>
        <v>0</v>
      </c>
      <c r="W343" s="25"/>
      <c r="X343" s="25"/>
      <c r="Y343" s="25">
        <f>W343+X343</f>
        <v>0</v>
      </c>
      <c r="Z343" s="25"/>
      <c r="AA343" s="25"/>
      <c r="AB343" s="25">
        <f>Z343+AA343</f>
        <v>0</v>
      </c>
      <c r="AC343" s="25"/>
      <c r="AD343" s="25"/>
      <c r="AE343" s="26">
        <f>AC343+AD343</f>
        <v>0</v>
      </c>
    </row>
    <row r="344" spans="1:43" ht="12.75">
      <c r="A344" s="19"/>
      <c r="B344" s="20">
        <v>6513</v>
      </c>
      <c r="C344" s="21" t="s">
        <v>629</v>
      </c>
      <c r="D344" s="22">
        <f aca="true" t="shared" si="320" ref="D344:S344">SUM(D345,D346,D347,D348,D349,D350,D351,D352,D353)</f>
        <v>0</v>
      </c>
      <c r="E344" s="22">
        <f t="shared" si="320"/>
        <v>0</v>
      </c>
      <c r="F344" s="22">
        <f t="shared" si="320"/>
        <v>0</v>
      </c>
      <c r="G344" s="22">
        <f t="shared" si="320"/>
        <v>0</v>
      </c>
      <c r="H344" s="22">
        <f t="shared" si="320"/>
        <v>0</v>
      </c>
      <c r="I344" s="22">
        <f t="shared" si="320"/>
        <v>0</v>
      </c>
      <c r="J344" s="22">
        <f t="shared" si="320"/>
        <v>0</v>
      </c>
      <c r="K344" s="22">
        <f t="shared" si="320"/>
        <v>0</v>
      </c>
      <c r="L344" s="22">
        <f t="shared" si="320"/>
        <v>0</v>
      </c>
      <c r="M344" s="22">
        <f t="shared" si="320"/>
        <v>0</v>
      </c>
      <c r="N344" s="22">
        <f t="shared" si="320"/>
        <v>0</v>
      </c>
      <c r="O344" s="22">
        <f t="shared" si="320"/>
        <v>0</v>
      </c>
      <c r="P344" s="22">
        <f t="shared" si="320"/>
        <v>0</v>
      </c>
      <c r="Q344" s="22">
        <f t="shared" si="320"/>
        <v>0</v>
      </c>
      <c r="R344" s="22">
        <f t="shared" si="320"/>
        <v>0</v>
      </c>
      <c r="S344" s="22">
        <f t="shared" si="320"/>
        <v>0</v>
      </c>
      <c r="T344" s="22">
        <f aca="true" t="shared" si="321" ref="T344:AE344">SUM(T345,T346,T347,T348,T349,T350,T351,T352,T353)</f>
        <v>0</v>
      </c>
      <c r="U344" s="22">
        <f t="shared" si="321"/>
        <v>0</v>
      </c>
      <c r="V344" s="22">
        <f t="shared" si="321"/>
        <v>0</v>
      </c>
      <c r="W344" s="22">
        <f t="shared" si="321"/>
        <v>0</v>
      </c>
      <c r="X344" s="22">
        <f t="shared" si="321"/>
        <v>0</v>
      </c>
      <c r="Y344" s="22">
        <f t="shared" si="321"/>
        <v>0</v>
      </c>
      <c r="Z344" s="22">
        <f t="shared" si="321"/>
        <v>0</v>
      </c>
      <c r="AA344" s="22">
        <f t="shared" si="321"/>
        <v>0</v>
      </c>
      <c r="AB344" s="22">
        <f t="shared" si="321"/>
        <v>0</v>
      </c>
      <c r="AC344" s="22">
        <f t="shared" si="321"/>
        <v>0</v>
      </c>
      <c r="AD344" s="22">
        <f t="shared" si="321"/>
        <v>0</v>
      </c>
      <c r="AE344" s="23">
        <f t="shared" si="321"/>
        <v>0</v>
      </c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</row>
    <row r="345" spans="1:31" ht="12.75">
      <c r="A345" s="19"/>
      <c r="B345" s="24">
        <v>65131</v>
      </c>
      <c r="C345" s="17" t="s">
        <v>630</v>
      </c>
      <c r="D345" s="25">
        <f aca="true" t="shared" si="322" ref="D345:D353">G345+J345+M345+P345+S345+V345+Y345+AB345+AE345</f>
        <v>0</v>
      </c>
      <c r="E345" s="25"/>
      <c r="F345" s="25"/>
      <c r="G345" s="25">
        <f aca="true" t="shared" si="323" ref="G345:G353">E345+F345</f>
        <v>0</v>
      </c>
      <c r="H345" s="25"/>
      <c r="I345" s="25"/>
      <c r="J345" s="25">
        <f aca="true" t="shared" si="324" ref="J345:J353">H345+I345</f>
        <v>0</v>
      </c>
      <c r="K345" s="25"/>
      <c r="L345" s="25"/>
      <c r="M345" s="25">
        <f aca="true" t="shared" si="325" ref="M345:M353">K345+L345</f>
        <v>0</v>
      </c>
      <c r="N345" s="25"/>
      <c r="O345" s="25"/>
      <c r="P345" s="25">
        <f aca="true" t="shared" si="326" ref="P345:P353">N345+O345</f>
        <v>0</v>
      </c>
      <c r="Q345" s="25"/>
      <c r="R345" s="25"/>
      <c r="S345" s="25">
        <f aca="true" t="shared" si="327" ref="S345:S353">Q345+R345</f>
        <v>0</v>
      </c>
      <c r="T345" s="25"/>
      <c r="U345" s="25"/>
      <c r="V345" s="25">
        <f aca="true" t="shared" si="328" ref="V345:V353">T345+U345</f>
        <v>0</v>
      </c>
      <c r="W345" s="25"/>
      <c r="X345" s="25"/>
      <c r="Y345" s="25">
        <f aca="true" t="shared" si="329" ref="Y345:Y353">W345+X345</f>
        <v>0</v>
      </c>
      <c r="Z345" s="25"/>
      <c r="AA345" s="25"/>
      <c r="AB345" s="25">
        <f aca="true" t="shared" si="330" ref="AB345:AB353">Z345+AA345</f>
        <v>0</v>
      </c>
      <c r="AC345" s="25"/>
      <c r="AD345" s="25"/>
      <c r="AE345" s="26">
        <f aca="true" t="shared" si="331" ref="AE345:AE353">AC345+AD345</f>
        <v>0</v>
      </c>
    </row>
    <row r="346" spans="1:31" ht="12.75">
      <c r="A346" s="19"/>
      <c r="B346" s="24">
        <v>65132</v>
      </c>
      <c r="C346" s="17" t="s">
        <v>631</v>
      </c>
      <c r="D346" s="25">
        <f t="shared" si="322"/>
        <v>0</v>
      </c>
      <c r="E346" s="25"/>
      <c r="F346" s="25"/>
      <c r="G346" s="25">
        <f t="shared" si="323"/>
        <v>0</v>
      </c>
      <c r="H346" s="25"/>
      <c r="I346" s="25"/>
      <c r="J346" s="25">
        <f t="shared" si="324"/>
        <v>0</v>
      </c>
      <c r="K346" s="25"/>
      <c r="L346" s="25"/>
      <c r="M346" s="25">
        <f t="shared" si="325"/>
        <v>0</v>
      </c>
      <c r="N346" s="25"/>
      <c r="O346" s="25"/>
      <c r="P346" s="25">
        <f t="shared" si="326"/>
        <v>0</v>
      </c>
      <c r="Q346" s="25"/>
      <c r="R346" s="25"/>
      <c r="S346" s="25">
        <f t="shared" si="327"/>
        <v>0</v>
      </c>
      <c r="T346" s="25"/>
      <c r="U346" s="25"/>
      <c r="V346" s="25">
        <f t="shared" si="328"/>
        <v>0</v>
      </c>
      <c r="W346" s="25"/>
      <c r="X346" s="25"/>
      <c r="Y346" s="25">
        <f t="shared" si="329"/>
        <v>0</v>
      </c>
      <c r="Z346" s="25"/>
      <c r="AA346" s="25"/>
      <c r="AB346" s="25">
        <f t="shared" si="330"/>
        <v>0</v>
      </c>
      <c r="AC346" s="25"/>
      <c r="AD346" s="25"/>
      <c r="AE346" s="26">
        <f t="shared" si="331"/>
        <v>0</v>
      </c>
    </row>
    <row r="347" spans="1:31" ht="12.75">
      <c r="A347" s="19"/>
      <c r="B347" s="24">
        <v>65133</v>
      </c>
      <c r="C347" s="17" t="s">
        <v>632</v>
      </c>
      <c r="D347" s="25">
        <f t="shared" si="322"/>
        <v>0</v>
      </c>
      <c r="E347" s="25"/>
      <c r="F347" s="25"/>
      <c r="G347" s="25">
        <f t="shared" si="323"/>
        <v>0</v>
      </c>
      <c r="H347" s="25"/>
      <c r="I347" s="25"/>
      <c r="J347" s="25">
        <f t="shared" si="324"/>
        <v>0</v>
      </c>
      <c r="K347" s="25"/>
      <c r="L347" s="25"/>
      <c r="M347" s="25">
        <f t="shared" si="325"/>
        <v>0</v>
      </c>
      <c r="N347" s="25"/>
      <c r="O347" s="25"/>
      <c r="P347" s="25">
        <f t="shared" si="326"/>
        <v>0</v>
      </c>
      <c r="Q347" s="25"/>
      <c r="R347" s="25"/>
      <c r="S347" s="25">
        <f t="shared" si="327"/>
        <v>0</v>
      </c>
      <c r="T347" s="25"/>
      <c r="U347" s="25"/>
      <c r="V347" s="25">
        <f t="shared" si="328"/>
        <v>0</v>
      </c>
      <c r="W347" s="25"/>
      <c r="X347" s="25"/>
      <c r="Y347" s="25">
        <f t="shared" si="329"/>
        <v>0</v>
      </c>
      <c r="Z347" s="25"/>
      <c r="AA347" s="25"/>
      <c r="AB347" s="25">
        <f t="shared" si="330"/>
        <v>0</v>
      </c>
      <c r="AC347" s="25"/>
      <c r="AD347" s="25"/>
      <c r="AE347" s="26">
        <f t="shared" si="331"/>
        <v>0</v>
      </c>
    </row>
    <row r="348" spans="1:31" ht="12.75">
      <c r="A348" s="19"/>
      <c r="B348" s="24">
        <v>65134</v>
      </c>
      <c r="C348" s="17" t="s">
        <v>633</v>
      </c>
      <c r="D348" s="25">
        <f t="shared" si="322"/>
        <v>0</v>
      </c>
      <c r="E348" s="25"/>
      <c r="F348" s="25"/>
      <c r="G348" s="25">
        <f t="shared" si="323"/>
        <v>0</v>
      </c>
      <c r="H348" s="25"/>
      <c r="I348" s="25"/>
      <c r="J348" s="25">
        <f t="shared" si="324"/>
        <v>0</v>
      </c>
      <c r="K348" s="25"/>
      <c r="L348" s="25"/>
      <c r="M348" s="25">
        <f t="shared" si="325"/>
        <v>0</v>
      </c>
      <c r="N348" s="25"/>
      <c r="O348" s="25"/>
      <c r="P348" s="25">
        <f t="shared" si="326"/>
        <v>0</v>
      </c>
      <c r="Q348" s="25"/>
      <c r="R348" s="25"/>
      <c r="S348" s="25">
        <f t="shared" si="327"/>
        <v>0</v>
      </c>
      <c r="T348" s="25"/>
      <c r="U348" s="25"/>
      <c r="V348" s="25">
        <f t="shared" si="328"/>
        <v>0</v>
      </c>
      <c r="W348" s="25"/>
      <c r="X348" s="25"/>
      <c r="Y348" s="25">
        <f t="shared" si="329"/>
        <v>0</v>
      </c>
      <c r="Z348" s="25"/>
      <c r="AA348" s="25"/>
      <c r="AB348" s="25">
        <f t="shared" si="330"/>
        <v>0</v>
      </c>
      <c r="AC348" s="25"/>
      <c r="AD348" s="25"/>
      <c r="AE348" s="26">
        <f t="shared" si="331"/>
        <v>0</v>
      </c>
    </row>
    <row r="349" spans="1:31" ht="12.75">
      <c r="A349" s="19"/>
      <c r="B349" s="24">
        <v>65135</v>
      </c>
      <c r="C349" s="17" t="s">
        <v>634</v>
      </c>
      <c r="D349" s="25">
        <f t="shared" si="322"/>
        <v>0</v>
      </c>
      <c r="E349" s="25"/>
      <c r="F349" s="25"/>
      <c r="G349" s="25">
        <f t="shared" si="323"/>
        <v>0</v>
      </c>
      <c r="H349" s="25"/>
      <c r="I349" s="25"/>
      <c r="J349" s="25">
        <f t="shared" si="324"/>
        <v>0</v>
      </c>
      <c r="K349" s="25"/>
      <c r="L349" s="25"/>
      <c r="M349" s="25">
        <f t="shared" si="325"/>
        <v>0</v>
      </c>
      <c r="N349" s="25"/>
      <c r="O349" s="25"/>
      <c r="P349" s="25">
        <f t="shared" si="326"/>
        <v>0</v>
      </c>
      <c r="Q349" s="25"/>
      <c r="R349" s="25"/>
      <c r="S349" s="25">
        <f t="shared" si="327"/>
        <v>0</v>
      </c>
      <c r="T349" s="25"/>
      <c r="U349" s="25"/>
      <c r="V349" s="25">
        <f t="shared" si="328"/>
        <v>0</v>
      </c>
      <c r="W349" s="25"/>
      <c r="X349" s="25"/>
      <c r="Y349" s="25">
        <f t="shared" si="329"/>
        <v>0</v>
      </c>
      <c r="Z349" s="25"/>
      <c r="AA349" s="25"/>
      <c r="AB349" s="25">
        <f t="shared" si="330"/>
        <v>0</v>
      </c>
      <c r="AC349" s="25"/>
      <c r="AD349" s="25"/>
      <c r="AE349" s="26">
        <f t="shared" si="331"/>
        <v>0</v>
      </c>
    </row>
    <row r="350" spans="1:31" ht="12.75">
      <c r="A350" s="19"/>
      <c r="B350" s="24">
        <v>65136</v>
      </c>
      <c r="C350" s="17" t="s">
        <v>635</v>
      </c>
      <c r="D350" s="25">
        <f t="shared" si="322"/>
        <v>0</v>
      </c>
      <c r="E350" s="25"/>
      <c r="F350" s="25"/>
      <c r="G350" s="25">
        <f t="shared" si="323"/>
        <v>0</v>
      </c>
      <c r="H350" s="25"/>
      <c r="I350" s="25"/>
      <c r="J350" s="25">
        <f t="shared" si="324"/>
        <v>0</v>
      </c>
      <c r="K350" s="25"/>
      <c r="L350" s="25"/>
      <c r="M350" s="25">
        <f t="shared" si="325"/>
        <v>0</v>
      </c>
      <c r="N350" s="25"/>
      <c r="O350" s="25"/>
      <c r="P350" s="25">
        <f t="shared" si="326"/>
        <v>0</v>
      </c>
      <c r="Q350" s="25"/>
      <c r="R350" s="25"/>
      <c r="S350" s="25">
        <f t="shared" si="327"/>
        <v>0</v>
      </c>
      <c r="T350" s="25"/>
      <c r="U350" s="25"/>
      <c r="V350" s="25">
        <f t="shared" si="328"/>
        <v>0</v>
      </c>
      <c r="W350" s="25"/>
      <c r="X350" s="25"/>
      <c r="Y350" s="25">
        <f t="shared" si="329"/>
        <v>0</v>
      </c>
      <c r="Z350" s="25"/>
      <c r="AA350" s="25"/>
      <c r="AB350" s="25">
        <f t="shared" si="330"/>
        <v>0</v>
      </c>
      <c r="AC350" s="25"/>
      <c r="AD350" s="25"/>
      <c r="AE350" s="26">
        <f t="shared" si="331"/>
        <v>0</v>
      </c>
    </row>
    <row r="351" spans="1:31" ht="12.75">
      <c r="A351" s="19"/>
      <c r="B351" s="24">
        <v>65137</v>
      </c>
      <c r="C351" s="17" t="s">
        <v>636</v>
      </c>
      <c r="D351" s="25">
        <f t="shared" si="322"/>
        <v>0</v>
      </c>
      <c r="E351" s="25"/>
      <c r="F351" s="25"/>
      <c r="G351" s="25">
        <f t="shared" si="323"/>
        <v>0</v>
      </c>
      <c r="H351" s="25"/>
      <c r="I351" s="25"/>
      <c r="J351" s="25">
        <f t="shared" si="324"/>
        <v>0</v>
      </c>
      <c r="K351" s="25"/>
      <c r="L351" s="25"/>
      <c r="M351" s="25">
        <f t="shared" si="325"/>
        <v>0</v>
      </c>
      <c r="N351" s="25"/>
      <c r="O351" s="25"/>
      <c r="P351" s="25">
        <f t="shared" si="326"/>
        <v>0</v>
      </c>
      <c r="Q351" s="25"/>
      <c r="R351" s="25"/>
      <c r="S351" s="25">
        <f t="shared" si="327"/>
        <v>0</v>
      </c>
      <c r="T351" s="25"/>
      <c r="U351" s="25"/>
      <c r="V351" s="25">
        <f t="shared" si="328"/>
        <v>0</v>
      </c>
      <c r="W351" s="25"/>
      <c r="X351" s="25"/>
      <c r="Y351" s="25">
        <f t="shared" si="329"/>
        <v>0</v>
      </c>
      <c r="Z351" s="25"/>
      <c r="AA351" s="25"/>
      <c r="AB351" s="25">
        <f t="shared" si="330"/>
        <v>0</v>
      </c>
      <c r="AC351" s="25"/>
      <c r="AD351" s="25"/>
      <c r="AE351" s="26">
        <f t="shared" si="331"/>
        <v>0</v>
      </c>
    </row>
    <row r="352" spans="1:31" ht="12.75">
      <c r="A352" s="19"/>
      <c r="B352" s="24">
        <v>65138</v>
      </c>
      <c r="C352" s="17" t="s">
        <v>219</v>
      </c>
      <c r="D352" s="25">
        <f t="shared" si="322"/>
        <v>0</v>
      </c>
      <c r="E352" s="25"/>
      <c r="F352" s="25"/>
      <c r="G352" s="25">
        <f t="shared" si="323"/>
        <v>0</v>
      </c>
      <c r="H352" s="25"/>
      <c r="I352" s="25"/>
      <c r="J352" s="25">
        <f t="shared" si="324"/>
        <v>0</v>
      </c>
      <c r="K352" s="25"/>
      <c r="L352" s="25"/>
      <c r="M352" s="25">
        <f t="shared" si="325"/>
        <v>0</v>
      </c>
      <c r="N352" s="25"/>
      <c r="O352" s="25"/>
      <c r="P352" s="25">
        <f t="shared" si="326"/>
        <v>0</v>
      </c>
      <c r="Q352" s="25"/>
      <c r="R352" s="25"/>
      <c r="S352" s="25">
        <f t="shared" si="327"/>
        <v>0</v>
      </c>
      <c r="T352" s="25"/>
      <c r="U352" s="25"/>
      <c r="V352" s="25">
        <f t="shared" si="328"/>
        <v>0</v>
      </c>
      <c r="W352" s="25"/>
      <c r="X352" s="25"/>
      <c r="Y352" s="25">
        <f t="shared" si="329"/>
        <v>0</v>
      </c>
      <c r="Z352" s="25"/>
      <c r="AA352" s="25"/>
      <c r="AB352" s="25">
        <f t="shared" si="330"/>
        <v>0</v>
      </c>
      <c r="AC352" s="25"/>
      <c r="AD352" s="25"/>
      <c r="AE352" s="26">
        <f t="shared" si="331"/>
        <v>0</v>
      </c>
    </row>
    <row r="353" spans="1:31" ht="12.75">
      <c r="A353" s="19"/>
      <c r="B353" s="24">
        <v>65139</v>
      </c>
      <c r="C353" s="17" t="s">
        <v>637</v>
      </c>
      <c r="D353" s="25">
        <f t="shared" si="322"/>
        <v>0</v>
      </c>
      <c r="E353" s="25"/>
      <c r="F353" s="25"/>
      <c r="G353" s="25">
        <f t="shared" si="323"/>
        <v>0</v>
      </c>
      <c r="H353" s="25"/>
      <c r="I353" s="25"/>
      <c r="J353" s="25">
        <f t="shared" si="324"/>
        <v>0</v>
      </c>
      <c r="K353" s="25"/>
      <c r="L353" s="25"/>
      <c r="M353" s="25">
        <f t="shared" si="325"/>
        <v>0</v>
      </c>
      <c r="N353" s="25"/>
      <c r="O353" s="25"/>
      <c r="P353" s="25">
        <f t="shared" si="326"/>
        <v>0</v>
      </c>
      <c r="Q353" s="25"/>
      <c r="R353" s="25"/>
      <c r="S353" s="25">
        <f t="shared" si="327"/>
        <v>0</v>
      </c>
      <c r="T353" s="25"/>
      <c r="U353" s="25"/>
      <c r="V353" s="25">
        <f t="shared" si="328"/>
        <v>0</v>
      </c>
      <c r="W353" s="25"/>
      <c r="X353" s="25"/>
      <c r="Y353" s="25">
        <f t="shared" si="329"/>
        <v>0</v>
      </c>
      <c r="Z353" s="25"/>
      <c r="AA353" s="25"/>
      <c r="AB353" s="25">
        <f t="shared" si="330"/>
        <v>0</v>
      </c>
      <c r="AC353" s="25"/>
      <c r="AD353" s="25"/>
      <c r="AE353" s="26">
        <f t="shared" si="331"/>
        <v>0</v>
      </c>
    </row>
    <row r="354" spans="1:43" ht="12.75">
      <c r="A354" s="19"/>
      <c r="B354" s="20">
        <v>6514</v>
      </c>
      <c r="C354" s="21" t="s">
        <v>222</v>
      </c>
      <c r="D354" s="22">
        <f aca="true" t="shared" si="332" ref="D354:S354">SUM(D355,D356,D357)</f>
        <v>0</v>
      </c>
      <c r="E354" s="22">
        <f t="shared" si="332"/>
        <v>0</v>
      </c>
      <c r="F354" s="22">
        <f t="shared" si="332"/>
        <v>0</v>
      </c>
      <c r="G354" s="22">
        <f t="shared" si="332"/>
        <v>0</v>
      </c>
      <c r="H354" s="22">
        <f t="shared" si="332"/>
        <v>0</v>
      </c>
      <c r="I354" s="22">
        <f t="shared" si="332"/>
        <v>0</v>
      </c>
      <c r="J354" s="22">
        <f t="shared" si="332"/>
        <v>0</v>
      </c>
      <c r="K354" s="22">
        <f t="shared" si="332"/>
        <v>0</v>
      </c>
      <c r="L354" s="22">
        <f t="shared" si="332"/>
        <v>0</v>
      </c>
      <c r="M354" s="22">
        <f t="shared" si="332"/>
        <v>0</v>
      </c>
      <c r="N354" s="22">
        <f t="shared" si="332"/>
        <v>0</v>
      </c>
      <c r="O354" s="22">
        <f t="shared" si="332"/>
        <v>0</v>
      </c>
      <c r="P354" s="22">
        <f t="shared" si="332"/>
        <v>0</v>
      </c>
      <c r="Q354" s="22">
        <f t="shared" si="332"/>
        <v>0</v>
      </c>
      <c r="R354" s="22">
        <f t="shared" si="332"/>
        <v>0</v>
      </c>
      <c r="S354" s="22">
        <f t="shared" si="332"/>
        <v>0</v>
      </c>
      <c r="T354" s="22">
        <f aca="true" t="shared" si="333" ref="T354:AE354">SUM(T355,T356,T357)</f>
        <v>0</v>
      </c>
      <c r="U354" s="22">
        <f t="shared" si="333"/>
        <v>0</v>
      </c>
      <c r="V354" s="22">
        <f t="shared" si="333"/>
        <v>0</v>
      </c>
      <c r="W354" s="22">
        <f t="shared" si="333"/>
        <v>0</v>
      </c>
      <c r="X354" s="22">
        <f t="shared" si="333"/>
        <v>0</v>
      </c>
      <c r="Y354" s="22">
        <f t="shared" si="333"/>
        <v>0</v>
      </c>
      <c r="Z354" s="22">
        <f t="shared" si="333"/>
        <v>0</v>
      </c>
      <c r="AA354" s="22">
        <f t="shared" si="333"/>
        <v>0</v>
      </c>
      <c r="AB354" s="22">
        <f t="shared" si="333"/>
        <v>0</v>
      </c>
      <c r="AC354" s="22">
        <f t="shared" si="333"/>
        <v>0</v>
      </c>
      <c r="AD354" s="22">
        <f t="shared" si="333"/>
        <v>0</v>
      </c>
      <c r="AE354" s="23">
        <f t="shared" si="333"/>
        <v>0</v>
      </c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</row>
    <row r="355" spans="1:31" ht="12.75">
      <c r="A355" s="19"/>
      <c r="B355" s="24">
        <v>65141</v>
      </c>
      <c r="C355" s="17" t="s">
        <v>638</v>
      </c>
      <c r="D355" s="25">
        <f>G355+J355+M355+P355+S355+V355+Y355+AB355+AE355</f>
        <v>0</v>
      </c>
      <c r="E355" s="25"/>
      <c r="F355" s="25"/>
      <c r="G355" s="25">
        <f>E355+F355</f>
        <v>0</v>
      </c>
      <c r="H355" s="25"/>
      <c r="I355" s="25"/>
      <c r="J355" s="25">
        <f>H355+I355</f>
        <v>0</v>
      </c>
      <c r="K355" s="25"/>
      <c r="L355" s="25"/>
      <c r="M355" s="25">
        <f>K355+L355</f>
        <v>0</v>
      </c>
      <c r="N355" s="25"/>
      <c r="O355" s="25"/>
      <c r="P355" s="25">
        <f>N355+O355</f>
        <v>0</v>
      </c>
      <c r="Q355" s="25"/>
      <c r="R355" s="25"/>
      <c r="S355" s="25">
        <f>Q355+R355</f>
        <v>0</v>
      </c>
      <c r="T355" s="25"/>
      <c r="U355" s="25"/>
      <c r="V355" s="25">
        <f>T355+U355</f>
        <v>0</v>
      </c>
      <c r="W355" s="25"/>
      <c r="X355" s="25"/>
      <c r="Y355" s="25">
        <f>W355+X355</f>
        <v>0</v>
      </c>
      <c r="Z355" s="25"/>
      <c r="AA355" s="25"/>
      <c r="AB355" s="25">
        <f>Z355+AA355</f>
        <v>0</v>
      </c>
      <c r="AC355" s="25"/>
      <c r="AD355" s="25"/>
      <c r="AE355" s="26">
        <f>AC355+AD355</f>
        <v>0</v>
      </c>
    </row>
    <row r="356" spans="1:31" ht="12.75">
      <c r="A356" s="19"/>
      <c r="B356" s="24">
        <v>65148</v>
      </c>
      <c r="C356" s="17" t="s">
        <v>639</v>
      </c>
      <c r="D356" s="25">
        <f>G356+J356+M356+P356+S356+V356+Y356+AB356+AE356</f>
        <v>0</v>
      </c>
      <c r="E356" s="25"/>
      <c r="F356" s="25"/>
      <c r="G356" s="25">
        <f>E356+F356</f>
        <v>0</v>
      </c>
      <c r="H356" s="25"/>
      <c r="I356" s="25"/>
      <c r="J356" s="25">
        <f>H356+I356</f>
        <v>0</v>
      </c>
      <c r="K356" s="25"/>
      <c r="L356" s="25"/>
      <c r="M356" s="25">
        <f>K356+L356</f>
        <v>0</v>
      </c>
      <c r="N356" s="25"/>
      <c r="O356" s="25"/>
      <c r="P356" s="25">
        <f>N356+O356</f>
        <v>0</v>
      </c>
      <c r="Q356" s="25"/>
      <c r="R356" s="25"/>
      <c r="S356" s="25">
        <f>Q356+R356</f>
        <v>0</v>
      </c>
      <c r="T356" s="25"/>
      <c r="U356" s="25"/>
      <c r="V356" s="25">
        <f>T356+U356</f>
        <v>0</v>
      </c>
      <c r="W356" s="25"/>
      <c r="X356" s="25"/>
      <c r="Y356" s="25">
        <f>W356+X356</f>
        <v>0</v>
      </c>
      <c r="Z356" s="25"/>
      <c r="AA356" s="25"/>
      <c r="AB356" s="25">
        <f>Z356+AA356</f>
        <v>0</v>
      </c>
      <c r="AC356" s="25"/>
      <c r="AD356" s="25"/>
      <c r="AE356" s="26">
        <f>AC356+AD356</f>
        <v>0</v>
      </c>
    </row>
    <row r="357" spans="1:31" ht="12.75">
      <c r="A357" s="19"/>
      <c r="B357" s="24">
        <v>65149</v>
      </c>
      <c r="C357" s="17" t="s">
        <v>640</v>
      </c>
      <c r="D357" s="25">
        <f>G357+J357+M357+P357+S357+V357+Y357+AB357+AE357</f>
        <v>0</v>
      </c>
      <c r="E357" s="25"/>
      <c r="F357" s="25"/>
      <c r="G357" s="25">
        <f>E357+F357</f>
        <v>0</v>
      </c>
      <c r="H357" s="25"/>
      <c r="I357" s="25"/>
      <c r="J357" s="25">
        <f>H357+I357</f>
        <v>0</v>
      </c>
      <c r="K357" s="25"/>
      <c r="L357" s="25"/>
      <c r="M357" s="25">
        <f>K357+L357</f>
        <v>0</v>
      </c>
      <c r="N357" s="25"/>
      <c r="O357" s="25"/>
      <c r="P357" s="25">
        <f>N357+O357</f>
        <v>0</v>
      </c>
      <c r="Q357" s="25"/>
      <c r="R357" s="25"/>
      <c r="S357" s="25">
        <f>Q357+R357</f>
        <v>0</v>
      </c>
      <c r="T357" s="25"/>
      <c r="U357" s="25"/>
      <c r="V357" s="25">
        <f>T357+U357</f>
        <v>0</v>
      </c>
      <c r="W357" s="25"/>
      <c r="X357" s="25"/>
      <c r="Y357" s="25">
        <f>W357+X357</f>
        <v>0</v>
      </c>
      <c r="Z357" s="25"/>
      <c r="AA357" s="25"/>
      <c r="AB357" s="25">
        <f>Z357+AA357</f>
        <v>0</v>
      </c>
      <c r="AC357" s="25"/>
      <c r="AD357" s="25"/>
      <c r="AE357" s="26">
        <f>AC357+AD357</f>
        <v>0</v>
      </c>
    </row>
    <row r="358" spans="1:43" ht="12.75">
      <c r="A358" s="19"/>
      <c r="B358" s="20">
        <v>652</v>
      </c>
      <c r="C358" s="21" t="s">
        <v>641</v>
      </c>
      <c r="D358" s="22">
        <f aca="true" t="shared" si="334" ref="D358:O358">SUM(D359,D367,D373,D375,D378,D388,D391)</f>
        <v>0</v>
      </c>
      <c r="E358" s="22">
        <f t="shared" si="334"/>
        <v>0</v>
      </c>
      <c r="F358" s="22">
        <f t="shared" si="334"/>
        <v>0</v>
      </c>
      <c r="G358" s="22">
        <f t="shared" si="334"/>
        <v>0</v>
      </c>
      <c r="H358" s="22">
        <f t="shared" si="334"/>
        <v>0</v>
      </c>
      <c r="I358" s="22">
        <f t="shared" si="334"/>
        <v>0</v>
      </c>
      <c r="J358" s="22">
        <f t="shared" si="334"/>
        <v>0</v>
      </c>
      <c r="K358" s="22">
        <f t="shared" si="334"/>
        <v>0</v>
      </c>
      <c r="L358" s="22">
        <f t="shared" si="334"/>
        <v>0</v>
      </c>
      <c r="M358" s="22">
        <f t="shared" si="334"/>
        <v>0</v>
      </c>
      <c r="N358" s="22">
        <f t="shared" si="334"/>
        <v>0</v>
      </c>
      <c r="O358" s="22">
        <f t="shared" si="334"/>
        <v>0</v>
      </c>
      <c r="P358" s="22">
        <f>SUM(P359,P367,P373,P375,P378,P388,P391)</f>
        <v>0</v>
      </c>
      <c r="Q358" s="22">
        <f>SUM(Q359,Q367,Q373,Q375,Q378,Q388,Q391)</f>
        <v>0</v>
      </c>
      <c r="R358" s="22">
        <f>SUM(R359,R367,R373,R375,R378,R388,R391)</f>
        <v>0</v>
      </c>
      <c r="S358" s="22">
        <f>SUM(S359,S367,S373,S375,S378,S388,S391)</f>
        <v>0</v>
      </c>
      <c r="T358" s="22">
        <f aca="true" t="shared" si="335" ref="T358:AE358">SUM(T359,T367,T373,T375,T378,T388,T391)</f>
        <v>0</v>
      </c>
      <c r="U358" s="22">
        <f t="shared" si="335"/>
        <v>0</v>
      </c>
      <c r="V358" s="22">
        <f t="shared" si="335"/>
        <v>0</v>
      </c>
      <c r="W358" s="22">
        <f t="shared" si="335"/>
        <v>0</v>
      </c>
      <c r="X358" s="22">
        <f t="shared" si="335"/>
        <v>0</v>
      </c>
      <c r="Y358" s="22">
        <f t="shared" si="335"/>
        <v>0</v>
      </c>
      <c r="Z358" s="22">
        <f t="shared" si="335"/>
        <v>0</v>
      </c>
      <c r="AA358" s="22">
        <f t="shared" si="335"/>
        <v>0</v>
      </c>
      <c r="AB358" s="22">
        <f t="shared" si="335"/>
        <v>0</v>
      </c>
      <c r="AC358" s="22">
        <f t="shared" si="335"/>
        <v>0</v>
      </c>
      <c r="AD358" s="22">
        <f t="shared" si="335"/>
        <v>0</v>
      </c>
      <c r="AE358" s="23">
        <f t="shared" si="335"/>
        <v>0</v>
      </c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</row>
    <row r="359" spans="1:43" ht="12.75">
      <c r="A359" s="19"/>
      <c r="B359" s="20">
        <v>6521</v>
      </c>
      <c r="C359" s="21" t="s">
        <v>642</v>
      </c>
      <c r="D359" s="22">
        <f aca="true" t="shared" si="336" ref="D359:O359">SUM(D360,D361,D362,D363,D364,D365,D366)</f>
        <v>0</v>
      </c>
      <c r="E359" s="22">
        <f t="shared" si="336"/>
        <v>0</v>
      </c>
      <c r="F359" s="22">
        <f t="shared" si="336"/>
        <v>0</v>
      </c>
      <c r="G359" s="22">
        <f t="shared" si="336"/>
        <v>0</v>
      </c>
      <c r="H359" s="22">
        <f t="shared" si="336"/>
        <v>0</v>
      </c>
      <c r="I359" s="22">
        <f t="shared" si="336"/>
        <v>0</v>
      </c>
      <c r="J359" s="22">
        <f t="shared" si="336"/>
        <v>0</v>
      </c>
      <c r="K359" s="22">
        <f t="shared" si="336"/>
        <v>0</v>
      </c>
      <c r="L359" s="22">
        <f t="shared" si="336"/>
        <v>0</v>
      </c>
      <c r="M359" s="22">
        <f t="shared" si="336"/>
        <v>0</v>
      </c>
      <c r="N359" s="22">
        <f t="shared" si="336"/>
        <v>0</v>
      </c>
      <c r="O359" s="22">
        <f t="shared" si="336"/>
        <v>0</v>
      </c>
      <c r="P359" s="22">
        <f>SUM(P360,P361,P362,P363,P364,P365,P366)</f>
        <v>0</v>
      </c>
      <c r="Q359" s="22">
        <f>SUM(Q360,Q361,Q362,Q363,Q364,Q365,Q366)</f>
        <v>0</v>
      </c>
      <c r="R359" s="22">
        <f>SUM(R360,R361,R362,R363,R364,R365,R366)</f>
        <v>0</v>
      </c>
      <c r="S359" s="22">
        <f>SUM(S360,S361,S362,S363,S364,S365,S366)</f>
        <v>0</v>
      </c>
      <c r="T359" s="22">
        <f aca="true" t="shared" si="337" ref="T359:AE359">SUM(T360,T361,T362,T363,T364,T365,T366)</f>
        <v>0</v>
      </c>
      <c r="U359" s="22">
        <f t="shared" si="337"/>
        <v>0</v>
      </c>
      <c r="V359" s="22">
        <f t="shared" si="337"/>
        <v>0</v>
      </c>
      <c r="W359" s="22">
        <f t="shared" si="337"/>
        <v>0</v>
      </c>
      <c r="X359" s="22">
        <f t="shared" si="337"/>
        <v>0</v>
      </c>
      <c r="Y359" s="22">
        <f t="shared" si="337"/>
        <v>0</v>
      </c>
      <c r="Z359" s="22">
        <f t="shared" si="337"/>
        <v>0</v>
      </c>
      <c r="AA359" s="22">
        <f t="shared" si="337"/>
        <v>0</v>
      </c>
      <c r="AB359" s="22">
        <f t="shared" si="337"/>
        <v>0</v>
      </c>
      <c r="AC359" s="22">
        <f t="shared" si="337"/>
        <v>0</v>
      </c>
      <c r="AD359" s="22">
        <f t="shared" si="337"/>
        <v>0</v>
      </c>
      <c r="AE359" s="23">
        <f t="shared" si="337"/>
        <v>0</v>
      </c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</row>
    <row r="360" spans="1:31" ht="12.75">
      <c r="A360" s="19"/>
      <c r="B360" s="24">
        <v>65211</v>
      </c>
      <c r="C360" s="17" t="s">
        <v>643</v>
      </c>
      <c r="D360" s="25">
        <f aca="true" t="shared" si="338" ref="D360:D366">G360+J360+M360+P360+S360+V360+Y360+AB360+AE360</f>
        <v>0</v>
      </c>
      <c r="E360" s="25"/>
      <c r="F360" s="25"/>
      <c r="G360" s="25">
        <f aca="true" t="shared" si="339" ref="G360:G366">E360+F360</f>
        <v>0</v>
      </c>
      <c r="H360" s="25"/>
      <c r="I360" s="25"/>
      <c r="J360" s="25">
        <f aca="true" t="shared" si="340" ref="J360:J366">H360+I360</f>
        <v>0</v>
      </c>
      <c r="K360" s="25"/>
      <c r="L360" s="25"/>
      <c r="M360" s="25">
        <f aca="true" t="shared" si="341" ref="M360:M366">K360+L360</f>
        <v>0</v>
      </c>
      <c r="N360" s="25"/>
      <c r="O360" s="25"/>
      <c r="P360" s="25">
        <f aca="true" t="shared" si="342" ref="P360:P366">N360+O360</f>
        <v>0</v>
      </c>
      <c r="Q360" s="25"/>
      <c r="R360" s="25"/>
      <c r="S360" s="25">
        <f aca="true" t="shared" si="343" ref="S360:S366">Q360+R360</f>
        <v>0</v>
      </c>
      <c r="T360" s="25"/>
      <c r="U360" s="25"/>
      <c r="V360" s="25">
        <f aca="true" t="shared" si="344" ref="V360:V366">T360+U360</f>
        <v>0</v>
      </c>
      <c r="W360" s="25"/>
      <c r="X360" s="25"/>
      <c r="Y360" s="25">
        <f aca="true" t="shared" si="345" ref="Y360:Y366">W360+X360</f>
        <v>0</v>
      </c>
      <c r="Z360" s="25"/>
      <c r="AA360" s="25"/>
      <c r="AB360" s="25">
        <f aca="true" t="shared" si="346" ref="AB360:AB366">Z360+AA360</f>
        <v>0</v>
      </c>
      <c r="AC360" s="25"/>
      <c r="AD360" s="25"/>
      <c r="AE360" s="26">
        <f aca="true" t="shared" si="347" ref="AE360:AE366">AC360+AD360</f>
        <v>0</v>
      </c>
    </row>
    <row r="361" spans="1:31" ht="12.75">
      <c r="A361" s="19"/>
      <c r="B361" s="24">
        <v>65212</v>
      </c>
      <c r="C361" s="17" t="s">
        <v>644</v>
      </c>
      <c r="D361" s="25">
        <f t="shared" si="338"/>
        <v>0</v>
      </c>
      <c r="E361" s="25"/>
      <c r="F361" s="25"/>
      <c r="G361" s="25">
        <f t="shared" si="339"/>
        <v>0</v>
      </c>
      <c r="H361" s="25"/>
      <c r="I361" s="25"/>
      <c r="J361" s="25">
        <f t="shared" si="340"/>
        <v>0</v>
      </c>
      <c r="K361" s="25"/>
      <c r="L361" s="25"/>
      <c r="M361" s="25">
        <f t="shared" si="341"/>
        <v>0</v>
      </c>
      <c r="N361" s="25"/>
      <c r="O361" s="25"/>
      <c r="P361" s="25">
        <f t="shared" si="342"/>
        <v>0</v>
      </c>
      <c r="Q361" s="25"/>
      <c r="R361" s="25"/>
      <c r="S361" s="25">
        <f t="shared" si="343"/>
        <v>0</v>
      </c>
      <c r="T361" s="25"/>
      <c r="U361" s="25"/>
      <c r="V361" s="25">
        <f t="shared" si="344"/>
        <v>0</v>
      </c>
      <c r="W361" s="25"/>
      <c r="X361" s="25"/>
      <c r="Y361" s="25">
        <f t="shared" si="345"/>
        <v>0</v>
      </c>
      <c r="Z361" s="25"/>
      <c r="AA361" s="25"/>
      <c r="AB361" s="25">
        <f t="shared" si="346"/>
        <v>0</v>
      </c>
      <c r="AC361" s="25"/>
      <c r="AD361" s="25"/>
      <c r="AE361" s="26">
        <f t="shared" si="347"/>
        <v>0</v>
      </c>
    </row>
    <row r="362" spans="1:31" ht="12.75">
      <c r="A362" s="19"/>
      <c r="B362" s="24">
        <v>65213</v>
      </c>
      <c r="C362" s="17" t="s">
        <v>645</v>
      </c>
      <c r="D362" s="25">
        <f t="shared" si="338"/>
        <v>0</v>
      </c>
      <c r="E362" s="25"/>
      <c r="F362" s="25"/>
      <c r="G362" s="25">
        <f t="shared" si="339"/>
        <v>0</v>
      </c>
      <c r="H362" s="25"/>
      <c r="I362" s="25"/>
      <c r="J362" s="25">
        <f t="shared" si="340"/>
        <v>0</v>
      </c>
      <c r="K362" s="25"/>
      <c r="L362" s="25"/>
      <c r="M362" s="25">
        <f t="shared" si="341"/>
        <v>0</v>
      </c>
      <c r="N362" s="25"/>
      <c r="O362" s="25"/>
      <c r="P362" s="25">
        <f t="shared" si="342"/>
        <v>0</v>
      </c>
      <c r="Q362" s="25"/>
      <c r="R362" s="25"/>
      <c r="S362" s="25">
        <f t="shared" si="343"/>
        <v>0</v>
      </c>
      <c r="T362" s="25"/>
      <c r="U362" s="25"/>
      <c r="V362" s="25">
        <f t="shared" si="344"/>
        <v>0</v>
      </c>
      <c r="W362" s="25"/>
      <c r="X362" s="25"/>
      <c r="Y362" s="25">
        <f t="shared" si="345"/>
        <v>0</v>
      </c>
      <c r="Z362" s="25"/>
      <c r="AA362" s="25"/>
      <c r="AB362" s="25">
        <f t="shared" si="346"/>
        <v>0</v>
      </c>
      <c r="AC362" s="25"/>
      <c r="AD362" s="25"/>
      <c r="AE362" s="26">
        <f t="shared" si="347"/>
        <v>0</v>
      </c>
    </row>
    <row r="363" spans="1:31" ht="12.75">
      <c r="A363" s="19"/>
      <c r="B363" s="24">
        <v>65214</v>
      </c>
      <c r="C363" s="17" t="s">
        <v>646</v>
      </c>
      <c r="D363" s="25">
        <f t="shared" si="338"/>
        <v>0</v>
      </c>
      <c r="E363" s="25"/>
      <c r="F363" s="25"/>
      <c r="G363" s="25">
        <f t="shared" si="339"/>
        <v>0</v>
      </c>
      <c r="H363" s="25"/>
      <c r="I363" s="25"/>
      <c r="J363" s="25">
        <f t="shared" si="340"/>
        <v>0</v>
      </c>
      <c r="K363" s="25"/>
      <c r="L363" s="25"/>
      <c r="M363" s="25">
        <f t="shared" si="341"/>
        <v>0</v>
      </c>
      <c r="N363" s="25"/>
      <c r="O363" s="25"/>
      <c r="P363" s="25">
        <f t="shared" si="342"/>
        <v>0</v>
      </c>
      <c r="Q363" s="25"/>
      <c r="R363" s="25"/>
      <c r="S363" s="25">
        <f t="shared" si="343"/>
        <v>0</v>
      </c>
      <c r="T363" s="25"/>
      <c r="U363" s="25"/>
      <c r="V363" s="25">
        <f t="shared" si="344"/>
        <v>0</v>
      </c>
      <c r="W363" s="25"/>
      <c r="X363" s="25"/>
      <c r="Y363" s="25">
        <f t="shared" si="345"/>
        <v>0</v>
      </c>
      <c r="Z363" s="25"/>
      <c r="AA363" s="25"/>
      <c r="AB363" s="25">
        <f t="shared" si="346"/>
        <v>0</v>
      </c>
      <c r="AC363" s="25"/>
      <c r="AD363" s="25"/>
      <c r="AE363" s="26">
        <f t="shared" si="347"/>
        <v>0</v>
      </c>
    </row>
    <row r="364" spans="1:31" ht="12.75">
      <c r="A364" s="19"/>
      <c r="B364" s="24">
        <v>65215</v>
      </c>
      <c r="C364" s="17" t="s">
        <v>647</v>
      </c>
      <c r="D364" s="25">
        <f t="shared" si="338"/>
        <v>0</v>
      </c>
      <c r="E364" s="25"/>
      <c r="F364" s="25"/>
      <c r="G364" s="25">
        <f t="shared" si="339"/>
        <v>0</v>
      </c>
      <c r="H364" s="25"/>
      <c r="I364" s="25"/>
      <c r="J364" s="25">
        <f t="shared" si="340"/>
        <v>0</v>
      </c>
      <c r="K364" s="25"/>
      <c r="L364" s="25"/>
      <c r="M364" s="25">
        <f t="shared" si="341"/>
        <v>0</v>
      </c>
      <c r="N364" s="25"/>
      <c r="O364" s="25"/>
      <c r="P364" s="25">
        <f t="shared" si="342"/>
        <v>0</v>
      </c>
      <c r="Q364" s="25"/>
      <c r="R364" s="25"/>
      <c r="S364" s="25">
        <f t="shared" si="343"/>
        <v>0</v>
      </c>
      <c r="T364" s="25"/>
      <c r="U364" s="25"/>
      <c r="V364" s="25">
        <f t="shared" si="344"/>
        <v>0</v>
      </c>
      <c r="W364" s="25"/>
      <c r="X364" s="25"/>
      <c r="Y364" s="25">
        <f t="shared" si="345"/>
        <v>0</v>
      </c>
      <c r="Z364" s="25"/>
      <c r="AA364" s="25"/>
      <c r="AB364" s="25">
        <f t="shared" si="346"/>
        <v>0</v>
      </c>
      <c r="AC364" s="25"/>
      <c r="AD364" s="25"/>
      <c r="AE364" s="26">
        <f t="shared" si="347"/>
        <v>0</v>
      </c>
    </row>
    <row r="365" spans="1:31" ht="12.75">
      <c r="A365" s="19"/>
      <c r="B365" s="24">
        <v>65218</v>
      </c>
      <c r="C365" s="17" t="s">
        <v>648</v>
      </c>
      <c r="D365" s="25">
        <f t="shared" si="338"/>
        <v>0</v>
      </c>
      <c r="E365" s="25"/>
      <c r="F365" s="25"/>
      <c r="G365" s="25">
        <f t="shared" si="339"/>
        <v>0</v>
      </c>
      <c r="H365" s="25"/>
      <c r="I365" s="25"/>
      <c r="J365" s="25">
        <f t="shared" si="340"/>
        <v>0</v>
      </c>
      <c r="K365" s="25"/>
      <c r="L365" s="25"/>
      <c r="M365" s="25">
        <f t="shared" si="341"/>
        <v>0</v>
      </c>
      <c r="N365" s="25"/>
      <c r="O365" s="25"/>
      <c r="P365" s="25">
        <f t="shared" si="342"/>
        <v>0</v>
      </c>
      <c r="Q365" s="25"/>
      <c r="R365" s="25"/>
      <c r="S365" s="25">
        <f t="shared" si="343"/>
        <v>0</v>
      </c>
      <c r="T365" s="25"/>
      <c r="U365" s="25"/>
      <c r="V365" s="25">
        <f t="shared" si="344"/>
        <v>0</v>
      </c>
      <c r="W365" s="25"/>
      <c r="X365" s="25"/>
      <c r="Y365" s="25">
        <f t="shared" si="345"/>
        <v>0</v>
      </c>
      <c r="Z365" s="25"/>
      <c r="AA365" s="25"/>
      <c r="AB365" s="25">
        <f t="shared" si="346"/>
        <v>0</v>
      </c>
      <c r="AC365" s="25"/>
      <c r="AD365" s="25"/>
      <c r="AE365" s="26">
        <f t="shared" si="347"/>
        <v>0</v>
      </c>
    </row>
    <row r="366" spans="1:31" ht="12.75">
      <c r="A366" s="19"/>
      <c r="B366" s="24">
        <v>65219</v>
      </c>
      <c r="C366" s="17" t="s">
        <v>649</v>
      </c>
      <c r="D366" s="25">
        <f t="shared" si="338"/>
        <v>0</v>
      </c>
      <c r="E366" s="25"/>
      <c r="F366" s="25"/>
      <c r="G366" s="25">
        <f t="shared" si="339"/>
        <v>0</v>
      </c>
      <c r="H366" s="25"/>
      <c r="I366" s="25"/>
      <c r="J366" s="25">
        <f t="shared" si="340"/>
        <v>0</v>
      </c>
      <c r="K366" s="25"/>
      <c r="L366" s="25"/>
      <c r="M366" s="25">
        <f t="shared" si="341"/>
        <v>0</v>
      </c>
      <c r="N366" s="25"/>
      <c r="O366" s="25"/>
      <c r="P366" s="25">
        <f t="shared" si="342"/>
        <v>0</v>
      </c>
      <c r="Q366" s="25"/>
      <c r="R366" s="25"/>
      <c r="S366" s="25">
        <f t="shared" si="343"/>
        <v>0</v>
      </c>
      <c r="T366" s="25"/>
      <c r="U366" s="25"/>
      <c r="V366" s="25">
        <f t="shared" si="344"/>
        <v>0</v>
      </c>
      <c r="W366" s="25"/>
      <c r="X366" s="25"/>
      <c r="Y366" s="25">
        <f t="shared" si="345"/>
        <v>0</v>
      </c>
      <c r="Z366" s="25"/>
      <c r="AA366" s="25"/>
      <c r="AB366" s="25">
        <f t="shared" si="346"/>
        <v>0</v>
      </c>
      <c r="AC366" s="25"/>
      <c r="AD366" s="25"/>
      <c r="AE366" s="26">
        <f t="shared" si="347"/>
        <v>0</v>
      </c>
    </row>
    <row r="367" spans="1:43" ht="12.75">
      <c r="A367" s="19"/>
      <c r="B367" s="20">
        <v>6522</v>
      </c>
      <c r="C367" s="21" t="s">
        <v>650</v>
      </c>
      <c r="D367" s="22">
        <f aca="true" t="shared" si="348" ref="D367:S367">SUM(D368,D369,D370,D371,D372)</f>
        <v>0</v>
      </c>
      <c r="E367" s="22">
        <f t="shared" si="348"/>
        <v>0</v>
      </c>
      <c r="F367" s="22">
        <f t="shared" si="348"/>
        <v>0</v>
      </c>
      <c r="G367" s="22">
        <f t="shared" si="348"/>
        <v>0</v>
      </c>
      <c r="H367" s="22">
        <f t="shared" si="348"/>
        <v>0</v>
      </c>
      <c r="I367" s="22">
        <f t="shared" si="348"/>
        <v>0</v>
      </c>
      <c r="J367" s="22">
        <f t="shared" si="348"/>
        <v>0</v>
      </c>
      <c r="K367" s="22">
        <f t="shared" si="348"/>
        <v>0</v>
      </c>
      <c r="L367" s="22">
        <f t="shared" si="348"/>
        <v>0</v>
      </c>
      <c r="M367" s="22">
        <f t="shared" si="348"/>
        <v>0</v>
      </c>
      <c r="N367" s="22">
        <f t="shared" si="348"/>
        <v>0</v>
      </c>
      <c r="O367" s="22">
        <f t="shared" si="348"/>
        <v>0</v>
      </c>
      <c r="P367" s="22">
        <f t="shared" si="348"/>
        <v>0</v>
      </c>
      <c r="Q367" s="22">
        <f t="shared" si="348"/>
        <v>0</v>
      </c>
      <c r="R367" s="22">
        <f t="shared" si="348"/>
        <v>0</v>
      </c>
      <c r="S367" s="22">
        <f t="shared" si="348"/>
        <v>0</v>
      </c>
      <c r="T367" s="22">
        <f aca="true" t="shared" si="349" ref="T367:AE367">SUM(T368,T369,T370,T371,T372)</f>
        <v>0</v>
      </c>
      <c r="U367" s="22">
        <f t="shared" si="349"/>
        <v>0</v>
      </c>
      <c r="V367" s="22">
        <f t="shared" si="349"/>
        <v>0</v>
      </c>
      <c r="W367" s="22">
        <f t="shared" si="349"/>
        <v>0</v>
      </c>
      <c r="X367" s="22">
        <f t="shared" si="349"/>
        <v>0</v>
      </c>
      <c r="Y367" s="22">
        <f t="shared" si="349"/>
        <v>0</v>
      </c>
      <c r="Z367" s="22">
        <f t="shared" si="349"/>
        <v>0</v>
      </c>
      <c r="AA367" s="22">
        <f t="shared" si="349"/>
        <v>0</v>
      </c>
      <c r="AB367" s="22">
        <f t="shared" si="349"/>
        <v>0</v>
      </c>
      <c r="AC367" s="22">
        <f t="shared" si="349"/>
        <v>0</v>
      </c>
      <c r="AD367" s="22">
        <f t="shared" si="349"/>
        <v>0</v>
      </c>
      <c r="AE367" s="23">
        <f t="shared" si="349"/>
        <v>0</v>
      </c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</row>
    <row r="368" spans="1:31" ht="12.75">
      <c r="A368" s="19"/>
      <c r="B368" s="24">
        <v>65221</v>
      </c>
      <c r="C368" s="17" t="s">
        <v>651</v>
      </c>
      <c r="D368" s="25">
        <f>G368+J368+M368+P368+S368+V368+Y368+AB368+AE368</f>
        <v>0</v>
      </c>
      <c r="E368" s="25"/>
      <c r="F368" s="25"/>
      <c r="G368" s="25">
        <f>E368+F368</f>
        <v>0</v>
      </c>
      <c r="H368" s="25"/>
      <c r="I368" s="25"/>
      <c r="J368" s="25">
        <f>H368+I368</f>
        <v>0</v>
      </c>
      <c r="K368" s="25"/>
      <c r="L368" s="25"/>
      <c r="M368" s="25">
        <f>K368+L368</f>
        <v>0</v>
      </c>
      <c r="N368" s="25"/>
      <c r="O368" s="25"/>
      <c r="P368" s="25">
        <f>N368+O368</f>
        <v>0</v>
      </c>
      <c r="Q368" s="25"/>
      <c r="R368" s="25"/>
      <c r="S368" s="25">
        <f>Q368+R368</f>
        <v>0</v>
      </c>
      <c r="T368" s="25"/>
      <c r="U368" s="25"/>
      <c r="V368" s="25">
        <f>T368+U368</f>
        <v>0</v>
      </c>
      <c r="W368" s="25"/>
      <c r="X368" s="25"/>
      <c r="Y368" s="25">
        <f>W368+X368</f>
        <v>0</v>
      </c>
      <c r="Z368" s="25"/>
      <c r="AA368" s="25"/>
      <c r="AB368" s="25">
        <f>Z368+AA368</f>
        <v>0</v>
      </c>
      <c r="AC368" s="25"/>
      <c r="AD368" s="25"/>
      <c r="AE368" s="26">
        <f>AC368+AD368</f>
        <v>0</v>
      </c>
    </row>
    <row r="369" spans="1:31" ht="12.75">
      <c r="A369" s="19"/>
      <c r="B369" s="24">
        <v>65223</v>
      </c>
      <c r="C369" s="17" t="s">
        <v>652</v>
      </c>
      <c r="D369" s="25">
        <f>G369+J369+M369+P369+S369+V369+Y369+AB369+AE369</f>
        <v>0</v>
      </c>
      <c r="E369" s="25"/>
      <c r="F369" s="25"/>
      <c r="G369" s="25">
        <f>E369+F369</f>
        <v>0</v>
      </c>
      <c r="H369" s="25"/>
      <c r="I369" s="25"/>
      <c r="J369" s="25">
        <f>H369+I369</f>
        <v>0</v>
      </c>
      <c r="K369" s="25"/>
      <c r="L369" s="25"/>
      <c r="M369" s="25">
        <f>K369+L369</f>
        <v>0</v>
      </c>
      <c r="N369" s="25"/>
      <c r="O369" s="25"/>
      <c r="P369" s="25">
        <f>N369+O369</f>
        <v>0</v>
      </c>
      <c r="Q369" s="25"/>
      <c r="R369" s="25"/>
      <c r="S369" s="25">
        <f>Q369+R369</f>
        <v>0</v>
      </c>
      <c r="T369" s="25"/>
      <c r="U369" s="25"/>
      <c r="V369" s="25">
        <f>T369+U369</f>
        <v>0</v>
      </c>
      <c r="W369" s="25"/>
      <c r="X369" s="25"/>
      <c r="Y369" s="25">
        <f>W369+X369</f>
        <v>0</v>
      </c>
      <c r="Z369" s="25"/>
      <c r="AA369" s="25"/>
      <c r="AB369" s="25">
        <f>Z369+AA369</f>
        <v>0</v>
      </c>
      <c r="AC369" s="25"/>
      <c r="AD369" s="25"/>
      <c r="AE369" s="26">
        <f>AC369+AD369</f>
        <v>0</v>
      </c>
    </row>
    <row r="370" spans="1:31" ht="12.75">
      <c r="A370" s="19"/>
      <c r="B370" s="24">
        <v>65224</v>
      </c>
      <c r="C370" s="17" t="s">
        <v>653</v>
      </c>
      <c r="D370" s="25">
        <f>G370+J370+M370+P370+S370+V370+Y370+AB370+AE370</f>
        <v>0</v>
      </c>
      <c r="E370" s="25"/>
      <c r="F370" s="25"/>
      <c r="G370" s="25">
        <f>E370+F370</f>
        <v>0</v>
      </c>
      <c r="H370" s="25"/>
      <c r="I370" s="25"/>
      <c r="J370" s="25">
        <f>H370+I370</f>
        <v>0</v>
      </c>
      <c r="K370" s="25"/>
      <c r="L370" s="25"/>
      <c r="M370" s="25">
        <f>K370+L370</f>
        <v>0</v>
      </c>
      <c r="N370" s="25"/>
      <c r="O370" s="25"/>
      <c r="P370" s="25">
        <f>N370+O370</f>
        <v>0</v>
      </c>
      <c r="Q370" s="25"/>
      <c r="R370" s="25"/>
      <c r="S370" s="25">
        <f>Q370+R370</f>
        <v>0</v>
      </c>
      <c r="T370" s="25"/>
      <c r="U370" s="25"/>
      <c r="V370" s="25">
        <f>T370+U370</f>
        <v>0</v>
      </c>
      <c r="W370" s="25"/>
      <c r="X370" s="25"/>
      <c r="Y370" s="25">
        <f>W370+X370</f>
        <v>0</v>
      </c>
      <c r="Z370" s="25"/>
      <c r="AA370" s="25"/>
      <c r="AB370" s="25">
        <f>Z370+AA370</f>
        <v>0</v>
      </c>
      <c r="AC370" s="25"/>
      <c r="AD370" s="25"/>
      <c r="AE370" s="26">
        <f>AC370+AD370</f>
        <v>0</v>
      </c>
    </row>
    <row r="371" spans="1:31" ht="12.75">
      <c r="A371" s="19"/>
      <c r="B371" s="24">
        <v>65225</v>
      </c>
      <c r="C371" s="17" t="s">
        <v>654</v>
      </c>
      <c r="D371" s="25">
        <f>G371+J371+M371+P371+S371+V371+Y371+AB371+AE371</f>
        <v>0</v>
      </c>
      <c r="E371" s="25"/>
      <c r="F371" s="25"/>
      <c r="G371" s="25">
        <f>E371+F371</f>
        <v>0</v>
      </c>
      <c r="H371" s="25"/>
      <c r="I371" s="25"/>
      <c r="J371" s="25">
        <f>H371+I371</f>
        <v>0</v>
      </c>
      <c r="K371" s="25"/>
      <c r="L371" s="25"/>
      <c r="M371" s="25">
        <f>K371+L371</f>
        <v>0</v>
      </c>
      <c r="N371" s="25"/>
      <c r="O371" s="25"/>
      <c r="P371" s="25">
        <f>N371+O371</f>
        <v>0</v>
      </c>
      <c r="Q371" s="25"/>
      <c r="R371" s="25"/>
      <c r="S371" s="25">
        <f>Q371+R371</f>
        <v>0</v>
      </c>
      <c r="T371" s="25"/>
      <c r="U371" s="25"/>
      <c r="V371" s="25">
        <f>T371+U371</f>
        <v>0</v>
      </c>
      <c r="W371" s="25"/>
      <c r="X371" s="25"/>
      <c r="Y371" s="25">
        <f>W371+X371</f>
        <v>0</v>
      </c>
      <c r="Z371" s="25"/>
      <c r="AA371" s="25"/>
      <c r="AB371" s="25">
        <f>Z371+AA371</f>
        <v>0</v>
      </c>
      <c r="AC371" s="25"/>
      <c r="AD371" s="25"/>
      <c r="AE371" s="26">
        <f>AC371+AD371</f>
        <v>0</v>
      </c>
    </row>
    <row r="372" spans="1:31" ht="12.75">
      <c r="A372" s="19"/>
      <c r="B372" s="24">
        <v>65229</v>
      </c>
      <c r="C372" s="17" t="s">
        <v>655</v>
      </c>
      <c r="D372" s="25">
        <f>G372+J372+M372+P372+S372+V372+Y372+AB372+AE372</f>
        <v>0</v>
      </c>
      <c r="E372" s="25"/>
      <c r="F372" s="25"/>
      <c r="G372" s="25">
        <f>E372+F372</f>
        <v>0</v>
      </c>
      <c r="H372" s="25"/>
      <c r="I372" s="25"/>
      <c r="J372" s="25">
        <f>H372+I372</f>
        <v>0</v>
      </c>
      <c r="K372" s="25"/>
      <c r="L372" s="25"/>
      <c r="M372" s="25">
        <f>K372+L372</f>
        <v>0</v>
      </c>
      <c r="N372" s="25"/>
      <c r="O372" s="25"/>
      <c r="P372" s="25">
        <f>N372+O372</f>
        <v>0</v>
      </c>
      <c r="Q372" s="25"/>
      <c r="R372" s="25"/>
      <c r="S372" s="25">
        <f>Q372+R372</f>
        <v>0</v>
      </c>
      <c r="T372" s="25"/>
      <c r="U372" s="25"/>
      <c r="V372" s="25">
        <f>T372+U372</f>
        <v>0</v>
      </c>
      <c r="W372" s="25"/>
      <c r="X372" s="25"/>
      <c r="Y372" s="25">
        <f>W372+X372</f>
        <v>0</v>
      </c>
      <c r="Z372" s="25"/>
      <c r="AA372" s="25"/>
      <c r="AB372" s="25">
        <f>Z372+AA372</f>
        <v>0</v>
      </c>
      <c r="AC372" s="25"/>
      <c r="AD372" s="25"/>
      <c r="AE372" s="26">
        <f>AC372+AD372</f>
        <v>0</v>
      </c>
    </row>
    <row r="373" spans="1:43" ht="12.75">
      <c r="A373" s="19"/>
      <c r="B373" s="20">
        <v>6524</v>
      </c>
      <c r="C373" s="21" t="s">
        <v>656</v>
      </c>
      <c r="D373" s="22">
        <f aca="true" t="shared" si="350" ref="D373:S373">SUM(D374)</f>
        <v>0</v>
      </c>
      <c r="E373" s="22">
        <f t="shared" si="350"/>
        <v>0</v>
      </c>
      <c r="F373" s="22">
        <f t="shared" si="350"/>
        <v>0</v>
      </c>
      <c r="G373" s="22">
        <f t="shared" si="350"/>
        <v>0</v>
      </c>
      <c r="H373" s="22">
        <f t="shared" si="350"/>
        <v>0</v>
      </c>
      <c r="I373" s="22">
        <f t="shared" si="350"/>
        <v>0</v>
      </c>
      <c r="J373" s="22">
        <f t="shared" si="350"/>
        <v>0</v>
      </c>
      <c r="K373" s="22">
        <f t="shared" si="350"/>
        <v>0</v>
      </c>
      <c r="L373" s="22">
        <f t="shared" si="350"/>
        <v>0</v>
      </c>
      <c r="M373" s="22">
        <f t="shared" si="350"/>
        <v>0</v>
      </c>
      <c r="N373" s="22">
        <f t="shared" si="350"/>
        <v>0</v>
      </c>
      <c r="O373" s="22">
        <f t="shared" si="350"/>
        <v>0</v>
      </c>
      <c r="P373" s="22">
        <f t="shared" si="350"/>
        <v>0</v>
      </c>
      <c r="Q373" s="22">
        <f t="shared" si="350"/>
        <v>0</v>
      </c>
      <c r="R373" s="22">
        <f t="shared" si="350"/>
        <v>0</v>
      </c>
      <c r="S373" s="22">
        <f t="shared" si="350"/>
        <v>0</v>
      </c>
      <c r="T373" s="22">
        <f aca="true" t="shared" si="351" ref="T373:AE373">SUM(T374)</f>
        <v>0</v>
      </c>
      <c r="U373" s="22">
        <f t="shared" si="351"/>
        <v>0</v>
      </c>
      <c r="V373" s="22">
        <f t="shared" si="351"/>
        <v>0</v>
      </c>
      <c r="W373" s="22">
        <f t="shared" si="351"/>
        <v>0</v>
      </c>
      <c r="X373" s="22">
        <f t="shared" si="351"/>
        <v>0</v>
      </c>
      <c r="Y373" s="22">
        <f t="shared" si="351"/>
        <v>0</v>
      </c>
      <c r="Z373" s="22">
        <f t="shared" si="351"/>
        <v>0</v>
      </c>
      <c r="AA373" s="22">
        <f t="shared" si="351"/>
        <v>0</v>
      </c>
      <c r="AB373" s="22">
        <f t="shared" si="351"/>
        <v>0</v>
      </c>
      <c r="AC373" s="22">
        <f t="shared" si="351"/>
        <v>0</v>
      </c>
      <c r="AD373" s="22">
        <f t="shared" si="351"/>
        <v>0</v>
      </c>
      <c r="AE373" s="23">
        <f t="shared" si="351"/>
        <v>0</v>
      </c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</row>
    <row r="374" spans="1:31" ht="12.75">
      <c r="A374" s="19"/>
      <c r="B374" s="24">
        <v>65241</v>
      </c>
      <c r="C374" s="17" t="s">
        <v>656</v>
      </c>
      <c r="D374" s="25">
        <f>G374+J374+M374+P374+S374+V374+Y374+AB374+AE374</f>
        <v>0</v>
      </c>
      <c r="E374" s="25"/>
      <c r="F374" s="25"/>
      <c r="G374" s="25">
        <f>E374+F374</f>
        <v>0</v>
      </c>
      <c r="H374" s="25"/>
      <c r="I374" s="25"/>
      <c r="J374" s="25">
        <f>H374+I374</f>
        <v>0</v>
      </c>
      <c r="K374" s="25"/>
      <c r="L374" s="25"/>
      <c r="M374" s="25">
        <f>K374+L374</f>
        <v>0</v>
      </c>
      <c r="N374" s="25"/>
      <c r="O374" s="25"/>
      <c r="P374" s="25">
        <f>N374+O374</f>
        <v>0</v>
      </c>
      <c r="Q374" s="25"/>
      <c r="R374" s="25"/>
      <c r="S374" s="25">
        <f>Q374+R374</f>
        <v>0</v>
      </c>
      <c r="T374" s="25"/>
      <c r="U374" s="25"/>
      <c r="V374" s="25">
        <f>T374+U374</f>
        <v>0</v>
      </c>
      <c r="W374" s="25"/>
      <c r="X374" s="25"/>
      <c r="Y374" s="25">
        <f>W374+X374</f>
        <v>0</v>
      </c>
      <c r="Z374" s="25"/>
      <c r="AA374" s="25"/>
      <c r="AB374" s="25">
        <f>Z374+AA374</f>
        <v>0</v>
      </c>
      <c r="AC374" s="25"/>
      <c r="AD374" s="25"/>
      <c r="AE374" s="26">
        <f>AC374+AD374</f>
        <v>0</v>
      </c>
    </row>
    <row r="375" spans="1:43" ht="12.75">
      <c r="A375" s="19"/>
      <c r="B375" s="20">
        <v>6525</v>
      </c>
      <c r="C375" s="21" t="s">
        <v>657</v>
      </c>
      <c r="D375" s="22">
        <f aca="true" t="shared" si="352" ref="D375:S375">SUM(D376,D377)</f>
        <v>0</v>
      </c>
      <c r="E375" s="22">
        <f t="shared" si="352"/>
        <v>0</v>
      </c>
      <c r="F375" s="22">
        <f t="shared" si="352"/>
        <v>0</v>
      </c>
      <c r="G375" s="22">
        <f t="shared" si="352"/>
        <v>0</v>
      </c>
      <c r="H375" s="22">
        <f t="shared" si="352"/>
        <v>0</v>
      </c>
      <c r="I375" s="22">
        <f t="shared" si="352"/>
        <v>0</v>
      </c>
      <c r="J375" s="22">
        <f t="shared" si="352"/>
        <v>0</v>
      </c>
      <c r="K375" s="22">
        <f t="shared" si="352"/>
        <v>0</v>
      </c>
      <c r="L375" s="22">
        <f t="shared" si="352"/>
        <v>0</v>
      </c>
      <c r="M375" s="22">
        <f t="shared" si="352"/>
        <v>0</v>
      </c>
      <c r="N375" s="22">
        <f t="shared" si="352"/>
        <v>0</v>
      </c>
      <c r="O375" s="22">
        <f t="shared" si="352"/>
        <v>0</v>
      </c>
      <c r="P375" s="22">
        <f t="shared" si="352"/>
        <v>0</v>
      </c>
      <c r="Q375" s="22">
        <f t="shared" si="352"/>
        <v>0</v>
      </c>
      <c r="R375" s="22">
        <f t="shared" si="352"/>
        <v>0</v>
      </c>
      <c r="S375" s="22">
        <f t="shared" si="352"/>
        <v>0</v>
      </c>
      <c r="T375" s="22">
        <f aca="true" t="shared" si="353" ref="T375:AE375">SUM(T376,T377)</f>
        <v>0</v>
      </c>
      <c r="U375" s="22">
        <f t="shared" si="353"/>
        <v>0</v>
      </c>
      <c r="V375" s="22">
        <f t="shared" si="353"/>
        <v>0</v>
      </c>
      <c r="W375" s="22">
        <f t="shared" si="353"/>
        <v>0</v>
      </c>
      <c r="X375" s="22">
        <f t="shared" si="353"/>
        <v>0</v>
      </c>
      <c r="Y375" s="22">
        <f t="shared" si="353"/>
        <v>0</v>
      </c>
      <c r="Z375" s="22">
        <f t="shared" si="353"/>
        <v>0</v>
      </c>
      <c r="AA375" s="22">
        <f t="shared" si="353"/>
        <v>0</v>
      </c>
      <c r="AB375" s="22">
        <f t="shared" si="353"/>
        <v>0</v>
      </c>
      <c r="AC375" s="22">
        <f t="shared" si="353"/>
        <v>0</v>
      </c>
      <c r="AD375" s="22">
        <f t="shared" si="353"/>
        <v>0</v>
      </c>
      <c r="AE375" s="23">
        <f t="shared" si="353"/>
        <v>0</v>
      </c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</row>
    <row r="376" spans="1:31" ht="12.75">
      <c r="A376" s="19"/>
      <c r="B376" s="24">
        <v>65251</v>
      </c>
      <c r="C376" s="17" t="s">
        <v>657</v>
      </c>
      <c r="D376" s="25">
        <f>G376+J376+M376+P376+S376+V376+Y376+AB376+AE376</f>
        <v>0</v>
      </c>
      <c r="E376" s="25"/>
      <c r="F376" s="25"/>
      <c r="G376" s="25">
        <f>E376+F376</f>
        <v>0</v>
      </c>
      <c r="H376" s="25"/>
      <c r="I376" s="25"/>
      <c r="J376" s="25">
        <f>H376+I376</f>
        <v>0</v>
      </c>
      <c r="K376" s="25"/>
      <c r="L376" s="25"/>
      <c r="M376" s="25">
        <f>K376+L376</f>
        <v>0</v>
      </c>
      <c r="N376" s="25"/>
      <c r="O376" s="25"/>
      <c r="P376" s="25">
        <f>N376+O376</f>
        <v>0</v>
      </c>
      <c r="Q376" s="25"/>
      <c r="R376" s="25"/>
      <c r="S376" s="25">
        <f>Q376+R376</f>
        <v>0</v>
      </c>
      <c r="T376" s="25"/>
      <c r="U376" s="25"/>
      <c r="V376" s="25">
        <f>T376+U376</f>
        <v>0</v>
      </c>
      <c r="W376" s="25"/>
      <c r="X376" s="25"/>
      <c r="Y376" s="25">
        <f>W376+X376</f>
        <v>0</v>
      </c>
      <c r="Z376" s="25"/>
      <c r="AA376" s="25"/>
      <c r="AB376" s="25">
        <f>Z376+AA376</f>
        <v>0</v>
      </c>
      <c r="AC376" s="25"/>
      <c r="AD376" s="25"/>
      <c r="AE376" s="26">
        <f>AC376+AD376</f>
        <v>0</v>
      </c>
    </row>
    <row r="377" spans="1:31" ht="12.75">
      <c r="A377" s="19"/>
      <c r="B377" s="24">
        <v>65252</v>
      </c>
      <c r="C377" s="17" t="s">
        <v>658</v>
      </c>
      <c r="D377" s="25">
        <f>G377+J377+M377+P377+S377+V377+Y377+AB377+AE377</f>
        <v>0</v>
      </c>
      <c r="E377" s="25"/>
      <c r="F377" s="25"/>
      <c r="G377" s="25">
        <f>E377+F377</f>
        <v>0</v>
      </c>
      <c r="H377" s="25"/>
      <c r="I377" s="25"/>
      <c r="J377" s="25">
        <f>H377+I377</f>
        <v>0</v>
      </c>
      <c r="K377" s="25"/>
      <c r="L377" s="25"/>
      <c r="M377" s="25">
        <f>K377+L377</f>
        <v>0</v>
      </c>
      <c r="N377" s="25"/>
      <c r="O377" s="25"/>
      <c r="P377" s="25">
        <f>N377+O377</f>
        <v>0</v>
      </c>
      <c r="Q377" s="25"/>
      <c r="R377" s="25"/>
      <c r="S377" s="25">
        <f>Q377+R377</f>
        <v>0</v>
      </c>
      <c r="T377" s="25"/>
      <c r="U377" s="25"/>
      <c r="V377" s="25">
        <f>T377+U377</f>
        <v>0</v>
      </c>
      <c r="W377" s="25"/>
      <c r="X377" s="25"/>
      <c r="Y377" s="25">
        <f>W377+X377</f>
        <v>0</v>
      </c>
      <c r="Z377" s="25"/>
      <c r="AA377" s="25"/>
      <c r="AB377" s="25">
        <f>Z377+AA377</f>
        <v>0</v>
      </c>
      <c r="AC377" s="25"/>
      <c r="AD377" s="25"/>
      <c r="AE377" s="26">
        <f>AC377+AD377</f>
        <v>0</v>
      </c>
    </row>
    <row r="378" spans="1:43" ht="12.75">
      <c r="A378" s="19"/>
      <c r="B378" s="20">
        <v>6526</v>
      </c>
      <c r="C378" s="21" t="s">
        <v>659</v>
      </c>
      <c r="D378" s="22">
        <f aca="true" t="shared" si="354" ref="D378:S378">SUM(D379,D380,D381,D382,D383,D384,D385,D386,D387)</f>
        <v>0</v>
      </c>
      <c r="E378" s="22">
        <f t="shared" si="354"/>
        <v>0</v>
      </c>
      <c r="F378" s="22">
        <f t="shared" si="354"/>
        <v>0</v>
      </c>
      <c r="G378" s="22">
        <f t="shared" si="354"/>
        <v>0</v>
      </c>
      <c r="H378" s="22">
        <f t="shared" si="354"/>
        <v>0</v>
      </c>
      <c r="I378" s="22">
        <f t="shared" si="354"/>
        <v>0</v>
      </c>
      <c r="J378" s="22">
        <f t="shared" si="354"/>
        <v>0</v>
      </c>
      <c r="K378" s="22">
        <f t="shared" si="354"/>
        <v>0</v>
      </c>
      <c r="L378" s="22">
        <f t="shared" si="354"/>
        <v>0</v>
      </c>
      <c r="M378" s="22">
        <f t="shared" si="354"/>
        <v>0</v>
      </c>
      <c r="N378" s="22">
        <f t="shared" si="354"/>
        <v>0</v>
      </c>
      <c r="O378" s="22">
        <f t="shared" si="354"/>
        <v>0</v>
      </c>
      <c r="P378" s="22">
        <f t="shared" si="354"/>
        <v>0</v>
      </c>
      <c r="Q378" s="22">
        <f t="shared" si="354"/>
        <v>0</v>
      </c>
      <c r="R378" s="22">
        <f t="shared" si="354"/>
        <v>0</v>
      </c>
      <c r="S378" s="22">
        <f t="shared" si="354"/>
        <v>0</v>
      </c>
      <c r="T378" s="22">
        <f aca="true" t="shared" si="355" ref="T378:AE378">SUM(T379,T380,T381,T382,T383,T384,T385,T386,T387)</f>
        <v>0</v>
      </c>
      <c r="U378" s="22">
        <f t="shared" si="355"/>
        <v>0</v>
      </c>
      <c r="V378" s="22">
        <f t="shared" si="355"/>
        <v>0</v>
      </c>
      <c r="W378" s="22">
        <f t="shared" si="355"/>
        <v>0</v>
      </c>
      <c r="X378" s="22">
        <f t="shared" si="355"/>
        <v>0</v>
      </c>
      <c r="Y378" s="22">
        <f t="shared" si="355"/>
        <v>0</v>
      </c>
      <c r="Z378" s="22">
        <f t="shared" si="355"/>
        <v>0</v>
      </c>
      <c r="AA378" s="22">
        <f t="shared" si="355"/>
        <v>0</v>
      </c>
      <c r="AB378" s="22">
        <f t="shared" si="355"/>
        <v>0</v>
      </c>
      <c r="AC378" s="22">
        <f t="shared" si="355"/>
        <v>0</v>
      </c>
      <c r="AD378" s="22">
        <f t="shared" si="355"/>
        <v>0</v>
      </c>
      <c r="AE378" s="23">
        <f t="shared" si="355"/>
        <v>0</v>
      </c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</row>
    <row r="379" spans="1:31" ht="12.75">
      <c r="A379" s="19"/>
      <c r="B379" s="24">
        <v>65261</v>
      </c>
      <c r="C379" s="17" t="s">
        <v>547</v>
      </c>
      <c r="D379" s="25">
        <f aca="true" t="shared" si="356" ref="D379:D387">G379+J379+M379+P379+S379+V379+Y379+AB379+AE379</f>
        <v>0</v>
      </c>
      <c r="E379" s="25"/>
      <c r="F379" s="25"/>
      <c r="G379" s="25">
        <f aca="true" t="shared" si="357" ref="G379:G387">E379+F379</f>
        <v>0</v>
      </c>
      <c r="H379" s="25"/>
      <c r="I379" s="25"/>
      <c r="J379" s="25">
        <f aca="true" t="shared" si="358" ref="J379:J387">H379+I379</f>
        <v>0</v>
      </c>
      <c r="K379" s="25"/>
      <c r="L379" s="25"/>
      <c r="M379" s="25">
        <f aca="true" t="shared" si="359" ref="M379:M387">K379+L379</f>
        <v>0</v>
      </c>
      <c r="N379" s="25"/>
      <c r="O379" s="25"/>
      <c r="P379" s="25">
        <f aca="true" t="shared" si="360" ref="P379:P387">N379+O379</f>
        <v>0</v>
      </c>
      <c r="Q379" s="25"/>
      <c r="R379" s="25"/>
      <c r="S379" s="25">
        <f aca="true" t="shared" si="361" ref="S379:S387">Q379+R379</f>
        <v>0</v>
      </c>
      <c r="T379" s="25"/>
      <c r="U379" s="25"/>
      <c r="V379" s="25">
        <f aca="true" t="shared" si="362" ref="V379:V387">T379+U379</f>
        <v>0</v>
      </c>
      <c r="W379" s="25"/>
      <c r="X379" s="25"/>
      <c r="Y379" s="25">
        <f aca="true" t="shared" si="363" ref="Y379:Y387">W379+X379</f>
        <v>0</v>
      </c>
      <c r="Z379" s="25"/>
      <c r="AA379" s="25"/>
      <c r="AB379" s="25">
        <f aca="true" t="shared" si="364" ref="AB379:AB387">Z379+AA379</f>
        <v>0</v>
      </c>
      <c r="AC379" s="25"/>
      <c r="AD379" s="25"/>
      <c r="AE379" s="26">
        <f aca="true" t="shared" si="365" ref="AE379:AE387">AC379+AD379</f>
        <v>0</v>
      </c>
    </row>
    <row r="380" spans="1:31" ht="12.75">
      <c r="A380" s="19"/>
      <c r="B380" s="24">
        <v>65262</v>
      </c>
      <c r="C380" s="17" t="s">
        <v>552</v>
      </c>
      <c r="D380" s="25">
        <f t="shared" si="356"/>
        <v>0</v>
      </c>
      <c r="E380" s="25"/>
      <c r="F380" s="25"/>
      <c r="G380" s="25">
        <f t="shared" si="357"/>
        <v>0</v>
      </c>
      <c r="H380" s="25"/>
      <c r="I380" s="25"/>
      <c r="J380" s="25">
        <f t="shared" si="358"/>
        <v>0</v>
      </c>
      <c r="K380" s="25"/>
      <c r="L380" s="25"/>
      <c r="M380" s="25">
        <f t="shared" si="359"/>
        <v>0</v>
      </c>
      <c r="N380" s="25"/>
      <c r="O380" s="25"/>
      <c r="P380" s="25">
        <f t="shared" si="360"/>
        <v>0</v>
      </c>
      <c r="Q380" s="25"/>
      <c r="R380" s="25"/>
      <c r="S380" s="25">
        <f t="shared" si="361"/>
        <v>0</v>
      </c>
      <c r="T380" s="25"/>
      <c r="U380" s="25"/>
      <c r="V380" s="25">
        <f t="shared" si="362"/>
        <v>0</v>
      </c>
      <c r="W380" s="25"/>
      <c r="X380" s="25"/>
      <c r="Y380" s="25">
        <f t="shared" si="363"/>
        <v>0</v>
      </c>
      <c r="Z380" s="25"/>
      <c r="AA380" s="25"/>
      <c r="AB380" s="25">
        <f t="shared" si="364"/>
        <v>0</v>
      </c>
      <c r="AC380" s="25"/>
      <c r="AD380" s="25"/>
      <c r="AE380" s="26">
        <f t="shared" si="365"/>
        <v>0</v>
      </c>
    </row>
    <row r="381" spans="1:31" ht="12.75">
      <c r="A381" s="19"/>
      <c r="B381" s="24">
        <v>65263</v>
      </c>
      <c r="C381" s="17" t="s">
        <v>660</v>
      </c>
      <c r="D381" s="25">
        <f t="shared" si="356"/>
        <v>0</v>
      </c>
      <c r="E381" s="25"/>
      <c r="F381" s="25"/>
      <c r="G381" s="25">
        <f t="shared" si="357"/>
        <v>0</v>
      </c>
      <c r="H381" s="25"/>
      <c r="I381" s="25"/>
      <c r="J381" s="25">
        <f t="shared" si="358"/>
        <v>0</v>
      </c>
      <c r="K381" s="25"/>
      <c r="L381" s="25"/>
      <c r="M381" s="25">
        <f t="shared" si="359"/>
        <v>0</v>
      </c>
      <c r="N381" s="25"/>
      <c r="O381" s="25"/>
      <c r="P381" s="25">
        <f t="shared" si="360"/>
        <v>0</v>
      </c>
      <c r="Q381" s="25"/>
      <c r="R381" s="25"/>
      <c r="S381" s="25">
        <f t="shared" si="361"/>
        <v>0</v>
      </c>
      <c r="T381" s="25"/>
      <c r="U381" s="25"/>
      <c r="V381" s="25">
        <f t="shared" si="362"/>
        <v>0</v>
      </c>
      <c r="W381" s="25"/>
      <c r="X381" s="25"/>
      <c r="Y381" s="25">
        <f t="shared" si="363"/>
        <v>0</v>
      </c>
      <c r="Z381" s="25"/>
      <c r="AA381" s="25"/>
      <c r="AB381" s="25">
        <f t="shared" si="364"/>
        <v>0</v>
      </c>
      <c r="AC381" s="25"/>
      <c r="AD381" s="25"/>
      <c r="AE381" s="26">
        <f t="shared" si="365"/>
        <v>0</v>
      </c>
    </row>
    <row r="382" spans="1:31" ht="12.75">
      <c r="A382" s="19"/>
      <c r="B382" s="24">
        <v>65264</v>
      </c>
      <c r="C382" s="17" t="s">
        <v>661</v>
      </c>
      <c r="D382" s="25">
        <f t="shared" si="356"/>
        <v>0</v>
      </c>
      <c r="E382" s="25"/>
      <c r="F382" s="25"/>
      <c r="G382" s="25">
        <f t="shared" si="357"/>
        <v>0</v>
      </c>
      <c r="H382" s="25"/>
      <c r="I382" s="25"/>
      <c r="J382" s="25">
        <f t="shared" si="358"/>
        <v>0</v>
      </c>
      <c r="K382" s="25"/>
      <c r="L382" s="25"/>
      <c r="M382" s="25">
        <f t="shared" si="359"/>
        <v>0</v>
      </c>
      <c r="N382" s="25"/>
      <c r="O382" s="25"/>
      <c r="P382" s="25">
        <f t="shared" si="360"/>
        <v>0</v>
      </c>
      <c r="Q382" s="25"/>
      <c r="R382" s="25"/>
      <c r="S382" s="25">
        <f t="shared" si="361"/>
        <v>0</v>
      </c>
      <c r="T382" s="25"/>
      <c r="U382" s="25"/>
      <c r="V382" s="25">
        <f t="shared" si="362"/>
        <v>0</v>
      </c>
      <c r="W382" s="25"/>
      <c r="X382" s="25"/>
      <c r="Y382" s="25">
        <f t="shared" si="363"/>
        <v>0</v>
      </c>
      <c r="Z382" s="25"/>
      <c r="AA382" s="25"/>
      <c r="AB382" s="25">
        <f t="shared" si="364"/>
        <v>0</v>
      </c>
      <c r="AC382" s="25"/>
      <c r="AD382" s="25"/>
      <c r="AE382" s="26">
        <f t="shared" si="365"/>
        <v>0</v>
      </c>
    </row>
    <row r="383" spans="1:31" ht="12.75">
      <c r="A383" s="19"/>
      <c r="B383" s="24">
        <v>65265</v>
      </c>
      <c r="C383" s="17" t="s">
        <v>662</v>
      </c>
      <c r="D383" s="25">
        <f t="shared" si="356"/>
        <v>0</v>
      </c>
      <c r="E383" s="25"/>
      <c r="F383" s="25"/>
      <c r="G383" s="25">
        <f t="shared" si="357"/>
        <v>0</v>
      </c>
      <c r="H383" s="25"/>
      <c r="I383" s="25"/>
      <c r="J383" s="25">
        <f t="shared" si="358"/>
        <v>0</v>
      </c>
      <c r="K383" s="25"/>
      <c r="L383" s="25"/>
      <c r="M383" s="25">
        <f t="shared" si="359"/>
        <v>0</v>
      </c>
      <c r="N383" s="25"/>
      <c r="O383" s="25"/>
      <c r="P383" s="25">
        <f t="shared" si="360"/>
        <v>0</v>
      </c>
      <c r="Q383" s="25"/>
      <c r="R383" s="25"/>
      <c r="S383" s="25">
        <f t="shared" si="361"/>
        <v>0</v>
      </c>
      <c r="T383" s="25"/>
      <c r="U383" s="25"/>
      <c r="V383" s="25">
        <f t="shared" si="362"/>
        <v>0</v>
      </c>
      <c r="W383" s="25"/>
      <c r="X383" s="25"/>
      <c r="Y383" s="25">
        <f t="shared" si="363"/>
        <v>0</v>
      </c>
      <c r="Z383" s="25"/>
      <c r="AA383" s="25"/>
      <c r="AB383" s="25">
        <f t="shared" si="364"/>
        <v>0</v>
      </c>
      <c r="AC383" s="25"/>
      <c r="AD383" s="25"/>
      <c r="AE383" s="26">
        <f t="shared" si="365"/>
        <v>0</v>
      </c>
    </row>
    <row r="384" spans="1:31" ht="12.75">
      <c r="A384" s="19"/>
      <c r="B384" s="24">
        <v>65266</v>
      </c>
      <c r="C384" s="17" t="s">
        <v>663</v>
      </c>
      <c r="D384" s="25">
        <f t="shared" si="356"/>
        <v>0</v>
      </c>
      <c r="E384" s="25"/>
      <c r="F384" s="25"/>
      <c r="G384" s="25">
        <f t="shared" si="357"/>
        <v>0</v>
      </c>
      <c r="H384" s="25"/>
      <c r="I384" s="25"/>
      <c r="J384" s="25">
        <f t="shared" si="358"/>
        <v>0</v>
      </c>
      <c r="K384" s="25"/>
      <c r="L384" s="25"/>
      <c r="M384" s="25">
        <f t="shared" si="359"/>
        <v>0</v>
      </c>
      <c r="N384" s="25"/>
      <c r="O384" s="25"/>
      <c r="P384" s="25">
        <f t="shared" si="360"/>
        <v>0</v>
      </c>
      <c r="Q384" s="25"/>
      <c r="R384" s="25"/>
      <c r="S384" s="25">
        <f t="shared" si="361"/>
        <v>0</v>
      </c>
      <c r="T384" s="25"/>
      <c r="U384" s="25"/>
      <c r="V384" s="25">
        <f t="shared" si="362"/>
        <v>0</v>
      </c>
      <c r="W384" s="25"/>
      <c r="X384" s="25"/>
      <c r="Y384" s="25">
        <f t="shared" si="363"/>
        <v>0</v>
      </c>
      <c r="Z384" s="25"/>
      <c r="AA384" s="25"/>
      <c r="AB384" s="25">
        <f t="shared" si="364"/>
        <v>0</v>
      </c>
      <c r="AC384" s="25"/>
      <c r="AD384" s="25"/>
      <c r="AE384" s="26">
        <f t="shared" si="365"/>
        <v>0</v>
      </c>
    </row>
    <row r="385" spans="1:31" ht="12.75">
      <c r="A385" s="19"/>
      <c r="B385" s="24">
        <v>65267</v>
      </c>
      <c r="C385" s="17" t="s">
        <v>664</v>
      </c>
      <c r="D385" s="25">
        <f t="shared" si="356"/>
        <v>0</v>
      </c>
      <c r="E385" s="25"/>
      <c r="F385" s="25"/>
      <c r="G385" s="25">
        <f t="shared" si="357"/>
        <v>0</v>
      </c>
      <c r="H385" s="25"/>
      <c r="I385" s="25"/>
      <c r="J385" s="25">
        <f t="shared" si="358"/>
        <v>0</v>
      </c>
      <c r="K385" s="25"/>
      <c r="L385" s="25"/>
      <c r="M385" s="25">
        <f t="shared" si="359"/>
        <v>0</v>
      </c>
      <c r="N385" s="25"/>
      <c r="O385" s="25"/>
      <c r="P385" s="25">
        <f t="shared" si="360"/>
        <v>0</v>
      </c>
      <c r="Q385" s="25"/>
      <c r="R385" s="25"/>
      <c r="S385" s="25">
        <f t="shared" si="361"/>
        <v>0</v>
      </c>
      <c r="T385" s="25"/>
      <c r="U385" s="25"/>
      <c r="V385" s="25">
        <f t="shared" si="362"/>
        <v>0</v>
      </c>
      <c r="W385" s="25"/>
      <c r="X385" s="25"/>
      <c r="Y385" s="25">
        <f t="shared" si="363"/>
        <v>0</v>
      </c>
      <c r="Z385" s="25"/>
      <c r="AA385" s="25"/>
      <c r="AB385" s="25">
        <f t="shared" si="364"/>
        <v>0</v>
      </c>
      <c r="AC385" s="25"/>
      <c r="AD385" s="25"/>
      <c r="AE385" s="26">
        <f t="shared" si="365"/>
        <v>0</v>
      </c>
    </row>
    <row r="386" spans="1:31" ht="12.75">
      <c r="A386" s="19"/>
      <c r="B386" s="24">
        <v>65268</v>
      </c>
      <c r="C386" s="17" t="s">
        <v>665</v>
      </c>
      <c r="D386" s="25">
        <f t="shared" si="356"/>
        <v>0</v>
      </c>
      <c r="E386" s="25"/>
      <c r="F386" s="25"/>
      <c r="G386" s="25">
        <f t="shared" si="357"/>
        <v>0</v>
      </c>
      <c r="H386" s="25"/>
      <c r="I386" s="25"/>
      <c r="J386" s="25">
        <f t="shared" si="358"/>
        <v>0</v>
      </c>
      <c r="K386" s="25"/>
      <c r="L386" s="25"/>
      <c r="M386" s="25">
        <f t="shared" si="359"/>
        <v>0</v>
      </c>
      <c r="N386" s="25"/>
      <c r="O386" s="25"/>
      <c r="P386" s="25">
        <f t="shared" si="360"/>
        <v>0</v>
      </c>
      <c r="Q386" s="25"/>
      <c r="R386" s="25"/>
      <c r="S386" s="25">
        <f t="shared" si="361"/>
        <v>0</v>
      </c>
      <c r="T386" s="25"/>
      <c r="U386" s="25"/>
      <c r="V386" s="25">
        <f t="shared" si="362"/>
        <v>0</v>
      </c>
      <c r="W386" s="25"/>
      <c r="X386" s="25"/>
      <c r="Y386" s="25">
        <f t="shared" si="363"/>
        <v>0</v>
      </c>
      <c r="Z386" s="25"/>
      <c r="AA386" s="25"/>
      <c r="AB386" s="25">
        <f t="shared" si="364"/>
        <v>0</v>
      </c>
      <c r="AC386" s="25"/>
      <c r="AD386" s="25"/>
      <c r="AE386" s="26">
        <f t="shared" si="365"/>
        <v>0</v>
      </c>
    </row>
    <row r="387" spans="1:31" ht="12.75">
      <c r="A387" s="19"/>
      <c r="B387" s="24">
        <v>65269</v>
      </c>
      <c r="C387" s="17" t="s">
        <v>666</v>
      </c>
      <c r="D387" s="25">
        <f t="shared" si="356"/>
        <v>0</v>
      </c>
      <c r="E387" s="25"/>
      <c r="F387" s="25"/>
      <c r="G387" s="25">
        <f t="shared" si="357"/>
        <v>0</v>
      </c>
      <c r="H387" s="25"/>
      <c r="I387" s="25"/>
      <c r="J387" s="25">
        <f t="shared" si="358"/>
        <v>0</v>
      </c>
      <c r="K387" s="25"/>
      <c r="L387" s="25"/>
      <c r="M387" s="25">
        <f t="shared" si="359"/>
        <v>0</v>
      </c>
      <c r="N387" s="25"/>
      <c r="O387" s="25"/>
      <c r="P387" s="25">
        <f t="shared" si="360"/>
        <v>0</v>
      </c>
      <c r="Q387" s="25"/>
      <c r="R387" s="25"/>
      <c r="S387" s="25">
        <f t="shared" si="361"/>
        <v>0</v>
      </c>
      <c r="T387" s="25"/>
      <c r="U387" s="25"/>
      <c r="V387" s="25">
        <f t="shared" si="362"/>
        <v>0</v>
      </c>
      <c r="W387" s="25"/>
      <c r="X387" s="25"/>
      <c r="Y387" s="25">
        <f t="shared" si="363"/>
        <v>0</v>
      </c>
      <c r="Z387" s="25"/>
      <c r="AA387" s="25"/>
      <c r="AB387" s="25">
        <f t="shared" si="364"/>
        <v>0</v>
      </c>
      <c r="AC387" s="25"/>
      <c r="AD387" s="25"/>
      <c r="AE387" s="26">
        <f t="shared" si="365"/>
        <v>0</v>
      </c>
    </row>
    <row r="388" spans="1:43" ht="12.75">
      <c r="A388" s="19"/>
      <c r="B388" s="20">
        <v>6527</v>
      </c>
      <c r="C388" s="21" t="s">
        <v>667</v>
      </c>
      <c r="D388" s="22">
        <f aca="true" t="shared" si="366" ref="D388:S388">SUM(D389,D390)</f>
        <v>0</v>
      </c>
      <c r="E388" s="22">
        <f t="shared" si="366"/>
        <v>0</v>
      </c>
      <c r="F388" s="22">
        <f t="shared" si="366"/>
        <v>0</v>
      </c>
      <c r="G388" s="22">
        <f t="shared" si="366"/>
        <v>0</v>
      </c>
      <c r="H388" s="22">
        <f t="shared" si="366"/>
        <v>0</v>
      </c>
      <c r="I388" s="22">
        <f t="shared" si="366"/>
        <v>0</v>
      </c>
      <c r="J388" s="22">
        <f t="shared" si="366"/>
        <v>0</v>
      </c>
      <c r="K388" s="22">
        <f t="shared" si="366"/>
        <v>0</v>
      </c>
      <c r="L388" s="22">
        <f t="shared" si="366"/>
        <v>0</v>
      </c>
      <c r="M388" s="22">
        <f t="shared" si="366"/>
        <v>0</v>
      </c>
      <c r="N388" s="22">
        <f t="shared" si="366"/>
        <v>0</v>
      </c>
      <c r="O388" s="22">
        <f t="shared" si="366"/>
        <v>0</v>
      </c>
      <c r="P388" s="22">
        <f t="shared" si="366"/>
        <v>0</v>
      </c>
      <c r="Q388" s="22">
        <f t="shared" si="366"/>
        <v>0</v>
      </c>
      <c r="R388" s="22">
        <f t="shared" si="366"/>
        <v>0</v>
      </c>
      <c r="S388" s="22">
        <f t="shared" si="366"/>
        <v>0</v>
      </c>
      <c r="T388" s="22">
        <f aca="true" t="shared" si="367" ref="T388:AE388">SUM(T389,T390)</f>
        <v>0</v>
      </c>
      <c r="U388" s="22">
        <f t="shared" si="367"/>
        <v>0</v>
      </c>
      <c r="V388" s="22">
        <f t="shared" si="367"/>
        <v>0</v>
      </c>
      <c r="W388" s="22">
        <f t="shared" si="367"/>
        <v>0</v>
      </c>
      <c r="X388" s="22">
        <f t="shared" si="367"/>
        <v>0</v>
      </c>
      <c r="Y388" s="22">
        <f t="shared" si="367"/>
        <v>0</v>
      </c>
      <c r="Z388" s="22">
        <f t="shared" si="367"/>
        <v>0</v>
      </c>
      <c r="AA388" s="22">
        <f t="shared" si="367"/>
        <v>0</v>
      </c>
      <c r="AB388" s="22">
        <f t="shared" si="367"/>
        <v>0</v>
      </c>
      <c r="AC388" s="22">
        <f t="shared" si="367"/>
        <v>0</v>
      </c>
      <c r="AD388" s="22">
        <f t="shared" si="367"/>
        <v>0</v>
      </c>
      <c r="AE388" s="23">
        <f t="shared" si="367"/>
        <v>0</v>
      </c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</row>
    <row r="389" spans="1:31" ht="12.75">
      <c r="A389" s="19"/>
      <c r="B389" s="24">
        <v>65271</v>
      </c>
      <c r="C389" s="17" t="s">
        <v>668</v>
      </c>
      <c r="D389" s="25">
        <f>G389+J389+M389+P389+S389+V389+Y389+AB389+AE389</f>
        <v>0</v>
      </c>
      <c r="E389" s="25"/>
      <c r="F389" s="25"/>
      <c r="G389" s="25">
        <f>E389+F389</f>
        <v>0</v>
      </c>
      <c r="H389" s="25"/>
      <c r="I389" s="25"/>
      <c r="J389" s="25">
        <f>H389+I389</f>
        <v>0</v>
      </c>
      <c r="K389" s="25"/>
      <c r="L389" s="25"/>
      <c r="M389" s="25">
        <f>K389+L389</f>
        <v>0</v>
      </c>
      <c r="N389" s="25"/>
      <c r="O389" s="25"/>
      <c r="P389" s="25">
        <f>N389+O389</f>
        <v>0</v>
      </c>
      <c r="Q389" s="25"/>
      <c r="R389" s="25"/>
      <c r="S389" s="25">
        <f>Q389+R389</f>
        <v>0</v>
      </c>
      <c r="T389" s="25"/>
      <c r="U389" s="25"/>
      <c r="V389" s="25">
        <f>T389+U389</f>
        <v>0</v>
      </c>
      <c r="W389" s="25"/>
      <c r="X389" s="25"/>
      <c r="Y389" s="25">
        <f>W389+X389</f>
        <v>0</v>
      </c>
      <c r="Z389" s="25"/>
      <c r="AA389" s="25"/>
      <c r="AB389" s="25">
        <f>Z389+AA389</f>
        <v>0</v>
      </c>
      <c r="AC389" s="25"/>
      <c r="AD389" s="25"/>
      <c r="AE389" s="26">
        <f>AC389+AD389</f>
        <v>0</v>
      </c>
    </row>
    <row r="390" spans="1:31" ht="12.75">
      <c r="A390" s="19"/>
      <c r="B390" s="24">
        <v>65272</v>
      </c>
      <c r="C390" s="17" t="s">
        <v>669</v>
      </c>
      <c r="D390" s="25">
        <f>G390+J390+M390+P390+S390+V390+Y390+AB390+AE390</f>
        <v>0</v>
      </c>
      <c r="E390" s="25"/>
      <c r="F390" s="25"/>
      <c r="G390" s="25">
        <f>E390+F390</f>
        <v>0</v>
      </c>
      <c r="H390" s="25"/>
      <c r="I390" s="25"/>
      <c r="J390" s="25">
        <f>H390+I390</f>
        <v>0</v>
      </c>
      <c r="K390" s="25"/>
      <c r="L390" s="25"/>
      <c r="M390" s="25">
        <f>K390+L390</f>
        <v>0</v>
      </c>
      <c r="N390" s="25"/>
      <c r="O390" s="25"/>
      <c r="P390" s="25">
        <f>N390+O390</f>
        <v>0</v>
      </c>
      <c r="Q390" s="25"/>
      <c r="R390" s="25"/>
      <c r="S390" s="25">
        <f>Q390+R390</f>
        <v>0</v>
      </c>
      <c r="T390" s="25"/>
      <c r="U390" s="25"/>
      <c r="V390" s="25">
        <f>T390+U390</f>
        <v>0</v>
      </c>
      <c r="W390" s="25"/>
      <c r="X390" s="25"/>
      <c r="Y390" s="25">
        <f>W390+X390</f>
        <v>0</v>
      </c>
      <c r="Z390" s="25"/>
      <c r="AA390" s="25"/>
      <c r="AB390" s="25">
        <f>Z390+AA390</f>
        <v>0</v>
      </c>
      <c r="AC390" s="25"/>
      <c r="AD390" s="25"/>
      <c r="AE390" s="26">
        <f>AC390+AD390</f>
        <v>0</v>
      </c>
    </row>
    <row r="391" spans="1:43" ht="12.75">
      <c r="A391" s="19"/>
      <c r="B391" s="20">
        <v>6528</v>
      </c>
      <c r="C391" s="21" t="s">
        <v>670</v>
      </c>
      <c r="D391" s="22">
        <f aca="true" t="shared" si="368" ref="D391:S391">SUM(D392)</f>
        <v>0</v>
      </c>
      <c r="E391" s="22">
        <f t="shared" si="368"/>
        <v>0</v>
      </c>
      <c r="F391" s="22">
        <f t="shared" si="368"/>
        <v>0</v>
      </c>
      <c r="G391" s="22">
        <f t="shared" si="368"/>
        <v>0</v>
      </c>
      <c r="H391" s="22">
        <f t="shared" si="368"/>
        <v>0</v>
      </c>
      <c r="I391" s="22">
        <f t="shared" si="368"/>
        <v>0</v>
      </c>
      <c r="J391" s="22">
        <f t="shared" si="368"/>
        <v>0</v>
      </c>
      <c r="K391" s="22">
        <f t="shared" si="368"/>
        <v>0</v>
      </c>
      <c r="L391" s="22">
        <f t="shared" si="368"/>
        <v>0</v>
      </c>
      <c r="M391" s="22">
        <f t="shared" si="368"/>
        <v>0</v>
      </c>
      <c r="N391" s="22">
        <f t="shared" si="368"/>
        <v>0</v>
      </c>
      <c r="O391" s="22">
        <f t="shared" si="368"/>
        <v>0</v>
      </c>
      <c r="P391" s="22">
        <f t="shared" si="368"/>
        <v>0</v>
      </c>
      <c r="Q391" s="22">
        <f t="shared" si="368"/>
        <v>0</v>
      </c>
      <c r="R391" s="22">
        <f t="shared" si="368"/>
        <v>0</v>
      </c>
      <c r="S391" s="22">
        <f t="shared" si="368"/>
        <v>0</v>
      </c>
      <c r="T391" s="22">
        <f aca="true" t="shared" si="369" ref="T391:AE391">SUM(T392)</f>
        <v>0</v>
      </c>
      <c r="U391" s="22">
        <f t="shared" si="369"/>
        <v>0</v>
      </c>
      <c r="V391" s="22">
        <f t="shared" si="369"/>
        <v>0</v>
      </c>
      <c r="W391" s="22">
        <f t="shared" si="369"/>
        <v>0</v>
      </c>
      <c r="X391" s="22">
        <f t="shared" si="369"/>
        <v>0</v>
      </c>
      <c r="Y391" s="22">
        <f t="shared" si="369"/>
        <v>0</v>
      </c>
      <c r="Z391" s="22">
        <f t="shared" si="369"/>
        <v>0</v>
      </c>
      <c r="AA391" s="22">
        <f t="shared" si="369"/>
        <v>0</v>
      </c>
      <c r="AB391" s="22">
        <f t="shared" si="369"/>
        <v>0</v>
      </c>
      <c r="AC391" s="22">
        <f t="shared" si="369"/>
        <v>0</v>
      </c>
      <c r="AD391" s="22">
        <f t="shared" si="369"/>
        <v>0</v>
      </c>
      <c r="AE391" s="23">
        <f t="shared" si="369"/>
        <v>0</v>
      </c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</row>
    <row r="392" spans="1:31" ht="12.75">
      <c r="A392" s="19"/>
      <c r="B392" s="24">
        <v>65281</v>
      </c>
      <c r="C392" s="17" t="s">
        <v>670</v>
      </c>
      <c r="D392" s="25">
        <f>G392+J392+M392+P392+S392+V392+Y392+AB392+AE392</f>
        <v>0</v>
      </c>
      <c r="E392" s="25"/>
      <c r="F392" s="25"/>
      <c r="G392" s="25">
        <f>E392+F392</f>
        <v>0</v>
      </c>
      <c r="H392" s="25"/>
      <c r="I392" s="25"/>
      <c r="J392" s="25">
        <f>H392+I392</f>
        <v>0</v>
      </c>
      <c r="K392" s="25"/>
      <c r="L392" s="25"/>
      <c r="M392" s="25">
        <f>K392+L392</f>
        <v>0</v>
      </c>
      <c r="N392" s="25"/>
      <c r="O392" s="25"/>
      <c r="P392" s="25">
        <f>N392+O392</f>
        <v>0</v>
      </c>
      <c r="Q392" s="25"/>
      <c r="R392" s="25"/>
      <c r="S392" s="25">
        <f>Q392+R392</f>
        <v>0</v>
      </c>
      <c r="T392" s="25"/>
      <c r="U392" s="25"/>
      <c r="V392" s="25">
        <f>T392+U392</f>
        <v>0</v>
      </c>
      <c r="W392" s="25"/>
      <c r="X392" s="25"/>
      <c r="Y392" s="25">
        <f>W392+X392</f>
        <v>0</v>
      </c>
      <c r="Z392" s="25"/>
      <c r="AA392" s="25"/>
      <c r="AB392" s="25">
        <f>Z392+AA392</f>
        <v>0</v>
      </c>
      <c r="AC392" s="25"/>
      <c r="AD392" s="25"/>
      <c r="AE392" s="26">
        <f>AC392+AD392</f>
        <v>0</v>
      </c>
    </row>
    <row r="393" spans="1:43" ht="12.75">
      <c r="A393" s="19"/>
      <c r="B393" s="20">
        <v>653</v>
      </c>
      <c r="C393" s="21" t="s">
        <v>671</v>
      </c>
      <c r="D393" s="22">
        <f aca="true" t="shared" si="370" ref="D393:O393">SUM(D394,D396,D398)</f>
        <v>0</v>
      </c>
      <c r="E393" s="22">
        <f t="shared" si="370"/>
        <v>0</v>
      </c>
      <c r="F393" s="22">
        <f t="shared" si="370"/>
        <v>0</v>
      </c>
      <c r="G393" s="22">
        <f t="shared" si="370"/>
        <v>0</v>
      </c>
      <c r="H393" s="22">
        <f t="shared" si="370"/>
        <v>0</v>
      </c>
      <c r="I393" s="22">
        <f t="shared" si="370"/>
        <v>0</v>
      </c>
      <c r="J393" s="22">
        <f t="shared" si="370"/>
        <v>0</v>
      </c>
      <c r="K393" s="22">
        <f t="shared" si="370"/>
        <v>0</v>
      </c>
      <c r="L393" s="22">
        <f t="shared" si="370"/>
        <v>0</v>
      </c>
      <c r="M393" s="22">
        <f t="shared" si="370"/>
        <v>0</v>
      </c>
      <c r="N393" s="22">
        <f t="shared" si="370"/>
        <v>0</v>
      </c>
      <c r="O393" s="22">
        <f t="shared" si="370"/>
        <v>0</v>
      </c>
      <c r="P393" s="22">
        <f>SUM(P394,P396,P398)</f>
        <v>0</v>
      </c>
      <c r="Q393" s="22">
        <f>SUM(Q394,Q396,Q398)</f>
        <v>0</v>
      </c>
      <c r="R393" s="22">
        <f>SUM(R394,R396,R398)</f>
        <v>0</v>
      </c>
      <c r="S393" s="22">
        <f>SUM(S394,S396,S398)</f>
        <v>0</v>
      </c>
      <c r="T393" s="22">
        <f aca="true" t="shared" si="371" ref="T393:AE393">SUM(T394,T396,T398)</f>
        <v>0</v>
      </c>
      <c r="U393" s="22">
        <f t="shared" si="371"/>
        <v>0</v>
      </c>
      <c r="V393" s="22">
        <f t="shared" si="371"/>
        <v>0</v>
      </c>
      <c r="W393" s="22">
        <f t="shared" si="371"/>
        <v>0</v>
      </c>
      <c r="X393" s="22">
        <f t="shared" si="371"/>
        <v>0</v>
      </c>
      <c r="Y393" s="22">
        <f t="shared" si="371"/>
        <v>0</v>
      </c>
      <c r="Z393" s="22">
        <f t="shared" si="371"/>
        <v>0</v>
      </c>
      <c r="AA393" s="22">
        <f t="shared" si="371"/>
        <v>0</v>
      </c>
      <c r="AB393" s="22">
        <f t="shared" si="371"/>
        <v>0</v>
      </c>
      <c r="AC393" s="22">
        <f t="shared" si="371"/>
        <v>0</v>
      </c>
      <c r="AD393" s="22">
        <f t="shared" si="371"/>
        <v>0</v>
      </c>
      <c r="AE393" s="23">
        <f t="shared" si="371"/>
        <v>0</v>
      </c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</row>
    <row r="394" spans="1:43" ht="12.75">
      <c r="A394" s="19"/>
      <c r="B394" s="20">
        <v>6531</v>
      </c>
      <c r="C394" s="21" t="s">
        <v>672</v>
      </c>
      <c r="D394" s="22">
        <f aca="true" t="shared" si="372" ref="D394:S394">SUM(D395)</f>
        <v>0</v>
      </c>
      <c r="E394" s="22">
        <f t="shared" si="372"/>
        <v>0</v>
      </c>
      <c r="F394" s="22">
        <f t="shared" si="372"/>
        <v>0</v>
      </c>
      <c r="G394" s="22">
        <f t="shared" si="372"/>
        <v>0</v>
      </c>
      <c r="H394" s="22">
        <f t="shared" si="372"/>
        <v>0</v>
      </c>
      <c r="I394" s="22">
        <f t="shared" si="372"/>
        <v>0</v>
      </c>
      <c r="J394" s="22">
        <f t="shared" si="372"/>
        <v>0</v>
      </c>
      <c r="K394" s="22">
        <f t="shared" si="372"/>
        <v>0</v>
      </c>
      <c r="L394" s="22">
        <f t="shared" si="372"/>
        <v>0</v>
      </c>
      <c r="M394" s="22">
        <f t="shared" si="372"/>
        <v>0</v>
      </c>
      <c r="N394" s="22">
        <f t="shared" si="372"/>
        <v>0</v>
      </c>
      <c r="O394" s="22">
        <f t="shared" si="372"/>
        <v>0</v>
      </c>
      <c r="P394" s="22">
        <f t="shared" si="372"/>
        <v>0</v>
      </c>
      <c r="Q394" s="22">
        <f t="shared" si="372"/>
        <v>0</v>
      </c>
      <c r="R394" s="22">
        <f t="shared" si="372"/>
        <v>0</v>
      </c>
      <c r="S394" s="22">
        <f t="shared" si="372"/>
        <v>0</v>
      </c>
      <c r="T394" s="22">
        <f aca="true" t="shared" si="373" ref="T394:AE394">SUM(T395)</f>
        <v>0</v>
      </c>
      <c r="U394" s="22">
        <f t="shared" si="373"/>
        <v>0</v>
      </c>
      <c r="V394" s="22">
        <f t="shared" si="373"/>
        <v>0</v>
      </c>
      <c r="W394" s="22">
        <f t="shared" si="373"/>
        <v>0</v>
      </c>
      <c r="X394" s="22">
        <f t="shared" si="373"/>
        <v>0</v>
      </c>
      <c r="Y394" s="22">
        <f t="shared" si="373"/>
        <v>0</v>
      </c>
      <c r="Z394" s="22">
        <f t="shared" si="373"/>
        <v>0</v>
      </c>
      <c r="AA394" s="22">
        <f t="shared" si="373"/>
        <v>0</v>
      </c>
      <c r="AB394" s="22">
        <f t="shared" si="373"/>
        <v>0</v>
      </c>
      <c r="AC394" s="22">
        <f t="shared" si="373"/>
        <v>0</v>
      </c>
      <c r="AD394" s="22">
        <f t="shared" si="373"/>
        <v>0</v>
      </c>
      <c r="AE394" s="23">
        <f t="shared" si="373"/>
        <v>0</v>
      </c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</row>
    <row r="395" spans="1:31" ht="12.75">
      <c r="A395" s="19"/>
      <c r="B395" s="24">
        <v>65311</v>
      </c>
      <c r="C395" s="17" t="s">
        <v>672</v>
      </c>
      <c r="D395" s="25">
        <f>G395+J395+M395+P395+S395+V395+Y395+AB395+AE395</f>
        <v>0</v>
      </c>
      <c r="E395" s="25"/>
      <c r="F395" s="25"/>
      <c r="G395" s="25">
        <f>E395+F395</f>
        <v>0</v>
      </c>
      <c r="H395" s="25"/>
      <c r="I395" s="25"/>
      <c r="J395" s="25">
        <f>H395+I395</f>
        <v>0</v>
      </c>
      <c r="K395" s="25"/>
      <c r="L395" s="25"/>
      <c r="M395" s="25">
        <f>K395+L395</f>
        <v>0</v>
      </c>
      <c r="N395" s="25"/>
      <c r="O395" s="25"/>
      <c r="P395" s="25">
        <f>N395+O395</f>
        <v>0</v>
      </c>
      <c r="Q395" s="25"/>
      <c r="R395" s="25"/>
      <c r="S395" s="25">
        <f>Q395+R395</f>
        <v>0</v>
      </c>
      <c r="T395" s="25"/>
      <c r="U395" s="25"/>
      <c r="V395" s="25">
        <f>T395+U395</f>
        <v>0</v>
      </c>
      <c r="W395" s="25"/>
      <c r="X395" s="25"/>
      <c r="Y395" s="25">
        <f>W395+X395</f>
        <v>0</v>
      </c>
      <c r="Z395" s="25"/>
      <c r="AA395" s="25"/>
      <c r="AB395" s="25">
        <f>Z395+AA395</f>
        <v>0</v>
      </c>
      <c r="AC395" s="25"/>
      <c r="AD395" s="25"/>
      <c r="AE395" s="26">
        <f>AC395+AD395</f>
        <v>0</v>
      </c>
    </row>
    <row r="396" spans="1:43" ht="12.75">
      <c r="A396" s="19"/>
      <c r="B396" s="20">
        <v>6532</v>
      </c>
      <c r="C396" s="21" t="s">
        <v>673</v>
      </c>
      <c r="D396" s="22">
        <f aca="true" t="shared" si="374" ref="D396:S396">SUM(D397)</f>
        <v>0</v>
      </c>
      <c r="E396" s="22">
        <f t="shared" si="374"/>
        <v>0</v>
      </c>
      <c r="F396" s="22">
        <f t="shared" si="374"/>
        <v>0</v>
      </c>
      <c r="G396" s="22">
        <f t="shared" si="374"/>
        <v>0</v>
      </c>
      <c r="H396" s="22">
        <f t="shared" si="374"/>
        <v>0</v>
      </c>
      <c r="I396" s="22">
        <f t="shared" si="374"/>
        <v>0</v>
      </c>
      <c r="J396" s="22">
        <f t="shared" si="374"/>
        <v>0</v>
      </c>
      <c r="K396" s="22">
        <f t="shared" si="374"/>
        <v>0</v>
      </c>
      <c r="L396" s="22">
        <f t="shared" si="374"/>
        <v>0</v>
      </c>
      <c r="M396" s="22">
        <f t="shared" si="374"/>
        <v>0</v>
      </c>
      <c r="N396" s="22">
        <f t="shared" si="374"/>
        <v>0</v>
      </c>
      <c r="O396" s="22">
        <f t="shared" si="374"/>
        <v>0</v>
      </c>
      <c r="P396" s="22">
        <f t="shared" si="374"/>
        <v>0</v>
      </c>
      <c r="Q396" s="22">
        <f t="shared" si="374"/>
        <v>0</v>
      </c>
      <c r="R396" s="22">
        <f t="shared" si="374"/>
        <v>0</v>
      </c>
      <c r="S396" s="22">
        <f t="shared" si="374"/>
        <v>0</v>
      </c>
      <c r="T396" s="22">
        <f aca="true" t="shared" si="375" ref="T396:AE396">SUM(T397)</f>
        <v>0</v>
      </c>
      <c r="U396" s="22">
        <f t="shared" si="375"/>
        <v>0</v>
      </c>
      <c r="V396" s="22">
        <f t="shared" si="375"/>
        <v>0</v>
      </c>
      <c r="W396" s="22">
        <f t="shared" si="375"/>
        <v>0</v>
      </c>
      <c r="X396" s="22">
        <f t="shared" si="375"/>
        <v>0</v>
      </c>
      <c r="Y396" s="22">
        <f t="shared" si="375"/>
        <v>0</v>
      </c>
      <c r="Z396" s="22">
        <f t="shared" si="375"/>
        <v>0</v>
      </c>
      <c r="AA396" s="22">
        <f t="shared" si="375"/>
        <v>0</v>
      </c>
      <c r="AB396" s="22">
        <f t="shared" si="375"/>
        <v>0</v>
      </c>
      <c r="AC396" s="22">
        <f t="shared" si="375"/>
        <v>0</v>
      </c>
      <c r="AD396" s="22">
        <f t="shared" si="375"/>
        <v>0</v>
      </c>
      <c r="AE396" s="23">
        <f t="shared" si="375"/>
        <v>0</v>
      </c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</row>
    <row r="397" spans="1:31" ht="12.75">
      <c r="A397" s="19"/>
      <c r="B397" s="24">
        <v>65321</v>
      </c>
      <c r="C397" s="17" t="s">
        <v>673</v>
      </c>
      <c r="D397" s="25">
        <f>G397+J397+M397+P397+S397+V397+Y397+AB397+AE397</f>
        <v>0</v>
      </c>
      <c r="E397" s="25"/>
      <c r="F397" s="25"/>
      <c r="G397" s="25">
        <f>E397+F397</f>
        <v>0</v>
      </c>
      <c r="H397" s="25"/>
      <c r="I397" s="25"/>
      <c r="J397" s="25">
        <f>H397+I397</f>
        <v>0</v>
      </c>
      <c r="K397" s="25"/>
      <c r="L397" s="25"/>
      <c r="M397" s="25">
        <f>K397+L397</f>
        <v>0</v>
      </c>
      <c r="N397" s="25"/>
      <c r="O397" s="25"/>
      <c r="P397" s="25">
        <f>N397+O397</f>
        <v>0</v>
      </c>
      <c r="Q397" s="25"/>
      <c r="R397" s="25"/>
      <c r="S397" s="25">
        <f>Q397+R397</f>
        <v>0</v>
      </c>
      <c r="T397" s="25"/>
      <c r="U397" s="25"/>
      <c r="V397" s="25">
        <f>T397+U397</f>
        <v>0</v>
      </c>
      <c r="W397" s="25"/>
      <c r="X397" s="25"/>
      <c r="Y397" s="25">
        <f>W397+X397</f>
        <v>0</v>
      </c>
      <c r="Z397" s="25"/>
      <c r="AA397" s="25"/>
      <c r="AB397" s="25">
        <f>Z397+AA397</f>
        <v>0</v>
      </c>
      <c r="AC397" s="25"/>
      <c r="AD397" s="25"/>
      <c r="AE397" s="26">
        <f>AC397+AD397</f>
        <v>0</v>
      </c>
    </row>
    <row r="398" spans="1:43" ht="12.75">
      <c r="A398" s="19"/>
      <c r="B398" s="20">
        <v>6533</v>
      </c>
      <c r="C398" s="21" t="s">
        <v>674</v>
      </c>
      <c r="D398" s="22">
        <f aca="true" t="shared" si="376" ref="D398:S398">SUM(D399)</f>
        <v>0</v>
      </c>
      <c r="E398" s="22">
        <f t="shared" si="376"/>
        <v>0</v>
      </c>
      <c r="F398" s="22">
        <f t="shared" si="376"/>
        <v>0</v>
      </c>
      <c r="G398" s="22">
        <f t="shared" si="376"/>
        <v>0</v>
      </c>
      <c r="H398" s="22">
        <f t="shared" si="376"/>
        <v>0</v>
      </c>
      <c r="I398" s="22">
        <f t="shared" si="376"/>
        <v>0</v>
      </c>
      <c r="J398" s="22">
        <f t="shared" si="376"/>
        <v>0</v>
      </c>
      <c r="K398" s="22">
        <f t="shared" si="376"/>
        <v>0</v>
      </c>
      <c r="L398" s="22">
        <f t="shared" si="376"/>
        <v>0</v>
      </c>
      <c r="M398" s="22">
        <f t="shared" si="376"/>
        <v>0</v>
      </c>
      <c r="N398" s="22">
        <f t="shared" si="376"/>
        <v>0</v>
      </c>
      <c r="O398" s="22">
        <f t="shared" si="376"/>
        <v>0</v>
      </c>
      <c r="P398" s="22">
        <f t="shared" si="376"/>
        <v>0</v>
      </c>
      <c r="Q398" s="22">
        <f t="shared" si="376"/>
        <v>0</v>
      </c>
      <c r="R398" s="22">
        <f t="shared" si="376"/>
        <v>0</v>
      </c>
      <c r="S398" s="22">
        <f t="shared" si="376"/>
        <v>0</v>
      </c>
      <c r="T398" s="22">
        <f aca="true" t="shared" si="377" ref="T398:AE398">SUM(T399)</f>
        <v>0</v>
      </c>
      <c r="U398" s="22">
        <f t="shared" si="377"/>
        <v>0</v>
      </c>
      <c r="V398" s="22">
        <f t="shared" si="377"/>
        <v>0</v>
      </c>
      <c r="W398" s="22">
        <f t="shared" si="377"/>
        <v>0</v>
      </c>
      <c r="X398" s="22">
        <f t="shared" si="377"/>
        <v>0</v>
      </c>
      <c r="Y398" s="22">
        <f t="shared" si="377"/>
        <v>0</v>
      </c>
      <c r="Z398" s="22">
        <f t="shared" si="377"/>
        <v>0</v>
      </c>
      <c r="AA398" s="22">
        <f t="shared" si="377"/>
        <v>0</v>
      </c>
      <c r="AB398" s="22">
        <f t="shared" si="377"/>
        <v>0</v>
      </c>
      <c r="AC398" s="22">
        <f t="shared" si="377"/>
        <v>0</v>
      </c>
      <c r="AD398" s="22">
        <f t="shared" si="377"/>
        <v>0</v>
      </c>
      <c r="AE398" s="23">
        <f t="shared" si="377"/>
        <v>0</v>
      </c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</row>
    <row r="399" spans="1:31" ht="12.75">
      <c r="A399" s="19"/>
      <c r="B399" s="24">
        <v>65331</v>
      </c>
      <c r="C399" s="17" t="s">
        <v>674</v>
      </c>
      <c r="D399" s="25">
        <f>G399+J399+M399+P399+S399+V399+Y399+AB399+AE399</f>
        <v>0</v>
      </c>
      <c r="E399" s="25"/>
      <c r="F399" s="25"/>
      <c r="G399" s="25">
        <f>E399+F399</f>
        <v>0</v>
      </c>
      <c r="H399" s="25"/>
      <c r="I399" s="25"/>
      <c r="J399" s="25">
        <f>H399+I399</f>
        <v>0</v>
      </c>
      <c r="K399" s="25"/>
      <c r="L399" s="25"/>
      <c r="M399" s="25">
        <f>K399+L399</f>
        <v>0</v>
      </c>
      <c r="N399" s="25"/>
      <c r="O399" s="25"/>
      <c r="P399" s="25">
        <f>N399+O399</f>
        <v>0</v>
      </c>
      <c r="Q399" s="25"/>
      <c r="R399" s="25"/>
      <c r="S399" s="25">
        <f>Q399+R399</f>
        <v>0</v>
      </c>
      <c r="T399" s="25"/>
      <c r="U399" s="25"/>
      <c r="V399" s="25">
        <f>T399+U399</f>
        <v>0</v>
      </c>
      <c r="W399" s="25"/>
      <c r="X399" s="25"/>
      <c r="Y399" s="25">
        <f>W399+X399</f>
        <v>0</v>
      </c>
      <c r="Z399" s="25"/>
      <c r="AA399" s="25"/>
      <c r="AB399" s="25">
        <f>Z399+AA399</f>
        <v>0</v>
      </c>
      <c r="AC399" s="25"/>
      <c r="AD399" s="25"/>
      <c r="AE399" s="26">
        <f>AC399+AD399</f>
        <v>0</v>
      </c>
    </row>
    <row r="400" spans="1:43" ht="12.75">
      <c r="A400" s="19"/>
      <c r="B400" s="20">
        <v>66</v>
      </c>
      <c r="C400" s="21" t="s">
        <v>675</v>
      </c>
      <c r="D400" s="22">
        <f aca="true" t="shared" si="378" ref="D400:O400">SUM(D401,D407)</f>
        <v>180961</v>
      </c>
      <c r="E400" s="22">
        <f t="shared" si="378"/>
        <v>0</v>
      </c>
      <c r="F400" s="22">
        <f t="shared" si="378"/>
        <v>0</v>
      </c>
      <c r="G400" s="22">
        <f t="shared" si="378"/>
        <v>0</v>
      </c>
      <c r="H400" s="22">
        <f t="shared" si="378"/>
        <v>0</v>
      </c>
      <c r="I400" s="22">
        <f t="shared" si="378"/>
        <v>0</v>
      </c>
      <c r="J400" s="22">
        <f t="shared" si="378"/>
        <v>0</v>
      </c>
      <c r="K400" s="22">
        <f t="shared" si="378"/>
        <v>0</v>
      </c>
      <c r="L400" s="22">
        <f t="shared" si="378"/>
        <v>0</v>
      </c>
      <c r="M400" s="22">
        <f t="shared" si="378"/>
        <v>0</v>
      </c>
      <c r="N400" s="22">
        <f t="shared" si="378"/>
        <v>121461</v>
      </c>
      <c r="O400" s="22">
        <f t="shared" si="378"/>
        <v>0</v>
      </c>
      <c r="P400" s="22">
        <f>SUM(P401,P407)</f>
        <v>121461</v>
      </c>
      <c r="Q400" s="22">
        <f>SUM(Q401,Q407)</f>
        <v>0</v>
      </c>
      <c r="R400" s="22">
        <f>SUM(R401,R407)</f>
        <v>0</v>
      </c>
      <c r="S400" s="22">
        <f>SUM(S401,S407)</f>
        <v>0</v>
      </c>
      <c r="T400" s="22">
        <f aca="true" t="shared" si="379" ref="T400:AE400">SUM(T401,T407)</f>
        <v>0</v>
      </c>
      <c r="U400" s="22">
        <f t="shared" si="379"/>
        <v>0</v>
      </c>
      <c r="V400" s="22">
        <f t="shared" si="379"/>
        <v>0</v>
      </c>
      <c r="W400" s="22">
        <f t="shared" si="379"/>
        <v>30500</v>
      </c>
      <c r="X400" s="22">
        <f t="shared" si="379"/>
        <v>29000</v>
      </c>
      <c r="Y400" s="22">
        <f t="shared" si="379"/>
        <v>59500</v>
      </c>
      <c r="Z400" s="22">
        <f t="shared" si="379"/>
        <v>0</v>
      </c>
      <c r="AA400" s="22">
        <f t="shared" si="379"/>
        <v>0</v>
      </c>
      <c r="AB400" s="22">
        <f t="shared" si="379"/>
        <v>0</v>
      </c>
      <c r="AC400" s="22">
        <f t="shared" si="379"/>
        <v>0</v>
      </c>
      <c r="AD400" s="22">
        <f t="shared" si="379"/>
        <v>0</v>
      </c>
      <c r="AE400" s="23">
        <f t="shared" si="379"/>
        <v>0</v>
      </c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</row>
    <row r="401" spans="1:43" ht="12.75">
      <c r="A401" s="19"/>
      <c r="B401" s="20">
        <v>661</v>
      </c>
      <c r="C401" s="21" t="s">
        <v>676</v>
      </c>
      <c r="D401" s="22">
        <f aca="true" t="shared" si="380" ref="D401:O401">SUM(D402,D405)</f>
        <v>121461</v>
      </c>
      <c r="E401" s="22">
        <f t="shared" si="380"/>
        <v>0</v>
      </c>
      <c r="F401" s="22">
        <f t="shared" si="380"/>
        <v>0</v>
      </c>
      <c r="G401" s="22">
        <f t="shared" si="380"/>
        <v>0</v>
      </c>
      <c r="H401" s="22">
        <f t="shared" si="380"/>
        <v>0</v>
      </c>
      <c r="I401" s="22">
        <f t="shared" si="380"/>
        <v>0</v>
      </c>
      <c r="J401" s="22">
        <f t="shared" si="380"/>
        <v>0</v>
      </c>
      <c r="K401" s="22">
        <f t="shared" si="380"/>
        <v>0</v>
      </c>
      <c r="L401" s="22">
        <f t="shared" si="380"/>
        <v>0</v>
      </c>
      <c r="M401" s="22">
        <f t="shared" si="380"/>
        <v>0</v>
      </c>
      <c r="N401" s="22">
        <f t="shared" si="380"/>
        <v>121461</v>
      </c>
      <c r="O401" s="22">
        <f t="shared" si="380"/>
        <v>0</v>
      </c>
      <c r="P401" s="22">
        <f>SUM(P402,P405)</f>
        <v>121461</v>
      </c>
      <c r="Q401" s="22">
        <f>SUM(Q402,Q405)</f>
        <v>0</v>
      </c>
      <c r="R401" s="22">
        <f>SUM(R402,R405)</f>
        <v>0</v>
      </c>
      <c r="S401" s="22">
        <f>SUM(S402,S405)</f>
        <v>0</v>
      </c>
      <c r="T401" s="22">
        <f aca="true" t="shared" si="381" ref="T401:AE401">SUM(T402,T405)</f>
        <v>0</v>
      </c>
      <c r="U401" s="22">
        <f t="shared" si="381"/>
        <v>0</v>
      </c>
      <c r="V401" s="22">
        <f t="shared" si="381"/>
        <v>0</v>
      </c>
      <c r="W401" s="22">
        <f t="shared" si="381"/>
        <v>0</v>
      </c>
      <c r="X401" s="22">
        <f t="shared" si="381"/>
        <v>0</v>
      </c>
      <c r="Y401" s="22">
        <f t="shared" si="381"/>
        <v>0</v>
      </c>
      <c r="Z401" s="22">
        <f t="shared" si="381"/>
        <v>0</v>
      </c>
      <c r="AA401" s="22">
        <f t="shared" si="381"/>
        <v>0</v>
      </c>
      <c r="AB401" s="22">
        <f t="shared" si="381"/>
        <v>0</v>
      </c>
      <c r="AC401" s="22">
        <f t="shared" si="381"/>
        <v>0</v>
      </c>
      <c r="AD401" s="22">
        <f t="shared" si="381"/>
        <v>0</v>
      </c>
      <c r="AE401" s="23">
        <f t="shared" si="381"/>
        <v>0</v>
      </c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</row>
    <row r="402" spans="1:43" ht="12.75">
      <c r="A402" s="19"/>
      <c r="B402" s="20">
        <v>6614</v>
      </c>
      <c r="C402" s="21" t="s">
        <v>677</v>
      </c>
      <c r="D402" s="22">
        <f aca="true" t="shared" si="382" ref="D402:O402">SUM(D403,D404)</f>
        <v>4642</v>
      </c>
      <c r="E402" s="22">
        <f t="shared" si="382"/>
        <v>0</v>
      </c>
      <c r="F402" s="22">
        <f t="shared" si="382"/>
        <v>0</v>
      </c>
      <c r="G402" s="22">
        <f t="shared" si="382"/>
        <v>0</v>
      </c>
      <c r="H402" s="22">
        <f t="shared" si="382"/>
        <v>0</v>
      </c>
      <c r="I402" s="22">
        <f t="shared" si="382"/>
        <v>0</v>
      </c>
      <c r="J402" s="22">
        <f t="shared" si="382"/>
        <v>0</v>
      </c>
      <c r="K402" s="22">
        <f t="shared" si="382"/>
        <v>0</v>
      </c>
      <c r="L402" s="22">
        <f t="shared" si="382"/>
        <v>0</v>
      </c>
      <c r="M402" s="22">
        <f t="shared" si="382"/>
        <v>0</v>
      </c>
      <c r="N402" s="22">
        <f t="shared" si="382"/>
        <v>4642</v>
      </c>
      <c r="O402" s="22">
        <f t="shared" si="382"/>
        <v>0</v>
      </c>
      <c r="P402" s="22">
        <f>SUM(P403,P404)</f>
        <v>4642</v>
      </c>
      <c r="Q402" s="22">
        <f>SUM(Q403,Q404)</f>
        <v>0</v>
      </c>
      <c r="R402" s="22">
        <f>SUM(R403,R404)</f>
        <v>0</v>
      </c>
      <c r="S402" s="22">
        <f>SUM(S403,S404)</f>
        <v>0</v>
      </c>
      <c r="T402" s="22">
        <f aca="true" t="shared" si="383" ref="T402:AE402">SUM(T403,T404)</f>
        <v>0</v>
      </c>
      <c r="U402" s="22">
        <f t="shared" si="383"/>
        <v>0</v>
      </c>
      <c r="V402" s="22">
        <f t="shared" si="383"/>
        <v>0</v>
      </c>
      <c r="W402" s="22">
        <f t="shared" si="383"/>
        <v>0</v>
      </c>
      <c r="X402" s="22">
        <f t="shared" si="383"/>
        <v>0</v>
      </c>
      <c r="Y402" s="22">
        <f t="shared" si="383"/>
        <v>0</v>
      </c>
      <c r="Z402" s="22">
        <f t="shared" si="383"/>
        <v>0</v>
      </c>
      <c r="AA402" s="22">
        <f t="shared" si="383"/>
        <v>0</v>
      </c>
      <c r="AB402" s="22">
        <f t="shared" si="383"/>
        <v>0</v>
      </c>
      <c r="AC402" s="22">
        <f t="shared" si="383"/>
        <v>0</v>
      </c>
      <c r="AD402" s="22">
        <f t="shared" si="383"/>
        <v>0</v>
      </c>
      <c r="AE402" s="23">
        <f t="shared" si="383"/>
        <v>0</v>
      </c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</row>
    <row r="403" spans="1:31" ht="12.75">
      <c r="A403" s="19"/>
      <c r="B403" s="24">
        <v>66141</v>
      </c>
      <c r="C403" s="17" t="s">
        <v>678</v>
      </c>
      <c r="D403" s="25">
        <f>G403+J403+M403+P403+S403+V403+Y403+AB403+AE403</f>
        <v>2246</v>
      </c>
      <c r="E403" s="25"/>
      <c r="F403" s="25"/>
      <c r="G403" s="25">
        <f>E403+F403</f>
        <v>0</v>
      </c>
      <c r="H403" s="25"/>
      <c r="I403" s="25"/>
      <c r="J403" s="25">
        <f>H403+I403</f>
        <v>0</v>
      </c>
      <c r="K403" s="25"/>
      <c r="L403" s="25"/>
      <c r="M403" s="25">
        <f>K403+L403</f>
        <v>0</v>
      </c>
      <c r="N403" s="25">
        <v>2246</v>
      </c>
      <c r="O403" s="25">
        <v>0</v>
      </c>
      <c r="P403" s="25">
        <f>N403+O403</f>
        <v>2246</v>
      </c>
      <c r="Q403" s="25"/>
      <c r="R403" s="25"/>
      <c r="S403" s="25">
        <f>Q403+R403</f>
        <v>0</v>
      </c>
      <c r="T403" s="25"/>
      <c r="U403" s="25"/>
      <c r="V403" s="25">
        <f>T403+U403</f>
        <v>0</v>
      </c>
      <c r="W403" s="25"/>
      <c r="X403" s="25"/>
      <c r="Y403" s="25">
        <f>W403+X403</f>
        <v>0</v>
      </c>
      <c r="Z403" s="25"/>
      <c r="AA403" s="25"/>
      <c r="AB403" s="25">
        <f>Z403+AA403</f>
        <v>0</v>
      </c>
      <c r="AC403" s="25"/>
      <c r="AD403" s="25"/>
      <c r="AE403" s="26">
        <f>AC403+AD403</f>
        <v>0</v>
      </c>
    </row>
    <row r="404" spans="1:31" ht="12.75">
      <c r="A404" s="19"/>
      <c r="B404" s="24">
        <v>66142</v>
      </c>
      <c r="C404" s="17" t="s">
        <v>679</v>
      </c>
      <c r="D404" s="25">
        <f>G404+J404+M404+P404+S404+V404+Y404+AB404+AE404</f>
        <v>2396</v>
      </c>
      <c r="E404" s="25"/>
      <c r="F404" s="25"/>
      <c r="G404" s="25">
        <f>E404+F404</f>
        <v>0</v>
      </c>
      <c r="H404" s="25"/>
      <c r="I404" s="25"/>
      <c r="J404" s="25">
        <f>H404+I404</f>
        <v>0</v>
      </c>
      <c r="K404" s="25"/>
      <c r="L404" s="25"/>
      <c r="M404" s="25">
        <f>K404+L404</f>
        <v>0</v>
      </c>
      <c r="N404" s="25">
        <v>2396</v>
      </c>
      <c r="O404" s="25">
        <v>0</v>
      </c>
      <c r="P404" s="25">
        <f>N404+O404</f>
        <v>2396</v>
      </c>
      <c r="Q404" s="25"/>
      <c r="R404" s="25"/>
      <c r="S404" s="25">
        <f>Q404+R404</f>
        <v>0</v>
      </c>
      <c r="T404" s="25"/>
      <c r="U404" s="25"/>
      <c r="V404" s="25">
        <f>T404+U404</f>
        <v>0</v>
      </c>
      <c r="W404" s="25"/>
      <c r="X404" s="25"/>
      <c r="Y404" s="25">
        <f>W404+X404</f>
        <v>0</v>
      </c>
      <c r="Z404" s="25"/>
      <c r="AA404" s="25"/>
      <c r="AB404" s="25">
        <f>Z404+AA404</f>
        <v>0</v>
      </c>
      <c r="AC404" s="25"/>
      <c r="AD404" s="25"/>
      <c r="AE404" s="26">
        <f>AC404+AD404</f>
        <v>0</v>
      </c>
    </row>
    <row r="405" spans="1:43" ht="12.75">
      <c r="A405" s="19"/>
      <c r="B405" s="20">
        <v>6615</v>
      </c>
      <c r="C405" s="21" t="s">
        <v>680</v>
      </c>
      <c r="D405" s="22">
        <f aca="true" t="shared" si="384" ref="D405:S405">SUM(D406)</f>
        <v>116819</v>
      </c>
      <c r="E405" s="22">
        <f t="shared" si="384"/>
        <v>0</v>
      </c>
      <c r="F405" s="22">
        <f t="shared" si="384"/>
        <v>0</v>
      </c>
      <c r="G405" s="22">
        <f t="shared" si="384"/>
        <v>0</v>
      </c>
      <c r="H405" s="22">
        <f t="shared" si="384"/>
        <v>0</v>
      </c>
      <c r="I405" s="22">
        <f t="shared" si="384"/>
        <v>0</v>
      </c>
      <c r="J405" s="22">
        <f t="shared" si="384"/>
        <v>0</v>
      </c>
      <c r="K405" s="22">
        <f t="shared" si="384"/>
        <v>0</v>
      </c>
      <c r="L405" s="22">
        <f t="shared" si="384"/>
        <v>0</v>
      </c>
      <c r="M405" s="22">
        <f t="shared" si="384"/>
        <v>0</v>
      </c>
      <c r="N405" s="22">
        <f t="shared" si="384"/>
        <v>116819</v>
      </c>
      <c r="O405" s="22">
        <f t="shared" si="384"/>
        <v>0</v>
      </c>
      <c r="P405" s="22">
        <f t="shared" si="384"/>
        <v>116819</v>
      </c>
      <c r="Q405" s="22">
        <f t="shared" si="384"/>
        <v>0</v>
      </c>
      <c r="R405" s="22">
        <f t="shared" si="384"/>
        <v>0</v>
      </c>
      <c r="S405" s="22">
        <f t="shared" si="384"/>
        <v>0</v>
      </c>
      <c r="T405" s="22">
        <f aca="true" t="shared" si="385" ref="T405:AE405">SUM(T406)</f>
        <v>0</v>
      </c>
      <c r="U405" s="22">
        <f t="shared" si="385"/>
        <v>0</v>
      </c>
      <c r="V405" s="22">
        <f t="shared" si="385"/>
        <v>0</v>
      </c>
      <c r="W405" s="22">
        <f t="shared" si="385"/>
        <v>0</v>
      </c>
      <c r="X405" s="22">
        <f t="shared" si="385"/>
        <v>0</v>
      </c>
      <c r="Y405" s="22">
        <f t="shared" si="385"/>
        <v>0</v>
      </c>
      <c r="Z405" s="22">
        <f t="shared" si="385"/>
        <v>0</v>
      </c>
      <c r="AA405" s="22">
        <f t="shared" si="385"/>
        <v>0</v>
      </c>
      <c r="AB405" s="22">
        <f t="shared" si="385"/>
        <v>0</v>
      </c>
      <c r="AC405" s="22">
        <f t="shared" si="385"/>
        <v>0</v>
      </c>
      <c r="AD405" s="22">
        <f t="shared" si="385"/>
        <v>0</v>
      </c>
      <c r="AE405" s="23">
        <f t="shared" si="385"/>
        <v>0</v>
      </c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</row>
    <row r="406" spans="1:31" ht="12.75">
      <c r="A406" s="19"/>
      <c r="B406" s="24">
        <v>66151</v>
      </c>
      <c r="C406" s="17" t="s">
        <v>680</v>
      </c>
      <c r="D406" s="25">
        <f>G406+J406+M406+P406+S406+V406+Y406+AB406+AE406</f>
        <v>116819</v>
      </c>
      <c r="E406" s="25"/>
      <c r="F406" s="25"/>
      <c r="G406" s="25">
        <f>E406+F406</f>
        <v>0</v>
      </c>
      <c r="H406" s="25"/>
      <c r="I406" s="25"/>
      <c r="J406" s="25">
        <f>H406+I406</f>
        <v>0</v>
      </c>
      <c r="K406" s="25"/>
      <c r="L406" s="25"/>
      <c r="M406" s="25">
        <f>K406+L406</f>
        <v>0</v>
      </c>
      <c r="N406" s="25">
        <v>116819</v>
      </c>
      <c r="O406" s="25">
        <v>0</v>
      </c>
      <c r="P406" s="25">
        <f>N406+O406</f>
        <v>116819</v>
      </c>
      <c r="Q406" s="25"/>
      <c r="R406" s="25"/>
      <c r="S406" s="25">
        <f>Q406+R406</f>
        <v>0</v>
      </c>
      <c r="T406" s="25"/>
      <c r="U406" s="25"/>
      <c r="V406" s="25">
        <f>T406+U406</f>
        <v>0</v>
      </c>
      <c r="W406" s="25"/>
      <c r="X406" s="25"/>
      <c r="Y406" s="25">
        <f>W406+X406</f>
        <v>0</v>
      </c>
      <c r="Z406" s="25"/>
      <c r="AA406" s="25"/>
      <c r="AB406" s="25">
        <f>Z406+AA406</f>
        <v>0</v>
      </c>
      <c r="AC406" s="25"/>
      <c r="AD406" s="25"/>
      <c r="AE406" s="26">
        <f>AC406+AD406</f>
        <v>0</v>
      </c>
    </row>
    <row r="407" spans="1:43" ht="12.75">
      <c r="A407" s="19"/>
      <c r="B407" s="20">
        <v>663</v>
      </c>
      <c r="C407" s="21" t="s">
        <v>681</v>
      </c>
      <c r="D407" s="22">
        <f aca="true" t="shared" si="386" ref="D407:O407">SUM(D408,D413)</f>
        <v>59500</v>
      </c>
      <c r="E407" s="22">
        <f t="shared" si="386"/>
        <v>0</v>
      </c>
      <c r="F407" s="22">
        <f t="shared" si="386"/>
        <v>0</v>
      </c>
      <c r="G407" s="22">
        <f t="shared" si="386"/>
        <v>0</v>
      </c>
      <c r="H407" s="22">
        <f t="shared" si="386"/>
        <v>0</v>
      </c>
      <c r="I407" s="22">
        <f t="shared" si="386"/>
        <v>0</v>
      </c>
      <c r="J407" s="22">
        <f t="shared" si="386"/>
        <v>0</v>
      </c>
      <c r="K407" s="22">
        <f t="shared" si="386"/>
        <v>0</v>
      </c>
      <c r="L407" s="22">
        <f t="shared" si="386"/>
        <v>0</v>
      </c>
      <c r="M407" s="22">
        <f t="shared" si="386"/>
        <v>0</v>
      </c>
      <c r="N407" s="22">
        <f t="shared" si="386"/>
        <v>0</v>
      </c>
      <c r="O407" s="22">
        <f t="shared" si="386"/>
        <v>0</v>
      </c>
      <c r="P407" s="22">
        <f>SUM(P408,P413)</f>
        <v>0</v>
      </c>
      <c r="Q407" s="22">
        <f>SUM(Q408,Q413)</f>
        <v>0</v>
      </c>
      <c r="R407" s="22">
        <f>SUM(R408,R413)</f>
        <v>0</v>
      </c>
      <c r="S407" s="22">
        <f>SUM(S408,S413)</f>
        <v>0</v>
      </c>
      <c r="T407" s="22">
        <f aca="true" t="shared" si="387" ref="T407:AE407">SUM(T408,T413)</f>
        <v>0</v>
      </c>
      <c r="U407" s="22">
        <f t="shared" si="387"/>
        <v>0</v>
      </c>
      <c r="V407" s="22">
        <f t="shared" si="387"/>
        <v>0</v>
      </c>
      <c r="W407" s="22">
        <f t="shared" si="387"/>
        <v>30500</v>
      </c>
      <c r="X407" s="22">
        <f t="shared" si="387"/>
        <v>29000</v>
      </c>
      <c r="Y407" s="22">
        <f t="shared" si="387"/>
        <v>59500</v>
      </c>
      <c r="Z407" s="22">
        <f t="shared" si="387"/>
        <v>0</v>
      </c>
      <c r="AA407" s="22">
        <f t="shared" si="387"/>
        <v>0</v>
      </c>
      <c r="AB407" s="22">
        <f t="shared" si="387"/>
        <v>0</v>
      </c>
      <c r="AC407" s="22">
        <f t="shared" si="387"/>
        <v>0</v>
      </c>
      <c r="AD407" s="22">
        <f t="shared" si="387"/>
        <v>0</v>
      </c>
      <c r="AE407" s="23">
        <f t="shared" si="387"/>
        <v>0</v>
      </c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</row>
    <row r="408" spans="1:43" ht="12.75">
      <c r="A408" s="19"/>
      <c r="B408" s="20">
        <v>6631</v>
      </c>
      <c r="C408" s="21" t="s">
        <v>682</v>
      </c>
      <c r="D408" s="22">
        <f aca="true" t="shared" si="388" ref="D408:O408">SUM(D409,D410,D411,D412)</f>
        <v>34500</v>
      </c>
      <c r="E408" s="22">
        <f t="shared" si="388"/>
        <v>0</v>
      </c>
      <c r="F408" s="22">
        <f t="shared" si="388"/>
        <v>0</v>
      </c>
      <c r="G408" s="22">
        <f t="shared" si="388"/>
        <v>0</v>
      </c>
      <c r="H408" s="22">
        <f t="shared" si="388"/>
        <v>0</v>
      </c>
      <c r="I408" s="22">
        <f t="shared" si="388"/>
        <v>0</v>
      </c>
      <c r="J408" s="22">
        <f t="shared" si="388"/>
        <v>0</v>
      </c>
      <c r="K408" s="22">
        <f t="shared" si="388"/>
        <v>0</v>
      </c>
      <c r="L408" s="22">
        <f t="shared" si="388"/>
        <v>0</v>
      </c>
      <c r="M408" s="22">
        <f t="shared" si="388"/>
        <v>0</v>
      </c>
      <c r="N408" s="22">
        <f t="shared" si="388"/>
        <v>0</v>
      </c>
      <c r="O408" s="22">
        <f t="shared" si="388"/>
        <v>0</v>
      </c>
      <c r="P408" s="22">
        <f>SUM(P409,P410,P411,P412)</f>
        <v>0</v>
      </c>
      <c r="Q408" s="22">
        <f>SUM(Q409,Q410,Q411,Q412)</f>
        <v>0</v>
      </c>
      <c r="R408" s="22">
        <f>SUM(R409,R410,R411,R412)</f>
        <v>0</v>
      </c>
      <c r="S408" s="22">
        <f>SUM(S409,S410,S411,S412)</f>
        <v>0</v>
      </c>
      <c r="T408" s="22">
        <f aca="true" t="shared" si="389" ref="T408:AE408">SUM(T409,T410,T411,T412)</f>
        <v>0</v>
      </c>
      <c r="U408" s="22">
        <f t="shared" si="389"/>
        <v>0</v>
      </c>
      <c r="V408" s="22">
        <f t="shared" si="389"/>
        <v>0</v>
      </c>
      <c r="W408" s="22">
        <f t="shared" si="389"/>
        <v>20500</v>
      </c>
      <c r="X408" s="22">
        <f t="shared" si="389"/>
        <v>14000</v>
      </c>
      <c r="Y408" s="22">
        <f t="shared" si="389"/>
        <v>34500</v>
      </c>
      <c r="Z408" s="22">
        <f t="shared" si="389"/>
        <v>0</v>
      </c>
      <c r="AA408" s="22">
        <f t="shared" si="389"/>
        <v>0</v>
      </c>
      <c r="AB408" s="22">
        <f t="shared" si="389"/>
        <v>0</v>
      </c>
      <c r="AC408" s="22">
        <f t="shared" si="389"/>
        <v>0</v>
      </c>
      <c r="AD408" s="22">
        <f t="shared" si="389"/>
        <v>0</v>
      </c>
      <c r="AE408" s="23">
        <f t="shared" si="389"/>
        <v>0</v>
      </c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</row>
    <row r="409" spans="1:31" ht="12.75">
      <c r="A409" s="19"/>
      <c r="B409" s="24">
        <v>66311</v>
      </c>
      <c r="C409" s="17" t="s">
        <v>683</v>
      </c>
      <c r="D409" s="25">
        <f>G409+J409+M409+P409+S409+V409+Y409+AB409+AE409</f>
        <v>0</v>
      </c>
      <c r="E409" s="25"/>
      <c r="F409" s="25"/>
      <c r="G409" s="25">
        <f>E409+F409</f>
        <v>0</v>
      </c>
      <c r="H409" s="25"/>
      <c r="I409" s="25"/>
      <c r="J409" s="25">
        <f>H409+I409</f>
        <v>0</v>
      </c>
      <c r="K409" s="25"/>
      <c r="L409" s="25"/>
      <c r="M409" s="25">
        <f>K409+L409</f>
        <v>0</v>
      </c>
      <c r="N409" s="25"/>
      <c r="O409" s="25"/>
      <c r="P409" s="25">
        <f>N409+O409</f>
        <v>0</v>
      </c>
      <c r="Q409" s="25"/>
      <c r="R409" s="25"/>
      <c r="S409" s="25">
        <f>Q409+R409</f>
        <v>0</v>
      </c>
      <c r="T409" s="25"/>
      <c r="U409" s="25"/>
      <c r="V409" s="25">
        <f>T409+U409</f>
        <v>0</v>
      </c>
      <c r="W409" s="25"/>
      <c r="X409" s="25"/>
      <c r="Y409" s="25">
        <f>W409+X409</f>
        <v>0</v>
      </c>
      <c r="Z409" s="25"/>
      <c r="AA409" s="25"/>
      <c r="AB409" s="25">
        <f>Z409+AA409</f>
        <v>0</v>
      </c>
      <c r="AC409" s="25"/>
      <c r="AD409" s="25"/>
      <c r="AE409" s="26">
        <f>AC409+AD409</f>
        <v>0</v>
      </c>
    </row>
    <row r="410" spans="1:31" ht="12.75">
      <c r="A410" s="19"/>
      <c r="B410" s="24">
        <v>66312</v>
      </c>
      <c r="C410" s="17" t="s">
        <v>684</v>
      </c>
      <c r="D410" s="25">
        <f>G410+J410+M410+P410+S410+V410+Y410+AB410+AE410</f>
        <v>34500</v>
      </c>
      <c r="E410" s="25"/>
      <c r="F410" s="25"/>
      <c r="G410" s="25">
        <f>E410+F410</f>
        <v>0</v>
      </c>
      <c r="H410" s="25"/>
      <c r="I410" s="25"/>
      <c r="J410" s="25">
        <f>H410+I410</f>
        <v>0</v>
      </c>
      <c r="K410" s="25"/>
      <c r="L410" s="25"/>
      <c r="M410" s="25">
        <f>K410+L410</f>
        <v>0</v>
      </c>
      <c r="N410" s="25"/>
      <c r="O410" s="25"/>
      <c r="P410" s="25">
        <f>N410+O410</f>
        <v>0</v>
      </c>
      <c r="Q410" s="25"/>
      <c r="R410" s="25"/>
      <c r="S410" s="25">
        <f>Q410+R410</f>
        <v>0</v>
      </c>
      <c r="T410" s="25"/>
      <c r="U410" s="25"/>
      <c r="V410" s="25">
        <f>T410+U410</f>
        <v>0</v>
      </c>
      <c r="W410" s="25">
        <v>20500</v>
      </c>
      <c r="X410" s="25">
        <v>14000</v>
      </c>
      <c r="Y410" s="25">
        <f>W410+X410</f>
        <v>34500</v>
      </c>
      <c r="Z410" s="25"/>
      <c r="AA410" s="25"/>
      <c r="AB410" s="25">
        <f>Z410+AA410</f>
        <v>0</v>
      </c>
      <c r="AC410" s="25"/>
      <c r="AD410" s="25"/>
      <c r="AE410" s="26">
        <f>AC410+AD410</f>
        <v>0</v>
      </c>
    </row>
    <row r="411" spans="1:31" ht="12.75">
      <c r="A411" s="19"/>
      <c r="B411" s="24">
        <v>66313</v>
      </c>
      <c r="C411" s="17" t="s">
        <v>685</v>
      </c>
      <c r="D411" s="25">
        <f>G411+J411+M411+P411+S411+V411+Y411+AB411+AE411</f>
        <v>0</v>
      </c>
      <c r="E411" s="25"/>
      <c r="F411" s="25"/>
      <c r="G411" s="25">
        <f>E411+F411</f>
        <v>0</v>
      </c>
      <c r="H411" s="25"/>
      <c r="I411" s="25"/>
      <c r="J411" s="25">
        <f>H411+I411</f>
        <v>0</v>
      </c>
      <c r="K411" s="25"/>
      <c r="L411" s="25"/>
      <c r="M411" s="25">
        <f>K411+L411</f>
        <v>0</v>
      </c>
      <c r="N411" s="25"/>
      <c r="O411" s="25"/>
      <c r="P411" s="25">
        <f>N411+O411</f>
        <v>0</v>
      </c>
      <c r="Q411" s="25"/>
      <c r="R411" s="25"/>
      <c r="S411" s="25">
        <f>Q411+R411</f>
        <v>0</v>
      </c>
      <c r="T411" s="25"/>
      <c r="U411" s="25"/>
      <c r="V411" s="25">
        <f>T411+U411</f>
        <v>0</v>
      </c>
      <c r="W411" s="25"/>
      <c r="X411" s="25"/>
      <c r="Y411" s="25">
        <f>W411+X411</f>
        <v>0</v>
      </c>
      <c r="Z411" s="25"/>
      <c r="AA411" s="25"/>
      <c r="AB411" s="25">
        <f>Z411+AA411</f>
        <v>0</v>
      </c>
      <c r="AC411" s="25"/>
      <c r="AD411" s="25"/>
      <c r="AE411" s="26">
        <f>AC411+AD411</f>
        <v>0</v>
      </c>
    </row>
    <row r="412" spans="1:31" ht="12.75">
      <c r="A412" s="19"/>
      <c r="B412" s="24">
        <v>66314</v>
      </c>
      <c r="C412" s="17" t="s">
        <v>686</v>
      </c>
      <c r="D412" s="25">
        <f>G412+J412+M412+P412+S412+V412+Y412+AB412+AE412</f>
        <v>0</v>
      </c>
      <c r="E412" s="25"/>
      <c r="F412" s="25"/>
      <c r="G412" s="25">
        <f>E412+F412</f>
        <v>0</v>
      </c>
      <c r="H412" s="25"/>
      <c r="I412" s="25"/>
      <c r="J412" s="25">
        <f>H412+I412</f>
        <v>0</v>
      </c>
      <c r="K412" s="25"/>
      <c r="L412" s="25"/>
      <c r="M412" s="25">
        <f>K412+L412</f>
        <v>0</v>
      </c>
      <c r="N412" s="25"/>
      <c r="O412" s="25"/>
      <c r="P412" s="25">
        <f>N412+O412</f>
        <v>0</v>
      </c>
      <c r="Q412" s="25"/>
      <c r="R412" s="25"/>
      <c r="S412" s="25">
        <f>Q412+R412</f>
        <v>0</v>
      </c>
      <c r="T412" s="25"/>
      <c r="U412" s="25"/>
      <c r="V412" s="25">
        <f>T412+U412</f>
        <v>0</v>
      </c>
      <c r="W412" s="25"/>
      <c r="X412" s="25"/>
      <c r="Y412" s="25">
        <f>W412+X412</f>
        <v>0</v>
      </c>
      <c r="Z412" s="25"/>
      <c r="AA412" s="25"/>
      <c r="AB412" s="25">
        <f>Z412+AA412</f>
        <v>0</v>
      </c>
      <c r="AC412" s="25"/>
      <c r="AD412" s="25"/>
      <c r="AE412" s="26">
        <f>AC412+AD412</f>
        <v>0</v>
      </c>
    </row>
    <row r="413" spans="1:43" ht="12.75">
      <c r="A413" s="19"/>
      <c r="B413" s="20">
        <v>6632</v>
      </c>
      <c r="C413" s="21" t="s">
        <v>687</v>
      </c>
      <c r="D413" s="22">
        <f aca="true" t="shared" si="390" ref="D413:S413">SUM(D414,D415,D416,D417)</f>
        <v>25000</v>
      </c>
      <c r="E413" s="22">
        <f t="shared" si="390"/>
        <v>0</v>
      </c>
      <c r="F413" s="22">
        <f t="shared" si="390"/>
        <v>0</v>
      </c>
      <c r="G413" s="22">
        <f t="shared" si="390"/>
        <v>0</v>
      </c>
      <c r="H413" s="22">
        <f t="shared" si="390"/>
        <v>0</v>
      </c>
      <c r="I413" s="22">
        <f t="shared" si="390"/>
        <v>0</v>
      </c>
      <c r="J413" s="22">
        <f t="shared" si="390"/>
        <v>0</v>
      </c>
      <c r="K413" s="22">
        <f t="shared" si="390"/>
        <v>0</v>
      </c>
      <c r="L413" s="22">
        <f t="shared" si="390"/>
        <v>0</v>
      </c>
      <c r="M413" s="22">
        <f t="shared" si="390"/>
        <v>0</v>
      </c>
      <c r="N413" s="22">
        <f t="shared" si="390"/>
        <v>0</v>
      </c>
      <c r="O413" s="22">
        <f t="shared" si="390"/>
        <v>0</v>
      </c>
      <c r="P413" s="22">
        <f t="shared" si="390"/>
        <v>0</v>
      </c>
      <c r="Q413" s="22">
        <f t="shared" si="390"/>
        <v>0</v>
      </c>
      <c r="R413" s="22">
        <f t="shared" si="390"/>
        <v>0</v>
      </c>
      <c r="S413" s="22">
        <f t="shared" si="390"/>
        <v>0</v>
      </c>
      <c r="T413" s="22">
        <f aca="true" t="shared" si="391" ref="T413:AE413">SUM(T414,T415,T416,T417)</f>
        <v>0</v>
      </c>
      <c r="U413" s="22">
        <f t="shared" si="391"/>
        <v>0</v>
      </c>
      <c r="V413" s="22">
        <f t="shared" si="391"/>
        <v>0</v>
      </c>
      <c r="W413" s="22">
        <f t="shared" si="391"/>
        <v>10000</v>
      </c>
      <c r="X413" s="22">
        <f t="shared" si="391"/>
        <v>15000</v>
      </c>
      <c r="Y413" s="22">
        <f t="shared" si="391"/>
        <v>25000</v>
      </c>
      <c r="Z413" s="22">
        <f t="shared" si="391"/>
        <v>0</v>
      </c>
      <c r="AA413" s="22">
        <f t="shared" si="391"/>
        <v>0</v>
      </c>
      <c r="AB413" s="22">
        <f t="shared" si="391"/>
        <v>0</v>
      </c>
      <c r="AC413" s="22">
        <f t="shared" si="391"/>
        <v>0</v>
      </c>
      <c r="AD413" s="22">
        <f t="shared" si="391"/>
        <v>0</v>
      </c>
      <c r="AE413" s="23">
        <f t="shared" si="391"/>
        <v>0</v>
      </c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</row>
    <row r="414" spans="1:31" ht="12.75">
      <c r="A414" s="19"/>
      <c r="B414" s="24">
        <v>66321</v>
      </c>
      <c r="C414" s="17" t="s">
        <v>688</v>
      </c>
      <c r="D414" s="25">
        <f>G414+J414+M414+P414+S414+V414+Y414+AB414+AE414</f>
        <v>0</v>
      </c>
      <c r="E414" s="25"/>
      <c r="F414" s="25"/>
      <c r="G414" s="25">
        <f>E414+F414</f>
        <v>0</v>
      </c>
      <c r="H414" s="25"/>
      <c r="I414" s="25"/>
      <c r="J414" s="25">
        <f>H414+I414</f>
        <v>0</v>
      </c>
      <c r="K414" s="25"/>
      <c r="L414" s="25"/>
      <c r="M414" s="25">
        <f>K414+L414</f>
        <v>0</v>
      </c>
      <c r="N414" s="25"/>
      <c r="O414" s="25"/>
      <c r="P414" s="25">
        <f>N414+O414</f>
        <v>0</v>
      </c>
      <c r="Q414" s="25"/>
      <c r="R414" s="25"/>
      <c r="S414" s="25">
        <f>Q414+R414</f>
        <v>0</v>
      </c>
      <c r="T414" s="25"/>
      <c r="U414" s="25"/>
      <c r="V414" s="25">
        <f>T414+U414</f>
        <v>0</v>
      </c>
      <c r="W414" s="25"/>
      <c r="X414" s="25"/>
      <c r="Y414" s="25">
        <f>W414+X414</f>
        <v>0</v>
      </c>
      <c r="Z414" s="25"/>
      <c r="AA414" s="25"/>
      <c r="AB414" s="25">
        <f>Z414+AA414</f>
        <v>0</v>
      </c>
      <c r="AC414" s="25"/>
      <c r="AD414" s="25"/>
      <c r="AE414" s="26">
        <f>AC414+AD414</f>
        <v>0</v>
      </c>
    </row>
    <row r="415" spans="1:31" ht="12.75">
      <c r="A415" s="19"/>
      <c r="B415" s="24">
        <v>66322</v>
      </c>
      <c r="C415" s="17" t="s">
        <v>689</v>
      </c>
      <c r="D415" s="25">
        <f>G415+J415+M415+P415+S415+V415+Y415+AB415+AE415</f>
        <v>25000</v>
      </c>
      <c r="E415" s="25"/>
      <c r="F415" s="25"/>
      <c r="G415" s="25">
        <f>E415+F415</f>
        <v>0</v>
      </c>
      <c r="H415" s="25"/>
      <c r="I415" s="25"/>
      <c r="J415" s="25">
        <f>H415+I415</f>
        <v>0</v>
      </c>
      <c r="K415" s="25"/>
      <c r="L415" s="25"/>
      <c r="M415" s="25">
        <f>K415+L415</f>
        <v>0</v>
      </c>
      <c r="N415" s="25"/>
      <c r="O415" s="25"/>
      <c r="P415" s="25">
        <f>N415+O415</f>
        <v>0</v>
      </c>
      <c r="Q415" s="25"/>
      <c r="R415" s="25"/>
      <c r="S415" s="25">
        <f>Q415+R415</f>
        <v>0</v>
      </c>
      <c r="T415" s="25"/>
      <c r="U415" s="25"/>
      <c r="V415" s="25">
        <f>T415+U415</f>
        <v>0</v>
      </c>
      <c r="W415" s="25">
        <v>10000</v>
      </c>
      <c r="X415" s="25">
        <v>15000</v>
      </c>
      <c r="Y415" s="25">
        <f>W415+X415</f>
        <v>25000</v>
      </c>
      <c r="Z415" s="25"/>
      <c r="AA415" s="25"/>
      <c r="AB415" s="25">
        <f>Z415+AA415</f>
        <v>0</v>
      </c>
      <c r="AC415" s="25"/>
      <c r="AD415" s="25"/>
      <c r="AE415" s="26">
        <f>AC415+AD415</f>
        <v>0</v>
      </c>
    </row>
    <row r="416" spans="1:31" ht="12.75">
      <c r="A416" s="19"/>
      <c r="B416" s="24">
        <v>66323</v>
      </c>
      <c r="C416" s="17" t="s">
        <v>690</v>
      </c>
      <c r="D416" s="25">
        <f>G416+J416+M416+P416+S416+V416+Y416+AB416+AE416</f>
        <v>0</v>
      </c>
      <c r="E416" s="25"/>
      <c r="F416" s="25"/>
      <c r="G416" s="25">
        <f>E416+F416</f>
        <v>0</v>
      </c>
      <c r="H416" s="25"/>
      <c r="I416" s="25"/>
      <c r="J416" s="25">
        <f>H416+I416</f>
        <v>0</v>
      </c>
      <c r="K416" s="25"/>
      <c r="L416" s="25"/>
      <c r="M416" s="25">
        <f>K416+L416</f>
        <v>0</v>
      </c>
      <c r="N416" s="25"/>
      <c r="O416" s="25"/>
      <c r="P416" s="25">
        <f>N416+O416</f>
        <v>0</v>
      </c>
      <c r="Q416" s="25"/>
      <c r="R416" s="25"/>
      <c r="S416" s="25">
        <f>Q416+R416</f>
        <v>0</v>
      </c>
      <c r="T416" s="25"/>
      <c r="U416" s="25"/>
      <c r="V416" s="25">
        <f>T416+U416</f>
        <v>0</v>
      </c>
      <c r="W416" s="25"/>
      <c r="X416" s="25"/>
      <c r="Y416" s="25">
        <f>W416+X416</f>
        <v>0</v>
      </c>
      <c r="Z416" s="25"/>
      <c r="AA416" s="25"/>
      <c r="AB416" s="25">
        <f>Z416+AA416</f>
        <v>0</v>
      </c>
      <c r="AC416" s="25"/>
      <c r="AD416" s="25"/>
      <c r="AE416" s="26">
        <f>AC416+AD416</f>
        <v>0</v>
      </c>
    </row>
    <row r="417" spans="1:31" ht="12.75">
      <c r="A417" s="19"/>
      <c r="B417" s="24">
        <v>66324</v>
      </c>
      <c r="C417" s="17" t="s">
        <v>691</v>
      </c>
      <c r="D417" s="25">
        <f>G417+J417+M417+P417+S417+V417+Y417+AB417+AE417</f>
        <v>0</v>
      </c>
      <c r="E417" s="25"/>
      <c r="F417" s="25"/>
      <c r="G417" s="25">
        <f>E417+F417</f>
        <v>0</v>
      </c>
      <c r="H417" s="25"/>
      <c r="I417" s="25"/>
      <c r="J417" s="25">
        <f>H417+I417</f>
        <v>0</v>
      </c>
      <c r="K417" s="25"/>
      <c r="L417" s="25"/>
      <c r="M417" s="25">
        <f>K417+L417</f>
        <v>0</v>
      </c>
      <c r="N417" s="25"/>
      <c r="O417" s="25"/>
      <c r="P417" s="25">
        <f>N417+O417</f>
        <v>0</v>
      </c>
      <c r="Q417" s="25"/>
      <c r="R417" s="25"/>
      <c r="S417" s="25">
        <f>Q417+R417</f>
        <v>0</v>
      </c>
      <c r="T417" s="25"/>
      <c r="U417" s="25"/>
      <c r="V417" s="25">
        <f>T417+U417</f>
        <v>0</v>
      </c>
      <c r="W417" s="25"/>
      <c r="X417" s="25"/>
      <c r="Y417" s="25">
        <f>W417+X417</f>
        <v>0</v>
      </c>
      <c r="Z417" s="25"/>
      <c r="AA417" s="25"/>
      <c r="AB417" s="25">
        <f>Z417+AA417</f>
        <v>0</v>
      </c>
      <c r="AC417" s="25"/>
      <c r="AD417" s="25"/>
      <c r="AE417" s="26">
        <f>AC417+AD417</f>
        <v>0</v>
      </c>
    </row>
    <row r="418" spans="1:43" ht="12.75">
      <c r="A418" s="19"/>
      <c r="B418" s="20">
        <v>67</v>
      </c>
      <c r="C418" s="21" t="s">
        <v>692</v>
      </c>
      <c r="D418" s="22">
        <f aca="true" t="shared" si="392" ref="D418:O418">SUM(D419,D426)</f>
        <v>562247.8</v>
      </c>
      <c r="E418" s="22">
        <f t="shared" si="392"/>
        <v>547747.8</v>
      </c>
      <c r="F418" s="22">
        <f t="shared" si="392"/>
        <v>14500</v>
      </c>
      <c r="G418" s="22">
        <f t="shared" si="392"/>
        <v>562247.8</v>
      </c>
      <c r="H418" s="22">
        <f t="shared" si="392"/>
        <v>0</v>
      </c>
      <c r="I418" s="22">
        <f t="shared" si="392"/>
        <v>0</v>
      </c>
      <c r="J418" s="22">
        <f t="shared" si="392"/>
        <v>0</v>
      </c>
      <c r="K418" s="22">
        <f t="shared" si="392"/>
        <v>0</v>
      </c>
      <c r="L418" s="22">
        <f t="shared" si="392"/>
        <v>0</v>
      </c>
      <c r="M418" s="22">
        <f t="shared" si="392"/>
        <v>0</v>
      </c>
      <c r="N418" s="22">
        <f t="shared" si="392"/>
        <v>0</v>
      </c>
      <c r="O418" s="22">
        <f t="shared" si="392"/>
        <v>0</v>
      </c>
      <c r="P418" s="22">
        <f>SUM(P419,P426)</f>
        <v>0</v>
      </c>
      <c r="Q418" s="22">
        <f>SUM(Q419,Q426)</f>
        <v>12000</v>
      </c>
      <c r="R418" s="22">
        <f>SUM(R419,R426)</f>
        <v>-12000</v>
      </c>
      <c r="S418" s="22">
        <f>SUM(S419,S426)</f>
        <v>0</v>
      </c>
      <c r="T418" s="22">
        <f aca="true" t="shared" si="393" ref="T418:AE418">SUM(T419,T426)</f>
        <v>0</v>
      </c>
      <c r="U418" s="22">
        <f t="shared" si="393"/>
        <v>0</v>
      </c>
      <c r="V418" s="22">
        <f t="shared" si="393"/>
        <v>0</v>
      </c>
      <c r="W418" s="22">
        <f t="shared" si="393"/>
        <v>0</v>
      </c>
      <c r="X418" s="22">
        <f t="shared" si="393"/>
        <v>0</v>
      </c>
      <c r="Y418" s="22">
        <f t="shared" si="393"/>
        <v>0</v>
      </c>
      <c r="Z418" s="22">
        <f t="shared" si="393"/>
        <v>0</v>
      </c>
      <c r="AA418" s="22">
        <f t="shared" si="393"/>
        <v>0</v>
      </c>
      <c r="AB418" s="22">
        <f t="shared" si="393"/>
        <v>0</v>
      </c>
      <c r="AC418" s="22">
        <f t="shared" si="393"/>
        <v>0</v>
      </c>
      <c r="AD418" s="22">
        <f t="shared" si="393"/>
        <v>0</v>
      </c>
      <c r="AE418" s="23">
        <f t="shared" si="393"/>
        <v>0</v>
      </c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</row>
    <row r="419" spans="1:43" ht="25.5">
      <c r="A419" s="19"/>
      <c r="B419" s="20">
        <v>671</v>
      </c>
      <c r="C419" s="21" t="s">
        <v>693</v>
      </c>
      <c r="D419" s="22">
        <f aca="true" t="shared" si="394" ref="D419:O419">SUM(D420,D422,D424)</f>
        <v>562247.8</v>
      </c>
      <c r="E419" s="22">
        <f t="shared" si="394"/>
        <v>547747.8</v>
      </c>
      <c r="F419" s="22">
        <f t="shared" si="394"/>
        <v>14500</v>
      </c>
      <c r="G419" s="22">
        <f t="shared" si="394"/>
        <v>562247.8</v>
      </c>
      <c r="H419" s="22">
        <f t="shared" si="394"/>
        <v>0</v>
      </c>
      <c r="I419" s="22">
        <f t="shared" si="394"/>
        <v>0</v>
      </c>
      <c r="J419" s="22">
        <f t="shared" si="394"/>
        <v>0</v>
      </c>
      <c r="K419" s="22">
        <f t="shared" si="394"/>
        <v>0</v>
      </c>
      <c r="L419" s="22">
        <f t="shared" si="394"/>
        <v>0</v>
      </c>
      <c r="M419" s="22">
        <f t="shared" si="394"/>
        <v>0</v>
      </c>
      <c r="N419" s="22">
        <f t="shared" si="394"/>
        <v>0</v>
      </c>
      <c r="O419" s="22">
        <f t="shared" si="394"/>
        <v>0</v>
      </c>
      <c r="P419" s="22">
        <f>SUM(P420,P422,P424)</f>
        <v>0</v>
      </c>
      <c r="Q419" s="22">
        <f>SUM(Q420,Q422,Q424)</f>
        <v>12000</v>
      </c>
      <c r="R419" s="22">
        <f>SUM(R420,R422,R424)</f>
        <v>-12000</v>
      </c>
      <c r="S419" s="22">
        <f>SUM(S420,S422,S424)</f>
        <v>0</v>
      </c>
      <c r="T419" s="22">
        <f aca="true" t="shared" si="395" ref="T419:AE419">SUM(T420,T422,T424)</f>
        <v>0</v>
      </c>
      <c r="U419" s="22">
        <f t="shared" si="395"/>
        <v>0</v>
      </c>
      <c r="V419" s="22">
        <f t="shared" si="395"/>
        <v>0</v>
      </c>
      <c r="W419" s="22">
        <f t="shared" si="395"/>
        <v>0</v>
      </c>
      <c r="X419" s="22">
        <f t="shared" si="395"/>
        <v>0</v>
      </c>
      <c r="Y419" s="22">
        <f t="shared" si="395"/>
        <v>0</v>
      </c>
      <c r="Z419" s="22">
        <f t="shared" si="395"/>
        <v>0</v>
      </c>
      <c r="AA419" s="22">
        <f t="shared" si="395"/>
        <v>0</v>
      </c>
      <c r="AB419" s="22">
        <f t="shared" si="395"/>
        <v>0</v>
      </c>
      <c r="AC419" s="22">
        <f t="shared" si="395"/>
        <v>0</v>
      </c>
      <c r="AD419" s="22">
        <f t="shared" si="395"/>
        <v>0</v>
      </c>
      <c r="AE419" s="23">
        <f t="shared" si="395"/>
        <v>0</v>
      </c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</row>
    <row r="420" spans="1:43" ht="12.75">
      <c r="A420" s="19"/>
      <c r="B420" s="20">
        <v>6711</v>
      </c>
      <c r="C420" s="21" t="s">
        <v>694</v>
      </c>
      <c r="D420" s="22">
        <f aca="true" t="shared" si="396" ref="D420:S420">SUM(D421)</f>
        <v>562247.8</v>
      </c>
      <c r="E420" s="22">
        <f t="shared" si="396"/>
        <v>547747.8</v>
      </c>
      <c r="F420" s="22">
        <f t="shared" si="396"/>
        <v>14500</v>
      </c>
      <c r="G420" s="22">
        <f t="shared" si="396"/>
        <v>562247.8</v>
      </c>
      <c r="H420" s="22">
        <f t="shared" si="396"/>
        <v>0</v>
      </c>
      <c r="I420" s="22">
        <f t="shared" si="396"/>
        <v>0</v>
      </c>
      <c r="J420" s="22">
        <f t="shared" si="396"/>
        <v>0</v>
      </c>
      <c r="K420" s="22">
        <f t="shared" si="396"/>
        <v>0</v>
      </c>
      <c r="L420" s="22">
        <f t="shared" si="396"/>
        <v>0</v>
      </c>
      <c r="M420" s="22">
        <f t="shared" si="396"/>
        <v>0</v>
      </c>
      <c r="N420" s="22">
        <f t="shared" si="396"/>
        <v>0</v>
      </c>
      <c r="O420" s="22">
        <f t="shared" si="396"/>
        <v>0</v>
      </c>
      <c r="P420" s="22">
        <f t="shared" si="396"/>
        <v>0</v>
      </c>
      <c r="Q420" s="22">
        <f t="shared" si="396"/>
        <v>12000</v>
      </c>
      <c r="R420" s="22">
        <f t="shared" si="396"/>
        <v>-12000</v>
      </c>
      <c r="S420" s="22">
        <f t="shared" si="396"/>
        <v>0</v>
      </c>
      <c r="T420" s="22">
        <f aca="true" t="shared" si="397" ref="T420:AE420">SUM(T421)</f>
        <v>0</v>
      </c>
      <c r="U420" s="22">
        <f t="shared" si="397"/>
        <v>0</v>
      </c>
      <c r="V420" s="22">
        <f t="shared" si="397"/>
        <v>0</v>
      </c>
      <c r="W420" s="22">
        <f t="shared" si="397"/>
        <v>0</v>
      </c>
      <c r="X420" s="22">
        <f t="shared" si="397"/>
        <v>0</v>
      </c>
      <c r="Y420" s="22">
        <f t="shared" si="397"/>
        <v>0</v>
      </c>
      <c r="Z420" s="22">
        <f t="shared" si="397"/>
        <v>0</v>
      </c>
      <c r="AA420" s="22">
        <f t="shared" si="397"/>
        <v>0</v>
      </c>
      <c r="AB420" s="22">
        <f t="shared" si="397"/>
        <v>0</v>
      </c>
      <c r="AC420" s="22">
        <f t="shared" si="397"/>
        <v>0</v>
      </c>
      <c r="AD420" s="22">
        <f t="shared" si="397"/>
        <v>0</v>
      </c>
      <c r="AE420" s="23">
        <f t="shared" si="397"/>
        <v>0</v>
      </c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</row>
    <row r="421" spans="1:31" ht="12.75">
      <c r="A421" s="19"/>
      <c r="B421" s="24">
        <v>67111</v>
      </c>
      <c r="C421" s="17" t="s">
        <v>694</v>
      </c>
      <c r="D421" s="25">
        <f>G421+J421+M421+P421+S421+V421+Y421+AB421+AE421</f>
        <v>562247.8</v>
      </c>
      <c r="E421" s="25">
        <v>547747.8</v>
      </c>
      <c r="F421" s="25">
        <v>14500</v>
      </c>
      <c r="G421" s="25">
        <v>562247.8</v>
      </c>
      <c r="H421" s="25"/>
      <c r="I421" s="25"/>
      <c r="J421" s="25">
        <f>H421+I421</f>
        <v>0</v>
      </c>
      <c r="K421" s="25"/>
      <c r="L421" s="25"/>
      <c r="M421" s="25">
        <f>K421+L421</f>
        <v>0</v>
      </c>
      <c r="N421" s="25"/>
      <c r="O421" s="25"/>
      <c r="P421" s="25">
        <f>N421+O421</f>
        <v>0</v>
      </c>
      <c r="Q421" s="25">
        <v>12000</v>
      </c>
      <c r="R421" s="25">
        <v>-12000</v>
      </c>
      <c r="S421" s="25">
        <f>Q421+R421</f>
        <v>0</v>
      </c>
      <c r="T421" s="25"/>
      <c r="U421" s="25"/>
      <c r="V421" s="25">
        <f>T421+U421</f>
        <v>0</v>
      </c>
      <c r="W421" s="25"/>
      <c r="X421" s="25"/>
      <c r="Y421" s="25">
        <f>W421+X421</f>
        <v>0</v>
      </c>
      <c r="Z421" s="25"/>
      <c r="AA421" s="25"/>
      <c r="AB421" s="25">
        <f>Z421+AA421</f>
        <v>0</v>
      </c>
      <c r="AC421" s="25"/>
      <c r="AD421" s="25"/>
      <c r="AE421" s="26">
        <f>AC421+AD421</f>
        <v>0</v>
      </c>
    </row>
    <row r="422" spans="1:43" ht="25.5">
      <c r="A422" s="19"/>
      <c r="B422" s="20">
        <v>6712</v>
      </c>
      <c r="C422" s="21" t="s">
        <v>695</v>
      </c>
      <c r="D422" s="22">
        <f aca="true" t="shared" si="398" ref="D422:S422">SUM(D423)</f>
        <v>0</v>
      </c>
      <c r="E422" s="22">
        <f t="shared" si="398"/>
        <v>0</v>
      </c>
      <c r="F422" s="22">
        <f t="shared" si="398"/>
        <v>0</v>
      </c>
      <c r="G422" s="22">
        <f t="shared" si="398"/>
        <v>0</v>
      </c>
      <c r="H422" s="22">
        <f t="shared" si="398"/>
        <v>0</v>
      </c>
      <c r="I422" s="22">
        <f t="shared" si="398"/>
        <v>0</v>
      </c>
      <c r="J422" s="22">
        <f t="shared" si="398"/>
        <v>0</v>
      </c>
      <c r="K422" s="22">
        <f t="shared" si="398"/>
        <v>0</v>
      </c>
      <c r="L422" s="22">
        <f t="shared" si="398"/>
        <v>0</v>
      </c>
      <c r="M422" s="22">
        <f t="shared" si="398"/>
        <v>0</v>
      </c>
      <c r="N422" s="22">
        <f t="shared" si="398"/>
        <v>0</v>
      </c>
      <c r="O422" s="22">
        <f t="shared" si="398"/>
        <v>0</v>
      </c>
      <c r="P422" s="22">
        <f t="shared" si="398"/>
        <v>0</v>
      </c>
      <c r="Q422" s="22">
        <f t="shared" si="398"/>
        <v>0</v>
      </c>
      <c r="R422" s="22">
        <f t="shared" si="398"/>
        <v>0</v>
      </c>
      <c r="S422" s="22">
        <f t="shared" si="398"/>
        <v>0</v>
      </c>
      <c r="T422" s="22">
        <f aca="true" t="shared" si="399" ref="T422:AE422">SUM(T423)</f>
        <v>0</v>
      </c>
      <c r="U422" s="22">
        <f t="shared" si="399"/>
        <v>0</v>
      </c>
      <c r="V422" s="22">
        <f t="shared" si="399"/>
        <v>0</v>
      </c>
      <c r="W422" s="22">
        <f t="shared" si="399"/>
        <v>0</v>
      </c>
      <c r="X422" s="22">
        <f t="shared" si="399"/>
        <v>0</v>
      </c>
      <c r="Y422" s="22">
        <f t="shared" si="399"/>
        <v>0</v>
      </c>
      <c r="Z422" s="22">
        <f t="shared" si="399"/>
        <v>0</v>
      </c>
      <c r="AA422" s="22">
        <f t="shared" si="399"/>
        <v>0</v>
      </c>
      <c r="AB422" s="22">
        <f t="shared" si="399"/>
        <v>0</v>
      </c>
      <c r="AC422" s="22">
        <f t="shared" si="399"/>
        <v>0</v>
      </c>
      <c r="AD422" s="22">
        <f t="shared" si="399"/>
        <v>0</v>
      </c>
      <c r="AE422" s="23">
        <f t="shared" si="399"/>
        <v>0</v>
      </c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</row>
    <row r="423" spans="1:31" ht="12.75">
      <c r="A423" s="19"/>
      <c r="B423" s="24">
        <v>67121</v>
      </c>
      <c r="C423" s="17" t="s">
        <v>695</v>
      </c>
      <c r="D423" s="25">
        <f>G423+J423+M423+P423+S423+V423+Y423+AB423+AE423</f>
        <v>0</v>
      </c>
      <c r="E423" s="25"/>
      <c r="F423" s="25"/>
      <c r="G423" s="25">
        <f>E423+F423</f>
        <v>0</v>
      </c>
      <c r="H423" s="25"/>
      <c r="I423" s="25"/>
      <c r="J423" s="25">
        <f>H423+I423</f>
        <v>0</v>
      </c>
      <c r="K423" s="25"/>
      <c r="L423" s="25"/>
      <c r="M423" s="25">
        <f>K423+L423</f>
        <v>0</v>
      </c>
      <c r="N423" s="25"/>
      <c r="O423" s="25"/>
      <c r="P423" s="25">
        <f>N423+O423</f>
        <v>0</v>
      </c>
      <c r="Q423" s="25"/>
      <c r="R423" s="25"/>
      <c r="S423" s="25">
        <f>Q423+R423</f>
        <v>0</v>
      </c>
      <c r="T423" s="25"/>
      <c r="U423" s="25"/>
      <c r="V423" s="25">
        <f>T423+U423</f>
        <v>0</v>
      </c>
      <c r="W423" s="25"/>
      <c r="X423" s="25"/>
      <c r="Y423" s="25">
        <f>W423+X423</f>
        <v>0</v>
      </c>
      <c r="Z423" s="25"/>
      <c r="AA423" s="25"/>
      <c r="AB423" s="25">
        <f>Z423+AA423</f>
        <v>0</v>
      </c>
      <c r="AC423" s="25"/>
      <c r="AD423" s="25"/>
      <c r="AE423" s="26">
        <f>AC423+AD423</f>
        <v>0</v>
      </c>
    </row>
    <row r="424" spans="1:43" ht="25.5">
      <c r="A424" s="19"/>
      <c r="B424" s="20">
        <v>6714</v>
      </c>
      <c r="C424" s="21" t="s">
        <v>696</v>
      </c>
      <c r="D424" s="22">
        <f aca="true" t="shared" si="400" ref="D424:S424">SUM(D425)</f>
        <v>0</v>
      </c>
      <c r="E424" s="22">
        <f t="shared" si="400"/>
        <v>0</v>
      </c>
      <c r="F424" s="22">
        <f t="shared" si="400"/>
        <v>0</v>
      </c>
      <c r="G424" s="22">
        <f t="shared" si="400"/>
        <v>0</v>
      </c>
      <c r="H424" s="22">
        <f t="shared" si="400"/>
        <v>0</v>
      </c>
      <c r="I424" s="22">
        <f t="shared" si="400"/>
        <v>0</v>
      </c>
      <c r="J424" s="22">
        <f t="shared" si="400"/>
        <v>0</v>
      </c>
      <c r="K424" s="22">
        <f t="shared" si="400"/>
        <v>0</v>
      </c>
      <c r="L424" s="22">
        <f t="shared" si="400"/>
        <v>0</v>
      </c>
      <c r="M424" s="22">
        <f t="shared" si="400"/>
        <v>0</v>
      </c>
      <c r="N424" s="22">
        <f t="shared" si="400"/>
        <v>0</v>
      </c>
      <c r="O424" s="22">
        <f t="shared" si="400"/>
        <v>0</v>
      </c>
      <c r="P424" s="22">
        <f t="shared" si="400"/>
        <v>0</v>
      </c>
      <c r="Q424" s="22">
        <f t="shared" si="400"/>
        <v>0</v>
      </c>
      <c r="R424" s="22">
        <f t="shared" si="400"/>
        <v>0</v>
      </c>
      <c r="S424" s="22">
        <f t="shared" si="400"/>
        <v>0</v>
      </c>
      <c r="T424" s="22">
        <f aca="true" t="shared" si="401" ref="T424:AE424">SUM(T425)</f>
        <v>0</v>
      </c>
      <c r="U424" s="22">
        <f t="shared" si="401"/>
        <v>0</v>
      </c>
      <c r="V424" s="22">
        <f t="shared" si="401"/>
        <v>0</v>
      </c>
      <c r="W424" s="22">
        <f t="shared" si="401"/>
        <v>0</v>
      </c>
      <c r="X424" s="22">
        <f t="shared" si="401"/>
        <v>0</v>
      </c>
      <c r="Y424" s="22">
        <f t="shared" si="401"/>
        <v>0</v>
      </c>
      <c r="Z424" s="22">
        <f t="shared" si="401"/>
        <v>0</v>
      </c>
      <c r="AA424" s="22">
        <f t="shared" si="401"/>
        <v>0</v>
      </c>
      <c r="AB424" s="22">
        <f t="shared" si="401"/>
        <v>0</v>
      </c>
      <c r="AC424" s="22">
        <f t="shared" si="401"/>
        <v>0</v>
      </c>
      <c r="AD424" s="22">
        <f t="shared" si="401"/>
        <v>0</v>
      </c>
      <c r="AE424" s="23">
        <f t="shared" si="401"/>
        <v>0</v>
      </c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</row>
    <row r="425" spans="1:31" ht="12.75">
      <c r="A425" s="19"/>
      <c r="B425" s="24">
        <v>67141</v>
      </c>
      <c r="C425" s="17" t="s">
        <v>696</v>
      </c>
      <c r="D425" s="25">
        <f>G425+J425+M425+P425+S425+V425+Y425+AB425+AE425</f>
        <v>0</v>
      </c>
      <c r="E425" s="25"/>
      <c r="F425" s="25"/>
      <c r="G425" s="25">
        <f>E425+F425</f>
        <v>0</v>
      </c>
      <c r="H425" s="25"/>
      <c r="I425" s="25"/>
      <c r="J425" s="25">
        <f>H425+I425</f>
        <v>0</v>
      </c>
      <c r="K425" s="25"/>
      <c r="L425" s="25"/>
      <c r="M425" s="25">
        <f>K425+L425</f>
        <v>0</v>
      </c>
      <c r="N425" s="25"/>
      <c r="O425" s="25"/>
      <c r="P425" s="25">
        <f>N425+O425</f>
        <v>0</v>
      </c>
      <c r="Q425" s="25"/>
      <c r="R425" s="25"/>
      <c r="S425" s="25">
        <f>Q425+R425</f>
        <v>0</v>
      </c>
      <c r="T425" s="25"/>
      <c r="U425" s="25"/>
      <c r="V425" s="25">
        <f>T425+U425</f>
        <v>0</v>
      </c>
      <c r="W425" s="25"/>
      <c r="X425" s="25"/>
      <c r="Y425" s="25">
        <f>W425+X425</f>
        <v>0</v>
      </c>
      <c r="Z425" s="25"/>
      <c r="AA425" s="25"/>
      <c r="AB425" s="25">
        <f>Z425+AA425</f>
        <v>0</v>
      </c>
      <c r="AC425" s="25"/>
      <c r="AD425" s="25"/>
      <c r="AE425" s="26">
        <f>AC425+AD425</f>
        <v>0</v>
      </c>
    </row>
    <row r="426" spans="1:43" ht="12.75">
      <c r="A426" s="19"/>
      <c r="B426" s="20">
        <v>673</v>
      </c>
      <c r="C426" s="21" t="s">
        <v>697</v>
      </c>
      <c r="D426" s="22">
        <f aca="true" t="shared" si="402" ref="D426:S427">SUM(D427)</f>
        <v>0</v>
      </c>
      <c r="E426" s="22">
        <f t="shared" si="402"/>
        <v>0</v>
      </c>
      <c r="F426" s="22">
        <f t="shared" si="402"/>
        <v>0</v>
      </c>
      <c r="G426" s="22">
        <f t="shared" si="402"/>
        <v>0</v>
      </c>
      <c r="H426" s="22">
        <f t="shared" si="402"/>
        <v>0</v>
      </c>
      <c r="I426" s="22">
        <f t="shared" si="402"/>
        <v>0</v>
      </c>
      <c r="J426" s="22">
        <f t="shared" si="402"/>
        <v>0</v>
      </c>
      <c r="K426" s="22">
        <f t="shared" si="402"/>
        <v>0</v>
      </c>
      <c r="L426" s="22">
        <f t="shared" si="402"/>
        <v>0</v>
      </c>
      <c r="M426" s="22">
        <f t="shared" si="402"/>
        <v>0</v>
      </c>
      <c r="N426" s="22">
        <f t="shared" si="402"/>
        <v>0</v>
      </c>
      <c r="O426" s="22">
        <f t="shared" si="402"/>
        <v>0</v>
      </c>
      <c r="P426" s="22">
        <f t="shared" si="402"/>
        <v>0</v>
      </c>
      <c r="Q426" s="22">
        <f t="shared" si="402"/>
        <v>0</v>
      </c>
      <c r="R426" s="22">
        <f t="shared" si="402"/>
        <v>0</v>
      </c>
      <c r="S426" s="22">
        <f t="shared" si="402"/>
        <v>0</v>
      </c>
      <c r="T426" s="22">
        <f aca="true" t="shared" si="403" ref="T426:AE427">SUM(T427)</f>
        <v>0</v>
      </c>
      <c r="U426" s="22">
        <f t="shared" si="403"/>
        <v>0</v>
      </c>
      <c r="V426" s="22">
        <f t="shared" si="403"/>
        <v>0</v>
      </c>
      <c r="W426" s="22">
        <f t="shared" si="403"/>
        <v>0</v>
      </c>
      <c r="X426" s="22">
        <f t="shared" si="403"/>
        <v>0</v>
      </c>
      <c r="Y426" s="22">
        <f t="shared" si="403"/>
        <v>0</v>
      </c>
      <c r="Z426" s="22">
        <f t="shared" si="403"/>
        <v>0</v>
      </c>
      <c r="AA426" s="22">
        <f t="shared" si="403"/>
        <v>0</v>
      </c>
      <c r="AB426" s="22">
        <f t="shared" si="403"/>
        <v>0</v>
      </c>
      <c r="AC426" s="22">
        <f t="shared" si="403"/>
        <v>0</v>
      </c>
      <c r="AD426" s="22">
        <f t="shared" si="403"/>
        <v>0</v>
      </c>
      <c r="AE426" s="23">
        <f t="shared" si="403"/>
        <v>0</v>
      </c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</row>
    <row r="427" spans="1:43" ht="12.75">
      <c r="A427" s="19"/>
      <c r="B427" s="20">
        <v>6731</v>
      </c>
      <c r="C427" s="21" t="s">
        <v>697</v>
      </c>
      <c r="D427" s="22">
        <f t="shared" si="402"/>
        <v>0</v>
      </c>
      <c r="E427" s="22">
        <f t="shared" si="402"/>
        <v>0</v>
      </c>
      <c r="F427" s="22">
        <f t="shared" si="402"/>
        <v>0</v>
      </c>
      <c r="G427" s="22">
        <f t="shared" si="402"/>
        <v>0</v>
      </c>
      <c r="H427" s="22">
        <f t="shared" si="402"/>
        <v>0</v>
      </c>
      <c r="I427" s="22">
        <f t="shared" si="402"/>
        <v>0</v>
      </c>
      <c r="J427" s="22">
        <f t="shared" si="402"/>
        <v>0</v>
      </c>
      <c r="K427" s="22">
        <f t="shared" si="402"/>
        <v>0</v>
      </c>
      <c r="L427" s="22">
        <f t="shared" si="402"/>
        <v>0</v>
      </c>
      <c r="M427" s="22">
        <f t="shared" si="402"/>
        <v>0</v>
      </c>
      <c r="N427" s="22">
        <f t="shared" si="402"/>
        <v>0</v>
      </c>
      <c r="O427" s="22">
        <f t="shared" si="402"/>
        <v>0</v>
      </c>
      <c r="P427" s="22">
        <f t="shared" si="402"/>
        <v>0</v>
      </c>
      <c r="Q427" s="22">
        <f t="shared" si="402"/>
        <v>0</v>
      </c>
      <c r="R427" s="22">
        <f t="shared" si="402"/>
        <v>0</v>
      </c>
      <c r="S427" s="22">
        <f t="shared" si="402"/>
        <v>0</v>
      </c>
      <c r="T427" s="22">
        <f t="shared" si="403"/>
        <v>0</v>
      </c>
      <c r="U427" s="22">
        <f t="shared" si="403"/>
        <v>0</v>
      </c>
      <c r="V427" s="22">
        <f t="shared" si="403"/>
        <v>0</v>
      </c>
      <c r="W427" s="22">
        <f t="shared" si="403"/>
        <v>0</v>
      </c>
      <c r="X427" s="22">
        <f t="shared" si="403"/>
        <v>0</v>
      </c>
      <c r="Y427" s="22">
        <f t="shared" si="403"/>
        <v>0</v>
      </c>
      <c r="Z427" s="22">
        <f t="shared" si="403"/>
        <v>0</v>
      </c>
      <c r="AA427" s="22">
        <f t="shared" si="403"/>
        <v>0</v>
      </c>
      <c r="AB427" s="22">
        <f t="shared" si="403"/>
        <v>0</v>
      </c>
      <c r="AC427" s="22">
        <f t="shared" si="403"/>
        <v>0</v>
      </c>
      <c r="AD427" s="22">
        <f t="shared" si="403"/>
        <v>0</v>
      </c>
      <c r="AE427" s="23">
        <f t="shared" si="403"/>
        <v>0</v>
      </c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</row>
    <row r="428" spans="1:31" ht="12.75">
      <c r="A428" s="19"/>
      <c r="B428" s="24">
        <v>67311</v>
      </c>
      <c r="C428" s="17" t="s">
        <v>697</v>
      </c>
      <c r="D428" s="25">
        <f>G428+J428+M428+P428+S428+V428+Y428+AB428+AE428</f>
        <v>0</v>
      </c>
      <c r="E428" s="25"/>
      <c r="F428" s="25"/>
      <c r="G428" s="25">
        <f>E428+F428</f>
        <v>0</v>
      </c>
      <c r="H428" s="25"/>
      <c r="I428" s="25"/>
      <c r="J428" s="25">
        <f>H428+I428</f>
        <v>0</v>
      </c>
      <c r="K428" s="25"/>
      <c r="L428" s="25"/>
      <c r="M428" s="25">
        <f>K428+L428</f>
        <v>0</v>
      </c>
      <c r="N428" s="25"/>
      <c r="O428" s="25"/>
      <c r="P428" s="25">
        <f>N428+O428</f>
        <v>0</v>
      </c>
      <c r="Q428" s="25"/>
      <c r="R428" s="25"/>
      <c r="S428" s="25">
        <f>Q428+R428</f>
        <v>0</v>
      </c>
      <c r="T428" s="25"/>
      <c r="U428" s="25"/>
      <c r="V428" s="25">
        <f>T428+U428</f>
        <v>0</v>
      </c>
      <c r="W428" s="25"/>
      <c r="X428" s="25"/>
      <c r="Y428" s="25">
        <f>W428+X428</f>
        <v>0</v>
      </c>
      <c r="Z428" s="25"/>
      <c r="AA428" s="25"/>
      <c r="AB428" s="25">
        <f>Z428+AA428</f>
        <v>0</v>
      </c>
      <c r="AC428" s="25"/>
      <c r="AD428" s="25"/>
      <c r="AE428" s="26">
        <f>AC428+AD428</f>
        <v>0</v>
      </c>
    </row>
    <row r="429" spans="1:43" ht="12.75">
      <c r="A429" s="19"/>
      <c r="B429" s="20">
        <v>68</v>
      </c>
      <c r="C429" s="21" t="s">
        <v>698</v>
      </c>
      <c r="D429" s="22">
        <f aca="true" t="shared" si="404" ref="D429:O429">SUM(D430,D449)</f>
        <v>0</v>
      </c>
      <c r="E429" s="22">
        <f t="shared" si="404"/>
        <v>0</v>
      </c>
      <c r="F429" s="22">
        <f t="shared" si="404"/>
        <v>0</v>
      </c>
      <c r="G429" s="22">
        <f t="shared" si="404"/>
        <v>0</v>
      </c>
      <c r="H429" s="22">
        <f t="shared" si="404"/>
        <v>0</v>
      </c>
      <c r="I429" s="22">
        <f t="shared" si="404"/>
        <v>0</v>
      </c>
      <c r="J429" s="22">
        <f t="shared" si="404"/>
        <v>0</v>
      </c>
      <c r="K429" s="22">
        <f t="shared" si="404"/>
        <v>0</v>
      </c>
      <c r="L429" s="22">
        <f t="shared" si="404"/>
        <v>0</v>
      </c>
      <c r="M429" s="22">
        <f t="shared" si="404"/>
        <v>0</v>
      </c>
      <c r="N429" s="22">
        <f t="shared" si="404"/>
        <v>0</v>
      </c>
      <c r="O429" s="22">
        <f t="shared" si="404"/>
        <v>0</v>
      </c>
      <c r="P429" s="22">
        <f>SUM(P430,P449)</f>
        <v>0</v>
      </c>
      <c r="Q429" s="22">
        <f>SUM(Q430,Q449)</f>
        <v>0</v>
      </c>
      <c r="R429" s="22">
        <f>SUM(R430,R449)</f>
        <v>0</v>
      </c>
      <c r="S429" s="22">
        <f>SUM(S430,S449)</f>
        <v>0</v>
      </c>
      <c r="T429" s="22">
        <f aca="true" t="shared" si="405" ref="T429:AE429">SUM(T430,T449)</f>
        <v>0</v>
      </c>
      <c r="U429" s="22">
        <f t="shared" si="405"/>
        <v>0</v>
      </c>
      <c r="V429" s="22">
        <f t="shared" si="405"/>
        <v>0</v>
      </c>
      <c r="W429" s="22">
        <f t="shared" si="405"/>
        <v>0</v>
      </c>
      <c r="X429" s="22">
        <f t="shared" si="405"/>
        <v>0</v>
      </c>
      <c r="Y429" s="22">
        <f t="shared" si="405"/>
        <v>0</v>
      </c>
      <c r="Z429" s="22">
        <f t="shared" si="405"/>
        <v>0</v>
      </c>
      <c r="AA429" s="22">
        <f t="shared" si="405"/>
        <v>0</v>
      </c>
      <c r="AB429" s="22">
        <f t="shared" si="405"/>
        <v>0</v>
      </c>
      <c r="AC429" s="22">
        <f t="shared" si="405"/>
        <v>0</v>
      </c>
      <c r="AD429" s="22">
        <f t="shared" si="405"/>
        <v>0</v>
      </c>
      <c r="AE429" s="23">
        <f t="shared" si="405"/>
        <v>0</v>
      </c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</row>
    <row r="430" spans="1:43" ht="12.75">
      <c r="A430" s="19"/>
      <c r="B430" s="20">
        <v>681</v>
      </c>
      <c r="C430" s="21" t="s">
        <v>699</v>
      </c>
      <c r="D430" s="22">
        <f aca="true" t="shared" si="406" ref="D430:O430">SUM(D431,D433,D435,D437,D439,D441,D443,D445,D447)</f>
        <v>0</v>
      </c>
      <c r="E430" s="22">
        <f t="shared" si="406"/>
        <v>0</v>
      </c>
      <c r="F430" s="22">
        <f t="shared" si="406"/>
        <v>0</v>
      </c>
      <c r="G430" s="22">
        <f t="shared" si="406"/>
        <v>0</v>
      </c>
      <c r="H430" s="22">
        <f t="shared" si="406"/>
        <v>0</v>
      </c>
      <c r="I430" s="22">
        <f t="shared" si="406"/>
        <v>0</v>
      </c>
      <c r="J430" s="22">
        <f t="shared" si="406"/>
        <v>0</v>
      </c>
      <c r="K430" s="22">
        <f t="shared" si="406"/>
        <v>0</v>
      </c>
      <c r="L430" s="22">
        <f t="shared" si="406"/>
        <v>0</v>
      </c>
      <c r="M430" s="22">
        <f t="shared" si="406"/>
        <v>0</v>
      </c>
      <c r="N430" s="22">
        <f t="shared" si="406"/>
        <v>0</v>
      </c>
      <c r="O430" s="22">
        <f t="shared" si="406"/>
        <v>0</v>
      </c>
      <c r="P430" s="22">
        <f>SUM(P431,P433,P435,P437,P439,P441,P443,P445,P447)</f>
        <v>0</v>
      </c>
      <c r="Q430" s="22">
        <f>SUM(Q431,Q433,Q435,Q437,Q439,Q441,Q443,Q445,Q447)</f>
        <v>0</v>
      </c>
      <c r="R430" s="22">
        <f>SUM(R431,R433,R435,R437,R439,R441,R443,R445,R447)</f>
        <v>0</v>
      </c>
      <c r="S430" s="22">
        <f>SUM(S431,S433,S435,S437,S439,S441,S443,S445,S447)</f>
        <v>0</v>
      </c>
      <c r="T430" s="22">
        <f aca="true" t="shared" si="407" ref="T430:AE430">SUM(T431,T433,T435,T437,T439,T441,T443,T445,T447)</f>
        <v>0</v>
      </c>
      <c r="U430" s="22">
        <f t="shared" si="407"/>
        <v>0</v>
      </c>
      <c r="V430" s="22">
        <f t="shared" si="407"/>
        <v>0</v>
      </c>
      <c r="W430" s="22">
        <f t="shared" si="407"/>
        <v>0</v>
      </c>
      <c r="X430" s="22">
        <f t="shared" si="407"/>
        <v>0</v>
      </c>
      <c r="Y430" s="22">
        <f t="shared" si="407"/>
        <v>0</v>
      </c>
      <c r="Z430" s="22">
        <f t="shared" si="407"/>
        <v>0</v>
      </c>
      <c r="AA430" s="22">
        <f t="shared" si="407"/>
        <v>0</v>
      </c>
      <c r="AB430" s="22">
        <f t="shared" si="407"/>
        <v>0</v>
      </c>
      <c r="AC430" s="22">
        <f t="shared" si="407"/>
        <v>0</v>
      </c>
      <c r="AD430" s="22">
        <f t="shared" si="407"/>
        <v>0</v>
      </c>
      <c r="AE430" s="23">
        <f t="shared" si="407"/>
        <v>0</v>
      </c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</row>
    <row r="431" spans="1:43" ht="12.75">
      <c r="A431" s="19"/>
      <c r="B431" s="20">
        <v>6811</v>
      </c>
      <c r="C431" s="21" t="s">
        <v>700</v>
      </c>
      <c r="D431" s="22">
        <f aca="true" t="shared" si="408" ref="D431:S431">SUM(D432)</f>
        <v>0</v>
      </c>
      <c r="E431" s="22">
        <f t="shared" si="408"/>
        <v>0</v>
      </c>
      <c r="F431" s="22">
        <f t="shared" si="408"/>
        <v>0</v>
      </c>
      <c r="G431" s="22">
        <f t="shared" si="408"/>
        <v>0</v>
      </c>
      <c r="H431" s="22">
        <f t="shared" si="408"/>
        <v>0</v>
      </c>
      <c r="I431" s="22">
        <f t="shared" si="408"/>
        <v>0</v>
      </c>
      <c r="J431" s="22">
        <f t="shared" si="408"/>
        <v>0</v>
      </c>
      <c r="K431" s="22">
        <f t="shared" si="408"/>
        <v>0</v>
      </c>
      <c r="L431" s="22">
        <f t="shared" si="408"/>
        <v>0</v>
      </c>
      <c r="M431" s="22">
        <f t="shared" si="408"/>
        <v>0</v>
      </c>
      <c r="N431" s="22">
        <f t="shared" si="408"/>
        <v>0</v>
      </c>
      <c r="O431" s="22">
        <f t="shared" si="408"/>
        <v>0</v>
      </c>
      <c r="P431" s="22">
        <f t="shared" si="408"/>
        <v>0</v>
      </c>
      <c r="Q431" s="22">
        <f t="shared" si="408"/>
        <v>0</v>
      </c>
      <c r="R431" s="22">
        <f t="shared" si="408"/>
        <v>0</v>
      </c>
      <c r="S431" s="22">
        <f t="shared" si="408"/>
        <v>0</v>
      </c>
      <c r="T431" s="22">
        <f aca="true" t="shared" si="409" ref="T431:AE431">SUM(T432)</f>
        <v>0</v>
      </c>
      <c r="U431" s="22">
        <f t="shared" si="409"/>
        <v>0</v>
      </c>
      <c r="V431" s="22">
        <f t="shared" si="409"/>
        <v>0</v>
      </c>
      <c r="W431" s="22">
        <f t="shared" si="409"/>
        <v>0</v>
      </c>
      <c r="X431" s="22">
        <f t="shared" si="409"/>
        <v>0</v>
      </c>
      <c r="Y431" s="22">
        <f t="shared" si="409"/>
        <v>0</v>
      </c>
      <c r="Z431" s="22">
        <f t="shared" si="409"/>
        <v>0</v>
      </c>
      <c r="AA431" s="22">
        <f t="shared" si="409"/>
        <v>0</v>
      </c>
      <c r="AB431" s="22">
        <f t="shared" si="409"/>
        <v>0</v>
      </c>
      <c r="AC431" s="22">
        <f t="shared" si="409"/>
        <v>0</v>
      </c>
      <c r="AD431" s="22">
        <f t="shared" si="409"/>
        <v>0</v>
      </c>
      <c r="AE431" s="23">
        <f t="shared" si="409"/>
        <v>0</v>
      </c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</row>
    <row r="432" spans="1:31" ht="12.75">
      <c r="A432" s="19"/>
      <c r="B432" s="24">
        <v>68111</v>
      </c>
      <c r="C432" s="17" t="s">
        <v>700</v>
      </c>
      <c r="D432" s="25">
        <f>G432+J432+M432+P432+S432+V432+Y432+AB432+AE432</f>
        <v>0</v>
      </c>
      <c r="E432" s="25"/>
      <c r="F432" s="25"/>
      <c r="G432" s="25">
        <f>E432+F432</f>
        <v>0</v>
      </c>
      <c r="H432" s="25"/>
      <c r="I432" s="25"/>
      <c r="J432" s="25">
        <f>H432+I432</f>
        <v>0</v>
      </c>
      <c r="K432" s="25"/>
      <c r="L432" s="25"/>
      <c r="M432" s="25">
        <f>K432+L432</f>
        <v>0</v>
      </c>
      <c r="N432" s="25"/>
      <c r="O432" s="25"/>
      <c r="P432" s="25">
        <f>N432+O432</f>
        <v>0</v>
      </c>
      <c r="Q432" s="25"/>
      <c r="R432" s="25"/>
      <c r="S432" s="25">
        <f>Q432+R432</f>
        <v>0</v>
      </c>
      <c r="T432" s="25"/>
      <c r="U432" s="25"/>
      <c r="V432" s="25">
        <f>T432+U432</f>
        <v>0</v>
      </c>
      <c r="W432" s="25"/>
      <c r="X432" s="25"/>
      <c r="Y432" s="25">
        <f>W432+X432</f>
        <v>0</v>
      </c>
      <c r="Z432" s="25"/>
      <c r="AA432" s="25"/>
      <c r="AB432" s="25">
        <f>Z432+AA432</f>
        <v>0</v>
      </c>
      <c r="AC432" s="25"/>
      <c r="AD432" s="25"/>
      <c r="AE432" s="26">
        <f>AC432+AD432</f>
        <v>0</v>
      </c>
    </row>
    <row r="433" spans="1:43" ht="12.75">
      <c r="A433" s="19"/>
      <c r="B433" s="20">
        <v>6812</v>
      </c>
      <c r="C433" s="21" t="s">
        <v>701</v>
      </c>
      <c r="D433" s="22">
        <f aca="true" t="shared" si="410" ref="D433:S433">SUM(D434)</f>
        <v>0</v>
      </c>
      <c r="E433" s="22">
        <f t="shared" si="410"/>
        <v>0</v>
      </c>
      <c r="F433" s="22">
        <f t="shared" si="410"/>
        <v>0</v>
      </c>
      <c r="G433" s="22">
        <f t="shared" si="410"/>
        <v>0</v>
      </c>
      <c r="H433" s="22">
        <f t="shared" si="410"/>
        <v>0</v>
      </c>
      <c r="I433" s="22">
        <f t="shared" si="410"/>
        <v>0</v>
      </c>
      <c r="J433" s="22">
        <f t="shared" si="410"/>
        <v>0</v>
      </c>
      <c r="K433" s="22">
        <f t="shared" si="410"/>
        <v>0</v>
      </c>
      <c r="L433" s="22">
        <f t="shared" si="410"/>
        <v>0</v>
      </c>
      <c r="M433" s="22">
        <f t="shared" si="410"/>
        <v>0</v>
      </c>
      <c r="N433" s="22">
        <f t="shared" si="410"/>
        <v>0</v>
      </c>
      <c r="O433" s="22">
        <f t="shared" si="410"/>
        <v>0</v>
      </c>
      <c r="P433" s="22">
        <f t="shared" si="410"/>
        <v>0</v>
      </c>
      <c r="Q433" s="22">
        <f t="shared" si="410"/>
        <v>0</v>
      </c>
      <c r="R433" s="22">
        <f t="shared" si="410"/>
        <v>0</v>
      </c>
      <c r="S433" s="22">
        <f t="shared" si="410"/>
        <v>0</v>
      </c>
      <c r="T433" s="22">
        <f aca="true" t="shared" si="411" ref="T433:AE433">SUM(T434)</f>
        <v>0</v>
      </c>
      <c r="U433" s="22">
        <f t="shared" si="411"/>
        <v>0</v>
      </c>
      <c r="V433" s="22">
        <f t="shared" si="411"/>
        <v>0</v>
      </c>
      <c r="W433" s="22">
        <f t="shared" si="411"/>
        <v>0</v>
      </c>
      <c r="X433" s="22">
        <f t="shared" si="411"/>
        <v>0</v>
      </c>
      <c r="Y433" s="22">
        <f t="shared" si="411"/>
        <v>0</v>
      </c>
      <c r="Z433" s="22">
        <f t="shared" si="411"/>
        <v>0</v>
      </c>
      <c r="AA433" s="22">
        <f t="shared" si="411"/>
        <v>0</v>
      </c>
      <c r="AB433" s="22">
        <f t="shared" si="411"/>
        <v>0</v>
      </c>
      <c r="AC433" s="22">
        <f t="shared" si="411"/>
        <v>0</v>
      </c>
      <c r="AD433" s="22">
        <f t="shared" si="411"/>
        <v>0</v>
      </c>
      <c r="AE433" s="23">
        <f t="shared" si="411"/>
        <v>0</v>
      </c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</row>
    <row r="434" spans="1:31" ht="12.75">
      <c r="A434" s="19"/>
      <c r="B434" s="24">
        <v>68121</v>
      </c>
      <c r="C434" s="17" t="s">
        <v>701</v>
      </c>
      <c r="D434" s="25">
        <f>G434+J434+M434+P434+S434+V434+Y434+AB434+AE434</f>
        <v>0</v>
      </c>
      <c r="E434" s="25"/>
      <c r="F434" s="25"/>
      <c r="G434" s="25">
        <f aca="true" t="shared" si="412" ref="G434:G448">E434+F434</f>
        <v>0</v>
      </c>
      <c r="H434" s="25"/>
      <c r="I434" s="25"/>
      <c r="J434" s="25">
        <f>H434+I434</f>
        <v>0</v>
      </c>
      <c r="K434" s="25"/>
      <c r="L434" s="25"/>
      <c r="M434" s="25">
        <f>K434+L434</f>
        <v>0</v>
      </c>
      <c r="N434" s="25"/>
      <c r="O434" s="25"/>
      <c r="P434" s="25">
        <f>N434+O434</f>
        <v>0</v>
      </c>
      <c r="Q434" s="25"/>
      <c r="R434" s="25"/>
      <c r="S434" s="25">
        <f>Q434+R434</f>
        <v>0</v>
      </c>
      <c r="T434" s="25"/>
      <c r="U434" s="25"/>
      <c r="V434" s="25">
        <f>T434+U434</f>
        <v>0</v>
      </c>
      <c r="W434" s="25"/>
      <c r="X434" s="25"/>
      <c r="Y434" s="25">
        <f>W434+X434</f>
        <v>0</v>
      </c>
      <c r="Z434" s="25"/>
      <c r="AA434" s="25"/>
      <c r="AB434" s="25">
        <f>Z434+AA434</f>
        <v>0</v>
      </c>
      <c r="AC434" s="25"/>
      <c r="AD434" s="25"/>
      <c r="AE434" s="26">
        <f>AC434+AD434</f>
        <v>0</v>
      </c>
    </row>
    <row r="435" spans="1:43" ht="12.75">
      <c r="A435" s="19"/>
      <c r="B435" s="20">
        <v>6813</v>
      </c>
      <c r="C435" s="21" t="s">
        <v>702</v>
      </c>
      <c r="D435" s="22">
        <f aca="true" t="shared" si="413" ref="D435:S435">SUM(D436)</f>
        <v>0</v>
      </c>
      <c r="E435" s="22">
        <f t="shared" si="413"/>
        <v>0</v>
      </c>
      <c r="F435" s="22">
        <f t="shared" si="413"/>
        <v>0</v>
      </c>
      <c r="G435" s="22">
        <f t="shared" si="413"/>
        <v>0</v>
      </c>
      <c r="H435" s="22">
        <f t="shared" si="413"/>
        <v>0</v>
      </c>
      <c r="I435" s="22">
        <f t="shared" si="413"/>
        <v>0</v>
      </c>
      <c r="J435" s="22">
        <f t="shared" si="413"/>
        <v>0</v>
      </c>
      <c r="K435" s="22">
        <f t="shared" si="413"/>
        <v>0</v>
      </c>
      <c r="L435" s="22">
        <f t="shared" si="413"/>
        <v>0</v>
      </c>
      <c r="M435" s="22">
        <f t="shared" si="413"/>
        <v>0</v>
      </c>
      <c r="N435" s="22">
        <f t="shared" si="413"/>
        <v>0</v>
      </c>
      <c r="O435" s="22">
        <f t="shared" si="413"/>
        <v>0</v>
      </c>
      <c r="P435" s="22">
        <f t="shared" si="413"/>
        <v>0</v>
      </c>
      <c r="Q435" s="22">
        <f t="shared" si="413"/>
        <v>0</v>
      </c>
      <c r="R435" s="22">
        <f t="shared" si="413"/>
        <v>0</v>
      </c>
      <c r="S435" s="22">
        <f t="shared" si="413"/>
        <v>0</v>
      </c>
      <c r="T435" s="22">
        <f aca="true" t="shared" si="414" ref="T435:AE435">SUM(T436)</f>
        <v>0</v>
      </c>
      <c r="U435" s="22">
        <f t="shared" si="414"/>
        <v>0</v>
      </c>
      <c r="V435" s="22">
        <f t="shared" si="414"/>
        <v>0</v>
      </c>
      <c r="W435" s="22">
        <f t="shared" si="414"/>
        <v>0</v>
      </c>
      <c r="X435" s="22">
        <f t="shared" si="414"/>
        <v>0</v>
      </c>
      <c r="Y435" s="22">
        <f t="shared" si="414"/>
        <v>0</v>
      </c>
      <c r="Z435" s="22">
        <f t="shared" si="414"/>
        <v>0</v>
      </c>
      <c r="AA435" s="22">
        <f t="shared" si="414"/>
        <v>0</v>
      </c>
      <c r="AB435" s="22">
        <f t="shared" si="414"/>
        <v>0</v>
      </c>
      <c r="AC435" s="22">
        <f t="shared" si="414"/>
        <v>0</v>
      </c>
      <c r="AD435" s="22">
        <f t="shared" si="414"/>
        <v>0</v>
      </c>
      <c r="AE435" s="23">
        <f t="shared" si="414"/>
        <v>0</v>
      </c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</row>
    <row r="436" spans="1:31" ht="12.75">
      <c r="A436" s="19"/>
      <c r="B436" s="24">
        <v>68131</v>
      </c>
      <c r="C436" s="17" t="s">
        <v>702</v>
      </c>
      <c r="D436" s="25">
        <f>G436+J436+M436+P436+S436+V436+Y436+AB436+AE436</f>
        <v>0</v>
      </c>
      <c r="E436" s="25"/>
      <c r="F436" s="25"/>
      <c r="G436" s="25">
        <f t="shared" si="412"/>
        <v>0</v>
      </c>
      <c r="H436" s="25"/>
      <c r="I436" s="25"/>
      <c r="J436" s="25">
        <f>H436+I436</f>
        <v>0</v>
      </c>
      <c r="K436" s="25"/>
      <c r="L436" s="25"/>
      <c r="M436" s="25">
        <f>K436+L436</f>
        <v>0</v>
      </c>
      <c r="N436" s="25"/>
      <c r="O436" s="25"/>
      <c r="P436" s="25">
        <f>N436+O436</f>
        <v>0</v>
      </c>
      <c r="Q436" s="25"/>
      <c r="R436" s="25"/>
      <c r="S436" s="25">
        <f>Q436+R436</f>
        <v>0</v>
      </c>
      <c r="T436" s="25"/>
      <c r="U436" s="25"/>
      <c r="V436" s="25">
        <f>T436+U436</f>
        <v>0</v>
      </c>
      <c r="W436" s="25"/>
      <c r="X436" s="25"/>
      <c r="Y436" s="25">
        <f>W436+X436</f>
        <v>0</v>
      </c>
      <c r="Z436" s="25"/>
      <c r="AA436" s="25"/>
      <c r="AB436" s="25">
        <f>Z436+AA436</f>
        <v>0</v>
      </c>
      <c r="AC436" s="25"/>
      <c r="AD436" s="25"/>
      <c r="AE436" s="26">
        <f>AC436+AD436</f>
        <v>0</v>
      </c>
    </row>
    <row r="437" spans="1:43" ht="12.75">
      <c r="A437" s="19"/>
      <c r="B437" s="20">
        <v>6814</v>
      </c>
      <c r="C437" s="21" t="s">
        <v>703</v>
      </c>
      <c r="D437" s="22">
        <f aca="true" t="shared" si="415" ref="D437:S437">SUM(D438)</f>
        <v>0</v>
      </c>
      <c r="E437" s="22">
        <f t="shared" si="415"/>
        <v>0</v>
      </c>
      <c r="F437" s="22">
        <f t="shared" si="415"/>
        <v>0</v>
      </c>
      <c r="G437" s="22">
        <f t="shared" si="415"/>
        <v>0</v>
      </c>
      <c r="H437" s="22">
        <f t="shared" si="415"/>
        <v>0</v>
      </c>
      <c r="I437" s="22">
        <f t="shared" si="415"/>
        <v>0</v>
      </c>
      <c r="J437" s="22">
        <f t="shared" si="415"/>
        <v>0</v>
      </c>
      <c r="K437" s="22">
        <f t="shared" si="415"/>
        <v>0</v>
      </c>
      <c r="L437" s="22">
        <f t="shared" si="415"/>
        <v>0</v>
      </c>
      <c r="M437" s="22">
        <f t="shared" si="415"/>
        <v>0</v>
      </c>
      <c r="N437" s="22">
        <f t="shared" si="415"/>
        <v>0</v>
      </c>
      <c r="O437" s="22">
        <f t="shared" si="415"/>
        <v>0</v>
      </c>
      <c r="P437" s="22">
        <f t="shared" si="415"/>
        <v>0</v>
      </c>
      <c r="Q437" s="22">
        <f t="shared" si="415"/>
        <v>0</v>
      </c>
      <c r="R437" s="22">
        <f t="shared" si="415"/>
        <v>0</v>
      </c>
      <c r="S437" s="22">
        <f t="shared" si="415"/>
        <v>0</v>
      </c>
      <c r="T437" s="22">
        <f aca="true" t="shared" si="416" ref="T437:AE437">SUM(T438)</f>
        <v>0</v>
      </c>
      <c r="U437" s="22">
        <f t="shared" si="416"/>
        <v>0</v>
      </c>
      <c r="V437" s="22">
        <f t="shared" si="416"/>
        <v>0</v>
      </c>
      <c r="W437" s="22">
        <f t="shared" si="416"/>
        <v>0</v>
      </c>
      <c r="X437" s="22">
        <f t="shared" si="416"/>
        <v>0</v>
      </c>
      <c r="Y437" s="22">
        <f t="shared" si="416"/>
        <v>0</v>
      </c>
      <c r="Z437" s="22">
        <f t="shared" si="416"/>
        <v>0</v>
      </c>
      <c r="AA437" s="22">
        <f t="shared" si="416"/>
        <v>0</v>
      </c>
      <c r="AB437" s="22">
        <f t="shared" si="416"/>
        <v>0</v>
      </c>
      <c r="AC437" s="22">
        <f t="shared" si="416"/>
        <v>0</v>
      </c>
      <c r="AD437" s="22">
        <f t="shared" si="416"/>
        <v>0</v>
      </c>
      <c r="AE437" s="23">
        <f t="shared" si="416"/>
        <v>0</v>
      </c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</row>
    <row r="438" spans="1:31" ht="12.75">
      <c r="A438" s="19"/>
      <c r="B438" s="24">
        <v>68141</v>
      </c>
      <c r="C438" s="17" t="s">
        <v>704</v>
      </c>
      <c r="D438" s="25">
        <f>G438+J438+M438+P438+S438+V438+Y438+AB438+AE438</f>
        <v>0</v>
      </c>
      <c r="E438" s="25"/>
      <c r="F438" s="25"/>
      <c r="G438" s="25">
        <f t="shared" si="412"/>
        <v>0</v>
      </c>
      <c r="H438" s="25"/>
      <c r="I438" s="25"/>
      <c r="J438" s="25">
        <f>H438+I438</f>
        <v>0</v>
      </c>
      <c r="K438" s="25"/>
      <c r="L438" s="25"/>
      <c r="M438" s="25">
        <f>K438+L438</f>
        <v>0</v>
      </c>
      <c r="N438" s="25"/>
      <c r="O438" s="25"/>
      <c r="P438" s="25">
        <f>N438+O438</f>
        <v>0</v>
      </c>
      <c r="Q438" s="25"/>
      <c r="R438" s="25"/>
      <c r="S438" s="25">
        <f>Q438+R438</f>
        <v>0</v>
      </c>
      <c r="T438" s="25"/>
      <c r="U438" s="25"/>
      <c r="V438" s="25">
        <f>T438+U438</f>
        <v>0</v>
      </c>
      <c r="W438" s="25"/>
      <c r="X438" s="25"/>
      <c r="Y438" s="25">
        <f>W438+X438</f>
        <v>0</v>
      </c>
      <c r="Z438" s="25"/>
      <c r="AA438" s="25"/>
      <c r="AB438" s="25">
        <f>Z438+AA438</f>
        <v>0</v>
      </c>
      <c r="AC438" s="25"/>
      <c r="AD438" s="25"/>
      <c r="AE438" s="26">
        <f>AC438+AD438</f>
        <v>0</v>
      </c>
    </row>
    <row r="439" spans="1:43" ht="12.75">
      <c r="A439" s="19"/>
      <c r="B439" s="20">
        <v>6815</v>
      </c>
      <c r="C439" s="21" t="s">
        <v>705</v>
      </c>
      <c r="D439" s="22">
        <f aca="true" t="shared" si="417" ref="D439:S439">SUM(D440)</f>
        <v>0</v>
      </c>
      <c r="E439" s="22">
        <f t="shared" si="417"/>
        <v>0</v>
      </c>
      <c r="F439" s="22">
        <f t="shared" si="417"/>
        <v>0</v>
      </c>
      <c r="G439" s="22">
        <f t="shared" si="417"/>
        <v>0</v>
      </c>
      <c r="H439" s="22">
        <f t="shared" si="417"/>
        <v>0</v>
      </c>
      <c r="I439" s="22">
        <f t="shared" si="417"/>
        <v>0</v>
      </c>
      <c r="J439" s="22">
        <f t="shared" si="417"/>
        <v>0</v>
      </c>
      <c r="K439" s="22">
        <f t="shared" si="417"/>
        <v>0</v>
      </c>
      <c r="L439" s="22">
        <f t="shared" si="417"/>
        <v>0</v>
      </c>
      <c r="M439" s="22">
        <f t="shared" si="417"/>
        <v>0</v>
      </c>
      <c r="N439" s="22">
        <f t="shared" si="417"/>
        <v>0</v>
      </c>
      <c r="O439" s="22">
        <f t="shared" si="417"/>
        <v>0</v>
      </c>
      <c r="P439" s="22">
        <f t="shared" si="417"/>
        <v>0</v>
      </c>
      <c r="Q439" s="22">
        <f t="shared" si="417"/>
        <v>0</v>
      </c>
      <c r="R439" s="22">
        <f t="shared" si="417"/>
        <v>0</v>
      </c>
      <c r="S439" s="22">
        <f t="shared" si="417"/>
        <v>0</v>
      </c>
      <c r="T439" s="22">
        <f aca="true" t="shared" si="418" ref="T439:AE439">SUM(T440)</f>
        <v>0</v>
      </c>
      <c r="U439" s="22">
        <f t="shared" si="418"/>
        <v>0</v>
      </c>
      <c r="V439" s="22">
        <f t="shared" si="418"/>
        <v>0</v>
      </c>
      <c r="W439" s="22">
        <f t="shared" si="418"/>
        <v>0</v>
      </c>
      <c r="X439" s="22">
        <f t="shared" si="418"/>
        <v>0</v>
      </c>
      <c r="Y439" s="22">
        <f t="shared" si="418"/>
        <v>0</v>
      </c>
      <c r="Z439" s="22">
        <f t="shared" si="418"/>
        <v>0</v>
      </c>
      <c r="AA439" s="22">
        <f t="shared" si="418"/>
        <v>0</v>
      </c>
      <c r="AB439" s="22">
        <f t="shared" si="418"/>
        <v>0</v>
      </c>
      <c r="AC439" s="22">
        <f t="shared" si="418"/>
        <v>0</v>
      </c>
      <c r="AD439" s="22">
        <f t="shared" si="418"/>
        <v>0</v>
      </c>
      <c r="AE439" s="23">
        <f t="shared" si="418"/>
        <v>0</v>
      </c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</row>
    <row r="440" spans="1:31" ht="12.75">
      <c r="A440" s="19"/>
      <c r="B440" s="24">
        <v>68151</v>
      </c>
      <c r="C440" s="17" t="s">
        <v>705</v>
      </c>
      <c r="D440" s="25">
        <f>G440+J440+M440+P440+S440+V440+Y440+AB440+AE440</f>
        <v>0</v>
      </c>
      <c r="E440" s="25"/>
      <c r="F440" s="25"/>
      <c r="G440" s="25">
        <f t="shared" si="412"/>
        <v>0</v>
      </c>
      <c r="H440" s="25"/>
      <c r="I440" s="25"/>
      <c r="J440" s="25">
        <f>H440+I440</f>
        <v>0</v>
      </c>
      <c r="K440" s="25"/>
      <c r="L440" s="25"/>
      <c r="M440" s="25">
        <f>K440+L440</f>
        <v>0</v>
      </c>
      <c r="N440" s="25"/>
      <c r="O440" s="25"/>
      <c r="P440" s="25">
        <f>N440+O440</f>
        <v>0</v>
      </c>
      <c r="Q440" s="25"/>
      <c r="R440" s="25"/>
      <c r="S440" s="25">
        <f>Q440+R440</f>
        <v>0</v>
      </c>
      <c r="T440" s="25"/>
      <c r="U440" s="25"/>
      <c r="V440" s="25">
        <f>T440+U440</f>
        <v>0</v>
      </c>
      <c r="W440" s="25"/>
      <c r="X440" s="25"/>
      <c r="Y440" s="25">
        <f>W440+X440</f>
        <v>0</v>
      </c>
      <c r="Z440" s="25"/>
      <c r="AA440" s="25"/>
      <c r="AB440" s="25">
        <f>Z440+AA440</f>
        <v>0</v>
      </c>
      <c r="AC440" s="25"/>
      <c r="AD440" s="25"/>
      <c r="AE440" s="26">
        <f>AC440+AD440</f>
        <v>0</v>
      </c>
    </row>
    <row r="441" spans="1:43" ht="12.75">
      <c r="A441" s="19"/>
      <c r="B441" s="20">
        <v>6816</v>
      </c>
      <c r="C441" s="21" t="s">
        <v>706</v>
      </c>
      <c r="D441" s="22">
        <f aca="true" t="shared" si="419" ref="D441:S441">SUM(D442)</f>
        <v>0</v>
      </c>
      <c r="E441" s="22">
        <f t="shared" si="419"/>
        <v>0</v>
      </c>
      <c r="F441" s="22">
        <f t="shared" si="419"/>
        <v>0</v>
      </c>
      <c r="G441" s="22">
        <f t="shared" si="419"/>
        <v>0</v>
      </c>
      <c r="H441" s="22">
        <f t="shared" si="419"/>
        <v>0</v>
      </c>
      <c r="I441" s="22">
        <f t="shared" si="419"/>
        <v>0</v>
      </c>
      <c r="J441" s="22">
        <f t="shared" si="419"/>
        <v>0</v>
      </c>
      <c r="K441" s="22">
        <f t="shared" si="419"/>
        <v>0</v>
      </c>
      <c r="L441" s="22">
        <f t="shared" si="419"/>
        <v>0</v>
      </c>
      <c r="M441" s="22">
        <f t="shared" si="419"/>
        <v>0</v>
      </c>
      <c r="N441" s="22">
        <f t="shared" si="419"/>
        <v>0</v>
      </c>
      <c r="O441" s="22">
        <f t="shared" si="419"/>
        <v>0</v>
      </c>
      <c r="P441" s="22">
        <f t="shared" si="419"/>
        <v>0</v>
      </c>
      <c r="Q441" s="22">
        <f t="shared" si="419"/>
        <v>0</v>
      </c>
      <c r="R441" s="22">
        <f t="shared" si="419"/>
        <v>0</v>
      </c>
      <c r="S441" s="22">
        <f t="shared" si="419"/>
        <v>0</v>
      </c>
      <c r="T441" s="22">
        <f aca="true" t="shared" si="420" ref="T441:AE441">SUM(T442)</f>
        <v>0</v>
      </c>
      <c r="U441" s="22">
        <f t="shared" si="420"/>
        <v>0</v>
      </c>
      <c r="V441" s="22">
        <f t="shared" si="420"/>
        <v>0</v>
      </c>
      <c r="W441" s="22">
        <f t="shared" si="420"/>
        <v>0</v>
      </c>
      <c r="X441" s="22">
        <f t="shared" si="420"/>
        <v>0</v>
      </c>
      <c r="Y441" s="22">
        <f t="shared" si="420"/>
        <v>0</v>
      </c>
      <c r="Z441" s="22">
        <f t="shared" si="420"/>
        <v>0</v>
      </c>
      <c r="AA441" s="22">
        <f t="shared" si="420"/>
        <v>0</v>
      </c>
      <c r="AB441" s="22">
        <f t="shared" si="420"/>
        <v>0</v>
      </c>
      <c r="AC441" s="22">
        <f t="shared" si="420"/>
        <v>0</v>
      </c>
      <c r="AD441" s="22">
        <f t="shared" si="420"/>
        <v>0</v>
      </c>
      <c r="AE441" s="23">
        <f t="shared" si="420"/>
        <v>0</v>
      </c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</row>
    <row r="442" spans="1:31" ht="12.75">
      <c r="A442" s="19"/>
      <c r="B442" s="24">
        <v>68161</v>
      </c>
      <c r="C442" s="17" t="s">
        <v>706</v>
      </c>
      <c r="D442" s="25">
        <f>G442+J442+M442+P442+S442+V442+Y442+AB442+AE442</f>
        <v>0</v>
      </c>
      <c r="E442" s="25"/>
      <c r="F442" s="25"/>
      <c r="G442" s="25">
        <f t="shared" si="412"/>
        <v>0</v>
      </c>
      <c r="H442" s="25"/>
      <c r="I442" s="25"/>
      <c r="J442" s="25">
        <f>H442+I442</f>
        <v>0</v>
      </c>
      <c r="K442" s="25"/>
      <c r="L442" s="25"/>
      <c r="M442" s="25">
        <f>K442+L442</f>
        <v>0</v>
      </c>
      <c r="N442" s="25"/>
      <c r="O442" s="25"/>
      <c r="P442" s="25">
        <f>N442+O442</f>
        <v>0</v>
      </c>
      <c r="Q442" s="25"/>
      <c r="R442" s="25"/>
      <c r="S442" s="25">
        <f>Q442+R442</f>
        <v>0</v>
      </c>
      <c r="T442" s="25"/>
      <c r="U442" s="25"/>
      <c r="V442" s="25">
        <f>T442+U442</f>
        <v>0</v>
      </c>
      <c r="W442" s="25"/>
      <c r="X442" s="25"/>
      <c r="Y442" s="25">
        <f>W442+X442</f>
        <v>0</v>
      </c>
      <c r="Z442" s="25"/>
      <c r="AA442" s="25"/>
      <c r="AB442" s="25">
        <f>Z442+AA442</f>
        <v>0</v>
      </c>
      <c r="AC442" s="25"/>
      <c r="AD442" s="25"/>
      <c r="AE442" s="26">
        <f>AC442+AD442</f>
        <v>0</v>
      </c>
    </row>
    <row r="443" spans="1:43" ht="12.75">
      <c r="A443" s="19"/>
      <c r="B443" s="20">
        <v>6817</v>
      </c>
      <c r="C443" s="21" t="s">
        <v>707</v>
      </c>
      <c r="D443" s="22">
        <f aca="true" t="shared" si="421" ref="D443:S443">SUM(D444)</f>
        <v>0</v>
      </c>
      <c r="E443" s="22">
        <f t="shared" si="421"/>
        <v>0</v>
      </c>
      <c r="F443" s="22">
        <f t="shared" si="421"/>
        <v>0</v>
      </c>
      <c r="G443" s="22">
        <f t="shared" si="421"/>
        <v>0</v>
      </c>
      <c r="H443" s="22">
        <f t="shared" si="421"/>
        <v>0</v>
      </c>
      <c r="I443" s="22">
        <f t="shared" si="421"/>
        <v>0</v>
      </c>
      <c r="J443" s="22">
        <f t="shared" si="421"/>
        <v>0</v>
      </c>
      <c r="K443" s="22">
        <f t="shared" si="421"/>
        <v>0</v>
      </c>
      <c r="L443" s="22">
        <f t="shared" si="421"/>
        <v>0</v>
      </c>
      <c r="M443" s="22">
        <f t="shared" si="421"/>
        <v>0</v>
      </c>
      <c r="N443" s="22">
        <f t="shared" si="421"/>
        <v>0</v>
      </c>
      <c r="O443" s="22">
        <f t="shared" si="421"/>
        <v>0</v>
      </c>
      <c r="P443" s="22">
        <f t="shared" si="421"/>
        <v>0</v>
      </c>
      <c r="Q443" s="22">
        <f t="shared" si="421"/>
        <v>0</v>
      </c>
      <c r="R443" s="22">
        <f t="shared" si="421"/>
        <v>0</v>
      </c>
      <c r="S443" s="22">
        <f t="shared" si="421"/>
        <v>0</v>
      </c>
      <c r="T443" s="22">
        <f aca="true" t="shared" si="422" ref="T443:AE443">SUM(T444)</f>
        <v>0</v>
      </c>
      <c r="U443" s="22">
        <f t="shared" si="422"/>
        <v>0</v>
      </c>
      <c r="V443" s="22">
        <f t="shared" si="422"/>
        <v>0</v>
      </c>
      <c r="W443" s="22">
        <f t="shared" si="422"/>
        <v>0</v>
      </c>
      <c r="X443" s="22">
        <f t="shared" si="422"/>
        <v>0</v>
      </c>
      <c r="Y443" s="22">
        <f t="shared" si="422"/>
        <v>0</v>
      </c>
      <c r="Z443" s="22">
        <f t="shared" si="422"/>
        <v>0</v>
      </c>
      <c r="AA443" s="22">
        <f t="shared" si="422"/>
        <v>0</v>
      </c>
      <c r="AB443" s="22">
        <f t="shared" si="422"/>
        <v>0</v>
      </c>
      <c r="AC443" s="22">
        <f t="shared" si="422"/>
        <v>0</v>
      </c>
      <c r="AD443" s="22">
        <f t="shared" si="422"/>
        <v>0</v>
      </c>
      <c r="AE443" s="23">
        <f t="shared" si="422"/>
        <v>0</v>
      </c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</row>
    <row r="444" spans="1:31" ht="12.75">
      <c r="A444" s="19"/>
      <c r="B444" s="24">
        <v>68171</v>
      </c>
      <c r="C444" s="17" t="s">
        <v>707</v>
      </c>
      <c r="D444" s="25">
        <f>G444+J444+M444+P444+S444+V444+Y444+AB444+AE444</f>
        <v>0</v>
      </c>
      <c r="E444" s="25"/>
      <c r="F444" s="25"/>
      <c r="G444" s="25">
        <f t="shared" si="412"/>
        <v>0</v>
      </c>
      <c r="H444" s="25"/>
      <c r="I444" s="25"/>
      <c r="J444" s="25">
        <f>H444+I444</f>
        <v>0</v>
      </c>
      <c r="K444" s="25"/>
      <c r="L444" s="25"/>
      <c r="M444" s="25">
        <f>K444+L444</f>
        <v>0</v>
      </c>
      <c r="N444" s="25"/>
      <c r="O444" s="25"/>
      <c r="P444" s="25">
        <f>N444+O444</f>
        <v>0</v>
      </c>
      <c r="Q444" s="25"/>
      <c r="R444" s="25"/>
      <c r="S444" s="25">
        <f>Q444+R444</f>
        <v>0</v>
      </c>
      <c r="T444" s="25"/>
      <c r="U444" s="25"/>
      <c r="V444" s="25">
        <f>T444+U444</f>
        <v>0</v>
      </c>
      <c r="W444" s="25"/>
      <c r="X444" s="25"/>
      <c r="Y444" s="25">
        <f>W444+X444</f>
        <v>0</v>
      </c>
      <c r="Z444" s="25"/>
      <c r="AA444" s="25"/>
      <c r="AB444" s="25">
        <f>Z444+AA444</f>
        <v>0</v>
      </c>
      <c r="AC444" s="25"/>
      <c r="AD444" s="25"/>
      <c r="AE444" s="26">
        <f>AC444+AD444</f>
        <v>0</v>
      </c>
    </row>
    <row r="445" spans="1:43" ht="12.75">
      <c r="A445" s="19"/>
      <c r="B445" s="20">
        <v>6818</v>
      </c>
      <c r="C445" s="21" t="s">
        <v>708</v>
      </c>
      <c r="D445" s="22">
        <f aca="true" t="shared" si="423" ref="D445:S445">SUM(D446)</f>
        <v>0</v>
      </c>
      <c r="E445" s="22">
        <f t="shared" si="423"/>
        <v>0</v>
      </c>
      <c r="F445" s="22">
        <f t="shared" si="423"/>
        <v>0</v>
      </c>
      <c r="G445" s="22">
        <f t="shared" si="423"/>
        <v>0</v>
      </c>
      <c r="H445" s="22">
        <f t="shared" si="423"/>
        <v>0</v>
      </c>
      <c r="I445" s="22">
        <f t="shared" si="423"/>
        <v>0</v>
      </c>
      <c r="J445" s="22">
        <f t="shared" si="423"/>
        <v>0</v>
      </c>
      <c r="K445" s="22">
        <f t="shared" si="423"/>
        <v>0</v>
      </c>
      <c r="L445" s="22">
        <f t="shared" si="423"/>
        <v>0</v>
      </c>
      <c r="M445" s="22">
        <f t="shared" si="423"/>
        <v>0</v>
      </c>
      <c r="N445" s="22">
        <f t="shared" si="423"/>
        <v>0</v>
      </c>
      <c r="O445" s="22">
        <f t="shared" si="423"/>
        <v>0</v>
      </c>
      <c r="P445" s="22">
        <f t="shared" si="423"/>
        <v>0</v>
      </c>
      <c r="Q445" s="22">
        <f t="shared" si="423"/>
        <v>0</v>
      </c>
      <c r="R445" s="22">
        <f t="shared" si="423"/>
        <v>0</v>
      </c>
      <c r="S445" s="22">
        <f t="shared" si="423"/>
        <v>0</v>
      </c>
      <c r="T445" s="22">
        <f aca="true" t="shared" si="424" ref="T445:AE445">SUM(T446)</f>
        <v>0</v>
      </c>
      <c r="U445" s="22">
        <f t="shared" si="424"/>
        <v>0</v>
      </c>
      <c r="V445" s="22">
        <f t="shared" si="424"/>
        <v>0</v>
      </c>
      <c r="W445" s="22">
        <f t="shared" si="424"/>
        <v>0</v>
      </c>
      <c r="X445" s="22">
        <f t="shared" si="424"/>
        <v>0</v>
      </c>
      <c r="Y445" s="22">
        <f t="shared" si="424"/>
        <v>0</v>
      </c>
      <c r="Z445" s="22">
        <f t="shared" si="424"/>
        <v>0</v>
      </c>
      <c r="AA445" s="22">
        <f t="shared" si="424"/>
        <v>0</v>
      </c>
      <c r="AB445" s="22">
        <f t="shared" si="424"/>
        <v>0</v>
      </c>
      <c r="AC445" s="22">
        <f t="shared" si="424"/>
        <v>0</v>
      </c>
      <c r="AD445" s="22">
        <f t="shared" si="424"/>
        <v>0</v>
      </c>
      <c r="AE445" s="23">
        <f t="shared" si="424"/>
        <v>0</v>
      </c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</row>
    <row r="446" spans="1:31" ht="12.75">
      <c r="A446" s="19"/>
      <c r="B446" s="24">
        <v>68181</v>
      </c>
      <c r="C446" s="17" t="s">
        <v>709</v>
      </c>
      <c r="D446" s="25">
        <f>G446+J446+M446+P446+S446+V446+Y446+AB446+AE446</f>
        <v>0</v>
      </c>
      <c r="E446" s="25"/>
      <c r="F446" s="25"/>
      <c r="G446" s="25">
        <f t="shared" si="412"/>
        <v>0</v>
      </c>
      <c r="H446" s="25"/>
      <c r="I446" s="25"/>
      <c r="J446" s="25">
        <f>H446+I446</f>
        <v>0</v>
      </c>
      <c r="K446" s="25"/>
      <c r="L446" s="25"/>
      <c r="M446" s="25">
        <f>K446+L446</f>
        <v>0</v>
      </c>
      <c r="N446" s="25"/>
      <c r="O446" s="25"/>
      <c r="P446" s="25">
        <f>N446+O446</f>
        <v>0</v>
      </c>
      <c r="Q446" s="25"/>
      <c r="R446" s="25"/>
      <c r="S446" s="25">
        <f>Q446+R446</f>
        <v>0</v>
      </c>
      <c r="T446" s="25"/>
      <c r="U446" s="25"/>
      <c r="V446" s="25">
        <f>T446+U446</f>
        <v>0</v>
      </c>
      <c r="W446" s="25"/>
      <c r="X446" s="25"/>
      <c r="Y446" s="25">
        <f>W446+X446</f>
        <v>0</v>
      </c>
      <c r="Z446" s="25"/>
      <c r="AA446" s="25"/>
      <c r="AB446" s="25">
        <f>Z446+AA446</f>
        <v>0</v>
      </c>
      <c r="AC446" s="25"/>
      <c r="AD446" s="25"/>
      <c r="AE446" s="26">
        <f>AC446+AD446</f>
        <v>0</v>
      </c>
    </row>
    <row r="447" spans="1:43" ht="12.75">
      <c r="A447" s="19"/>
      <c r="B447" s="20">
        <v>6819</v>
      </c>
      <c r="C447" s="21" t="s">
        <v>710</v>
      </c>
      <c r="D447" s="22">
        <f aca="true" t="shared" si="425" ref="D447:S447">SUM(D448)</f>
        <v>0</v>
      </c>
      <c r="E447" s="22">
        <f t="shared" si="425"/>
        <v>0</v>
      </c>
      <c r="F447" s="22">
        <f t="shared" si="425"/>
        <v>0</v>
      </c>
      <c r="G447" s="22">
        <f t="shared" si="425"/>
        <v>0</v>
      </c>
      <c r="H447" s="22">
        <f t="shared" si="425"/>
        <v>0</v>
      </c>
      <c r="I447" s="22">
        <f t="shared" si="425"/>
        <v>0</v>
      </c>
      <c r="J447" s="22">
        <f t="shared" si="425"/>
        <v>0</v>
      </c>
      <c r="K447" s="22">
        <f t="shared" si="425"/>
        <v>0</v>
      </c>
      <c r="L447" s="22">
        <f t="shared" si="425"/>
        <v>0</v>
      </c>
      <c r="M447" s="22">
        <f t="shared" si="425"/>
        <v>0</v>
      </c>
      <c r="N447" s="22">
        <f t="shared" si="425"/>
        <v>0</v>
      </c>
      <c r="O447" s="22">
        <f t="shared" si="425"/>
        <v>0</v>
      </c>
      <c r="P447" s="22">
        <f t="shared" si="425"/>
        <v>0</v>
      </c>
      <c r="Q447" s="22">
        <f t="shared" si="425"/>
        <v>0</v>
      </c>
      <c r="R447" s="22">
        <f t="shared" si="425"/>
        <v>0</v>
      </c>
      <c r="S447" s="22">
        <f t="shared" si="425"/>
        <v>0</v>
      </c>
      <c r="T447" s="22">
        <f aca="true" t="shared" si="426" ref="T447:AE447">SUM(T448)</f>
        <v>0</v>
      </c>
      <c r="U447" s="22">
        <f t="shared" si="426"/>
        <v>0</v>
      </c>
      <c r="V447" s="22">
        <f t="shared" si="426"/>
        <v>0</v>
      </c>
      <c r="W447" s="22">
        <f t="shared" si="426"/>
        <v>0</v>
      </c>
      <c r="X447" s="22">
        <f t="shared" si="426"/>
        <v>0</v>
      </c>
      <c r="Y447" s="22">
        <f t="shared" si="426"/>
        <v>0</v>
      </c>
      <c r="Z447" s="22">
        <f t="shared" si="426"/>
        <v>0</v>
      </c>
      <c r="AA447" s="22">
        <f t="shared" si="426"/>
        <v>0</v>
      </c>
      <c r="AB447" s="22">
        <f t="shared" si="426"/>
        <v>0</v>
      </c>
      <c r="AC447" s="22">
        <f t="shared" si="426"/>
        <v>0</v>
      </c>
      <c r="AD447" s="22">
        <f t="shared" si="426"/>
        <v>0</v>
      </c>
      <c r="AE447" s="23">
        <f t="shared" si="426"/>
        <v>0</v>
      </c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</row>
    <row r="448" spans="1:31" ht="12.75">
      <c r="A448" s="19"/>
      <c r="B448" s="24">
        <v>68191</v>
      </c>
      <c r="C448" s="17" t="s">
        <v>711</v>
      </c>
      <c r="D448" s="25">
        <f>G448+J448+M448+P448+S448+V448+Y448+AB448+AE448</f>
        <v>0</v>
      </c>
      <c r="E448" s="25"/>
      <c r="F448" s="25"/>
      <c r="G448" s="25">
        <f t="shared" si="412"/>
        <v>0</v>
      </c>
      <c r="H448" s="25"/>
      <c r="I448" s="25"/>
      <c r="J448" s="25">
        <f>H448+I448</f>
        <v>0</v>
      </c>
      <c r="K448" s="25"/>
      <c r="L448" s="25"/>
      <c r="M448" s="25">
        <f>K448+L448</f>
        <v>0</v>
      </c>
      <c r="N448" s="25"/>
      <c r="O448" s="25"/>
      <c r="P448" s="25">
        <f>N448+O448</f>
        <v>0</v>
      </c>
      <c r="Q448" s="25"/>
      <c r="R448" s="25"/>
      <c r="S448" s="25">
        <f>Q448+R448</f>
        <v>0</v>
      </c>
      <c r="T448" s="25"/>
      <c r="U448" s="25"/>
      <c r="V448" s="25">
        <f>T448+U448</f>
        <v>0</v>
      </c>
      <c r="W448" s="25"/>
      <c r="X448" s="25"/>
      <c r="Y448" s="25">
        <f>W448+X448</f>
        <v>0</v>
      </c>
      <c r="Z448" s="25"/>
      <c r="AA448" s="25"/>
      <c r="AB448" s="25">
        <f>Z448+AA448</f>
        <v>0</v>
      </c>
      <c r="AC448" s="25"/>
      <c r="AD448" s="25"/>
      <c r="AE448" s="26">
        <f>AC448+AD448</f>
        <v>0</v>
      </c>
    </row>
    <row r="449" spans="1:43" ht="12.75">
      <c r="A449" s="19"/>
      <c r="B449" s="20">
        <v>683</v>
      </c>
      <c r="C449" s="21" t="s">
        <v>712</v>
      </c>
      <c r="D449" s="22">
        <f aca="true" t="shared" si="427" ref="D449:S450">SUM(D450)</f>
        <v>0</v>
      </c>
      <c r="E449" s="22">
        <f t="shared" si="427"/>
        <v>0</v>
      </c>
      <c r="F449" s="22">
        <f t="shared" si="427"/>
        <v>0</v>
      </c>
      <c r="G449" s="22">
        <f t="shared" si="427"/>
        <v>0</v>
      </c>
      <c r="H449" s="22">
        <f t="shared" si="427"/>
        <v>0</v>
      </c>
      <c r="I449" s="22">
        <f t="shared" si="427"/>
        <v>0</v>
      </c>
      <c r="J449" s="22">
        <f t="shared" si="427"/>
        <v>0</v>
      </c>
      <c r="K449" s="22">
        <f t="shared" si="427"/>
        <v>0</v>
      </c>
      <c r="L449" s="22">
        <f t="shared" si="427"/>
        <v>0</v>
      </c>
      <c r="M449" s="22">
        <f t="shared" si="427"/>
        <v>0</v>
      </c>
      <c r="N449" s="22">
        <f t="shared" si="427"/>
        <v>0</v>
      </c>
      <c r="O449" s="22">
        <f t="shared" si="427"/>
        <v>0</v>
      </c>
      <c r="P449" s="22">
        <f t="shared" si="427"/>
        <v>0</v>
      </c>
      <c r="Q449" s="22">
        <f t="shared" si="427"/>
        <v>0</v>
      </c>
      <c r="R449" s="22">
        <f t="shared" si="427"/>
        <v>0</v>
      </c>
      <c r="S449" s="22">
        <f t="shared" si="427"/>
        <v>0</v>
      </c>
      <c r="T449" s="22">
        <f aca="true" t="shared" si="428" ref="T449:AE450">SUM(T450)</f>
        <v>0</v>
      </c>
      <c r="U449" s="22">
        <f t="shared" si="428"/>
        <v>0</v>
      </c>
      <c r="V449" s="22">
        <f t="shared" si="428"/>
        <v>0</v>
      </c>
      <c r="W449" s="22">
        <f t="shared" si="428"/>
        <v>0</v>
      </c>
      <c r="X449" s="22">
        <f t="shared" si="428"/>
        <v>0</v>
      </c>
      <c r="Y449" s="22">
        <f t="shared" si="428"/>
        <v>0</v>
      </c>
      <c r="Z449" s="22">
        <f t="shared" si="428"/>
        <v>0</v>
      </c>
      <c r="AA449" s="22">
        <f t="shared" si="428"/>
        <v>0</v>
      </c>
      <c r="AB449" s="22">
        <f t="shared" si="428"/>
        <v>0</v>
      </c>
      <c r="AC449" s="22">
        <f t="shared" si="428"/>
        <v>0</v>
      </c>
      <c r="AD449" s="22">
        <f t="shared" si="428"/>
        <v>0</v>
      </c>
      <c r="AE449" s="23">
        <f t="shared" si="428"/>
        <v>0</v>
      </c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</row>
    <row r="450" spans="1:43" ht="12.75">
      <c r="A450" s="19"/>
      <c r="B450" s="20">
        <v>6831</v>
      </c>
      <c r="C450" s="21" t="s">
        <v>712</v>
      </c>
      <c r="D450" s="22">
        <f t="shared" si="427"/>
        <v>0</v>
      </c>
      <c r="E450" s="22">
        <f t="shared" si="427"/>
        <v>0</v>
      </c>
      <c r="F450" s="22">
        <f t="shared" si="427"/>
        <v>0</v>
      </c>
      <c r="G450" s="22">
        <f t="shared" si="427"/>
        <v>0</v>
      </c>
      <c r="H450" s="22">
        <f t="shared" si="427"/>
        <v>0</v>
      </c>
      <c r="I450" s="22">
        <f t="shared" si="427"/>
        <v>0</v>
      </c>
      <c r="J450" s="22">
        <f t="shared" si="427"/>
        <v>0</v>
      </c>
      <c r="K450" s="22">
        <f t="shared" si="427"/>
        <v>0</v>
      </c>
      <c r="L450" s="22">
        <f t="shared" si="427"/>
        <v>0</v>
      </c>
      <c r="M450" s="22">
        <f t="shared" si="427"/>
        <v>0</v>
      </c>
      <c r="N450" s="22">
        <f t="shared" si="427"/>
        <v>0</v>
      </c>
      <c r="O450" s="22">
        <f t="shared" si="427"/>
        <v>0</v>
      </c>
      <c r="P450" s="22">
        <f t="shared" si="427"/>
        <v>0</v>
      </c>
      <c r="Q450" s="22">
        <f t="shared" si="427"/>
        <v>0</v>
      </c>
      <c r="R450" s="22">
        <f t="shared" si="427"/>
        <v>0</v>
      </c>
      <c r="S450" s="22">
        <f t="shared" si="427"/>
        <v>0</v>
      </c>
      <c r="T450" s="22">
        <f t="shared" si="428"/>
        <v>0</v>
      </c>
      <c r="U450" s="22">
        <f t="shared" si="428"/>
        <v>0</v>
      </c>
      <c r="V450" s="22">
        <f t="shared" si="428"/>
        <v>0</v>
      </c>
      <c r="W450" s="22">
        <f t="shared" si="428"/>
        <v>0</v>
      </c>
      <c r="X450" s="22">
        <f t="shared" si="428"/>
        <v>0</v>
      </c>
      <c r="Y450" s="22">
        <f t="shared" si="428"/>
        <v>0</v>
      </c>
      <c r="Z450" s="22">
        <f t="shared" si="428"/>
        <v>0</v>
      </c>
      <c r="AA450" s="22">
        <f t="shared" si="428"/>
        <v>0</v>
      </c>
      <c r="AB450" s="22">
        <f t="shared" si="428"/>
        <v>0</v>
      </c>
      <c r="AC450" s="22">
        <f t="shared" si="428"/>
        <v>0</v>
      </c>
      <c r="AD450" s="22">
        <f t="shared" si="428"/>
        <v>0</v>
      </c>
      <c r="AE450" s="23">
        <f t="shared" si="428"/>
        <v>0</v>
      </c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</row>
    <row r="451" spans="1:31" ht="12.75">
      <c r="A451" s="19"/>
      <c r="B451" s="24">
        <v>68311</v>
      </c>
      <c r="C451" s="17" t="s">
        <v>712</v>
      </c>
      <c r="D451" s="25">
        <f>G451+J451+M451+P451+S451+V451+Y451+AB451+AE451</f>
        <v>0</v>
      </c>
      <c r="E451" s="25"/>
      <c r="F451" s="25"/>
      <c r="G451" s="25">
        <f>E451+F451</f>
        <v>0</v>
      </c>
      <c r="H451" s="25"/>
      <c r="I451" s="25"/>
      <c r="J451" s="25">
        <f>H451+I451</f>
        <v>0</v>
      </c>
      <c r="K451" s="25"/>
      <c r="L451" s="25"/>
      <c r="M451" s="25">
        <f>K451+L451</f>
        <v>0</v>
      </c>
      <c r="N451" s="25"/>
      <c r="O451" s="25"/>
      <c r="P451" s="25">
        <f>N451+O451</f>
        <v>0</v>
      </c>
      <c r="Q451" s="25"/>
      <c r="R451" s="25"/>
      <c r="S451" s="25">
        <f>Q451+R451</f>
        <v>0</v>
      </c>
      <c r="T451" s="25"/>
      <c r="U451" s="25"/>
      <c r="V451" s="25">
        <f>T451+U451</f>
        <v>0</v>
      </c>
      <c r="W451" s="25"/>
      <c r="X451" s="25"/>
      <c r="Y451" s="25">
        <f>W451+X451</f>
        <v>0</v>
      </c>
      <c r="Z451" s="25"/>
      <c r="AA451" s="25"/>
      <c r="AB451" s="25">
        <f>Z451+AA451</f>
        <v>0</v>
      </c>
      <c r="AC451" s="25"/>
      <c r="AD451" s="25"/>
      <c r="AE451" s="26">
        <f>AC451+AD451</f>
        <v>0</v>
      </c>
    </row>
    <row r="452" spans="1:43" ht="12.75">
      <c r="A452" s="19"/>
      <c r="B452" s="20">
        <v>69</v>
      </c>
      <c r="C452" s="21" t="s">
        <v>713</v>
      </c>
      <c r="D452" s="22">
        <f aca="true" t="shared" si="429" ref="D452:O452">SUM(D453,D456)</f>
        <v>0</v>
      </c>
      <c r="E452" s="22">
        <f t="shared" si="429"/>
        <v>0</v>
      </c>
      <c r="F452" s="22">
        <f t="shared" si="429"/>
        <v>0</v>
      </c>
      <c r="G452" s="22">
        <f t="shared" si="429"/>
        <v>0</v>
      </c>
      <c r="H452" s="22">
        <f t="shared" si="429"/>
        <v>0</v>
      </c>
      <c r="I452" s="22">
        <f t="shared" si="429"/>
        <v>0</v>
      </c>
      <c r="J452" s="22">
        <f t="shared" si="429"/>
        <v>0</v>
      </c>
      <c r="K452" s="22">
        <f t="shared" si="429"/>
        <v>0</v>
      </c>
      <c r="L452" s="22">
        <f t="shared" si="429"/>
        <v>0</v>
      </c>
      <c r="M452" s="22">
        <f t="shared" si="429"/>
        <v>0</v>
      </c>
      <c r="N452" s="22">
        <f t="shared" si="429"/>
        <v>0</v>
      </c>
      <c r="O452" s="22">
        <f t="shared" si="429"/>
        <v>0</v>
      </c>
      <c r="P452" s="22">
        <f>SUM(P453,P456)</f>
        <v>0</v>
      </c>
      <c r="Q452" s="22">
        <f>SUM(Q453,Q456)</f>
        <v>0</v>
      </c>
      <c r="R452" s="22">
        <f>SUM(R453,R456)</f>
        <v>0</v>
      </c>
      <c r="S452" s="22">
        <f>SUM(S453,S456)</f>
        <v>0</v>
      </c>
      <c r="T452" s="22">
        <f aca="true" t="shared" si="430" ref="T452:AE452">SUM(T453,T456)</f>
        <v>0</v>
      </c>
      <c r="U452" s="22">
        <f t="shared" si="430"/>
        <v>0</v>
      </c>
      <c r="V452" s="22">
        <f t="shared" si="430"/>
        <v>0</v>
      </c>
      <c r="W452" s="22">
        <f t="shared" si="430"/>
        <v>0</v>
      </c>
      <c r="X452" s="22">
        <f t="shared" si="430"/>
        <v>0</v>
      </c>
      <c r="Y452" s="22">
        <f t="shared" si="430"/>
        <v>0</v>
      </c>
      <c r="Z452" s="22">
        <f t="shared" si="430"/>
        <v>0</v>
      </c>
      <c r="AA452" s="22">
        <f t="shared" si="430"/>
        <v>0</v>
      </c>
      <c r="AB452" s="22">
        <f t="shared" si="430"/>
        <v>0</v>
      </c>
      <c r="AC452" s="22">
        <f t="shared" si="430"/>
        <v>0</v>
      </c>
      <c r="AD452" s="22">
        <f t="shared" si="430"/>
        <v>0</v>
      </c>
      <c r="AE452" s="23">
        <f t="shared" si="430"/>
        <v>0</v>
      </c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</row>
    <row r="453" spans="1:43" ht="12.75">
      <c r="A453" s="19"/>
      <c r="B453" s="20">
        <v>691</v>
      </c>
      <c r="C453" s="21" t="s">
        <v>714</v>
      </c>
      <c r="D453" s="22">
        <f aca="true" t="shared" si="431" ref="D453:S454">SUM(D454)</f>
        <v>0</v>
      </c>
      <c r="E453" s="22">
        <f t="shared" si="431"/>
        <v>0</v>
      </c>
      <c r="F453" s="22">
        <f t="shared" si="431"/>
        <v>0</v>
      </c>
      <c r="G453" s="22">
        <f t="shared" si="431"/>
        <v>0</v>
      </c>
      <c r="H453" s="22">
        <f t="shared" si="431"/>
        <v>0</v>
      </c>
      <c r="I453" s="22">
        <f t="shared" si="431"/>
        <v>0</v>
      </c>
      <c r="J453" s="22">
        <f t="shared" si="431"/>
        <v>0</v>
      </c>
      <c r="K453" s="22">
        <f t="shared" si="431"/>
        <v>0</v>
      </c>
      <c r="L453" s="22">
        <f t="shared" si="431"/>
        <v>0</v>
      </c>
      <c r="M453" s="22">
        <f t="shared" si="431"/>
        <v>0</v>
      </c>
      <c r="N453" s="22">
        <f t="shared" si="431"/>
        <v>0</v>
      </c>
      <c r="O453" s="22">
        <f t="shared" si="431"/>
        <v>0</v>
      </c>
      <c r="P453" s="22">
        <f t="shared" si="431"/>
        <v>0</v>
      </c>
      <c r="Q453" s="22">
        <f t="shared" si="431"/>
        <v>0</v>
      </c>
      <c r="R453" s="22">
        <f t="shared" si="431"/>
        <v>0</v>
      </c>
      <c r="S453" s="22">
        <f t="shared" si="431"/>
        <v>0</v>
      </c>
      <c r="T453" s="22">
        <f aca="true" t="shared" si="432" ref="T453:AE454">SUM(T454)</f>
        <v>0</v>
      </c>
      <c r="U453" s="22">
        <f t="shared" si="432"/>
        <v>0</v>
      </c>
      <c r="V453" s="22">
        <f t="shared" si="432"/>
        <v>0</v>
      </c>
      <c r="W453" s="22">
        <f t="shared" si="432"/>
        <v>0</v>
      </c>
      <c r="X453" s="22">
        <f t="shared" si="432"/>
        <v>0</v>
      </c>
      <c r="Y453" s="22">
        <f t="shared" si="432"/>
        <v>0</v>
      </c>
      <c r="Z453" s="22">
        <f t="shared" si="432"/>
        <v>0</v>
      </c>
      <c r="AA453" s="22">
        <f t="shared" si="432"/>
        <v>0</v>
      </c>
      <c r="AB453" s="22">
        <f t="shared" si="432"/>
        <v>0</v>
      </c>
      <c r="AC453" s="22">
        <f t="shared" si="432"/>
        <v>0</v>
      </c>
      <c r="AD453" s="22">
        <f t="shared" si="432"/>
        <v>0</v>
      </c>
      <c r="AE453" s="23">
        <f t="shared" si="432"/>
        <v>0</v>
      </c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</row>
    <row r="454" spans="1:43" ht="12.75">
      <c r="A454" s="19"/>
      <c r="B454" s="20">
        <v>6911</v>
      </c>
      <c r="C454" s="21" t="s">
        <v>714</v>
      </c>
      <c r="D454" s="22">
        <f t="shared" si="431"/>
        <v>0</v>
      </c>
      <c r="E454" s="22">
        <f t="shared" si="431"/>
        <v>0</v>
      </c>
      <c r="F454" s="22">
        <f t="shared" si="431"/>
        <v>0</v>
      </c>
      <c r="G454" s="22">
        <f t="shared" si="431"/>
        <v>0</v>
      </c>
      <c r="H454" s="22">
        <f t="shared" si="431"/>
        <v>0</v>
      </c>
      <c r="I454" s="22">
        <f t="shared" si="431"/>
        <v>0</v>
      </c>
      <c r="J454" s="22">
        <f t="shared" si="431"/>
        <v>0</v>
      </c>
      <c r="K454" s="22">
        <f t="shared" si="431"/>
        <v>0</v>
      </c>
      <c r="L454" s="22">
        <f t="shared" si="431"/>
        <v>0</v>
      </c>
      <c r="M454" s="22">
        <f t="shared" si="431"/>
        <v>0</v>
      </c>
      <c r="N454" s="22">
        <f t="shared" si="431"/>
        <v>0</v>
      </c>
      <c r="O454" s="22">
        <f t="shared" si="431"/>
        <v>0</v>
      </c>
      <c r="P454" s="22">
        <f t="shared" si="431"/>
        <v>0</v>
      </c>
      <c r="Q454" s="22">
        <f t="shared" si="431"/>
        <v>0</v>
      </c>
      <c r="R454" s="22">
        <f t="shared" si="431"/>
        <v>0</v>
      </c>
      <c r="S454" s="22">
        <f t="shared" si="431"/>
        <v>0</v>
      </c>
      <c r="T454" s="22">
        <f t="shared" si="432"/>
        <v>0</v>
      </c>
      <c r="U454" s="22">
        <f t="shared" si="432"/>
        <v>0</v>
      </c>
      <c r="V454" s="22">
        <f t="shared" si="432"/>
        <v>0</v>
      </c>
      <c r="W454" s="22">
        <f t="shared" si="432"/>
        <v>0</v>
      </c>
      <c r="X454" s="22">
        <f t="shared" si="432"/>
        <v>0</v>
      </c>
      <c r="Y454" s="22">
        <f t="shared" si="432"/>
        <v>0</v>
      </c>
      <c r="Z454" s="22">
        <f t="shared" si="432"/>
        <v>0</v>
      </c>
      <c r="AA454" s="22">
        <f t="shared" si="432"/>
        <v>0</v>
      </c>
      <c r="AB454" s="22">
        <f t="shared" si="432"/>
        <v>0</v>
      </c>
      <c r="AC454" s="22">
        <f t="shared" si="432"/>
        <v>0</v>
      </c>
      <c r="AD454" s="22">
        <f t="shared" si="432"/>
        <v>0</v>
      </c>
      <c r="AE454" s="23">
        <f t="shared" si="432"/>
        <v>0</v>
      </c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</row>
    <row r="455" spans="1:31" ht="12.75">
      <c r="A455" s="19"/>
      <c r="B455" s="24">
        <v>69111</v>
      </c>
      <c r="C455" s="17" t="s">
        <v>714</v>
      </c>
      <c r="D455" s="25">
        <f>G455+J455+M455+P455+S455+V455+Y455+AB455+AE455</f>
        <v>0</v>
      </c>
      <c r="E455" s="25"/>
      <c r="F455" s="25"/>
      <c r="G455" s="25">
        <f>E455+F455</f>
        <v>0</v>
      </c>
      <c r="H455" s="25"/>
      <c r="I455" s="25"/>
      <c r="J455" s="25">
        <f>H455+I455</f>
        <v>0</v>
      </c>
      <c r="K455" s="25"/>
      <c r="L455" s="25"/>
      <c r="M455" s="25">
        <f>K455+L455</f>
        <v>0</v>
      </c>
      <c r="N455" s="25"/>
      <c r="O455" s="25"/>
      <c r="P455" s="25">
        <f>N455+O455</f>
        <v>0</v>
      </c>
      <c r="Q455" s="25"/>
      <c r="R455" s="25"/>
      <c r="S455" s="25">
        <f>Q455+R455</f>
        <v>0</v>
      </c>
      <c r="T455" s="25"/>
      <c r="U455" s="25"/>
      <c r="V455" s="25">
        <f>T455+U455</f>
        <v>0</v>
      </c>
      <c r="W455" s="25"/>
      <c r="X455" s="25"/>
      <c r="Y455" s="25">
        <f>W455+X455</f>
        <v>0</v>
      </c>
      <c r="Z455" s="25"/>
      <c r="AA455" s="25"/>
      <c r="AB455" s="25">
        <f>Z455+AA455</f>
        <v>0</v>
      </c>
      <c r="AC455" s="25"/>
      <c r="AD455" s="25"/>
      <c r="AE455" s="26">
        <f>AC455+AD455</f>
        <v>0</v>
      </c>
    </row>
    <row r="456" spans="1:43" ht="12.75">
      <c r="A456" s="19"/>
      <c r="B456" s="20">
        <v>692</v>
      </c>
      <c r="C456" s="21" t="s">
        <v>715</v>
      </c>
      <c r="D456" s="22">
        <f aca="true" t="shared" si="433" ref="D456:S457">SUM(D457)</f>
        <v>0</v>
      </c>
      <c r="E456" s="22">
        <f t="shared" si="433"/>
        <v>0</v>
      </c>
      <c r="F456" s="22">
        <f t="shared" si="433"/>
        <v>0</v>
      </c>
      <c r="G456" s="22">
        <f t="shared" si="433"/>
        <v>0</v>
      </c>
      <c r="H456" s="22">
        <f t="shared" si="433"/>
        <v>0</v>
      </c>
      <c r="I456" s="22">
        <f t="shared" si="433"/>
        <v>0</v>
      </c>
      <c r="J456" s="22">
        <f t="shared" si="433"/>
        <v>0</v>
      </c>
      <c r="K456" s="22">
        <f t="shared" si="433"/>
        <v>0</v>
      </c>
      <c r="L456" s="22">
        <f t="shared" si="433"/>
        <v>0</v>
      </c>
      <c r="M456" s="22">
        <f t="shared" si="433"/>
        <v>0</v>
      </c>
      <c r="N456" s="22">
        <f t="shared" si="433"/>
        <v>0</v>
      </c>
      <c r="O456" s="22">
        <f t="shared" si="433"/>
        <v>0</v>
      </c>
      <c r="P456" s="22">
        <f t="shared" si="433"/>
        <v>0</v>
      </c>
      <c r="Q456" s="22">
        <f t="shared" si="433"/>
        <v>0</v>
      </c>
      <c r="R456" s="22">
        <f t="shared" si="433"/>
        <v>0</v>
      </c>
      <c r="S456" s="22">
        <f t="shared" si="433"/>
        <v>0</v>
      </c>
      <c r="T456" s="22">
        <f aca="true" t="shared" si="434" ref="T456:AE457">SUM(T457)</f>
        <v>0</v>
      </c>
      <c r="U456" s="22">
        <f t="shared" si="434"/>
        <v>0</v>
      </c>
      <c r="V456" s="22">
        <f t="shared" si="434"/>
        <v>0</v>
      </c>
      <c r="W456" s="22">
        <f t="shared" si="434"/>
        <v>0</v>
      </c>
      <c r="X456" s="22">
        <f t="shared" si="434"/>
        <v>0</v>
      </c>
      <c r="Y456" s="22">
        <f t="shared" si="434"/>
        <v>0</v>
      </c>
      <c r="Z456" s="22">
        <f t="shared" si="434"/>
        <v>0</v>
      </c>
      <c r="AA456" s="22">
        <f t="shared" si="434"/>
        <v>0</v>
      </c>
      <c r="AB456" s="22">
        <f t="shared" si="434"/>
        <v>0</v>
      </c>
      <c r="AC456" s="22">
        <f t="shared" si="434"/>
        <v>0</v>
      </c>
      <c r="AD456" s="22">
        <f t="shared" si="434"/>
        <v>0</v>
      </c>
      <c r="AE456" s="23">
        <f t="shared" si="434"/>
        <v>0</v>
      </c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</row>
    <row r="457" spans="1:43" ht="12.75">
      <c r="A457" s="19"/>
      <c r="B457" s="20">
        <v>6921</v>
      </c>
      <c r="C457" s="21" t="s">
        <v>715</v>
      </c>
      <c r="D457" s="22">
        <f t="shared" si="433"/>
        <v>0</v>
      </c>
      <c r="E457" s="22">
        <f t="shared" si="433"/>
        <v>0</v>
      </c>
      <c r="F457" s="22">
        <f t="shared" si="433"/>
        <v>0</v>
      </c>
      <c r="G457" s="22">
        <f t="shared" si="433"/>
        <v>0</v>
      </c>
      <c r="H457" s="22">
        <f t="shared" si="433"/>
        <v>0</v>
      </c>
      <c r="I457" s="22">
        <f t="shared" si="433"/>
        <v>0</v>
      </c>
      <c r="J457" s="22">
        <f t="shared" si="433"/>
        <v>0</v>
      </c>
      <c r="K457" s="22">
        <f t="shared" si="433"/>
        <v>0</v>
      </c>
      <c r="L457" s="22">
        <f t="shared" si="433"/>
        <v>0</v>
      </c>
      <c r="M457" s="22">
        <f t="shared" si="433"/>
        <v>0</v>
      </c>
      <c r="N457" s="22">
        <f t="shared" si="433"/>
        <v>0</v>
      </c>
      <c r="O457" s="22">
        <f t="shared" si="433"/>
        <v>0</v>
      </c>
      <c r="P457" s="22">
        <f t="shared" si="433"/>
        <v>0</v>
      </c>
      <c r="Q457" s="22">
        <f t="shared" si="433"/>
        <v>0</v>
      </c>
      <c r="R457" s="22">
        <f t="shared" si="433"/>
        <v>0</v>
      </c>
      <c r="S457" s="22">
        <f t="shared" si="433"/>
        <v>0</v>
      </c>
      <c r="T457" s="22">
        <f t="shared" si="434"/>
        <v>0</v>
      </c>
      <c r="U457" s="22">
        <f t="shared" si="434"/>
        <v>0</v>
      </c>
      <c r="V457" s="22">
        <f t="shared" si="434"/>
        <v>0</v>
      </c>
      <c r="W457" s="22">
        <f t="shared" si="434"/>
        <v>0</v>
      </c>
      <c r="X457" s="22">
        <f t="shared" si="434"/>
        <v>0</v>
      </c>
      <c r="Y457" s="22">
        <f t="shared" si="434"/>
        <v>0</v>
      </c>
      <c r="Z457" s="22">
        <f t="shared" si="434"/>
        <v>0</v>
      </c>
      <c r="AA457" s="22">
        <f t="shared" si="434"/>
        <v>0</v>
      </c>
      <c r="AB457" s="22">
        <f t="shared" si="434"/>
        <v>0</v>
      </c>
      <c r="AC457" s="22">
        <f t="shared" si="434"/>
        <v>0</v>
      </c>
      <c r="AD457" s="22">
        <f t="shared" si="434"/>
        <v>0</v>
      </c>
      <c r="AE457" s="23">
        <f t="shared" si="434"/>
        <v>0</v>
      </c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</row>
    <row r="458" spans="1:31" ht="12.75">
      <c r="A458" s="19"/>
      <c r="B458" s="24">
        <v>69211</v>
      </c>
      <c r="C458" s="17" t="s">
        <v>715</v>
      </c>
      <c r="D458" s="25">
        <f>G458+J458+M458+P458+S458+V458+Y458+AB458+AE458</f>
        <v>0</v>
      </c>
      <c r="E458" s="25"/>
      <c r="F458" s="25"/>
      <c r="G458" s="25">
        <f>E458+F458</f>
        <v>0</v>
      </c>
      <c r="H458" s="25"/>
      <c r="I458" s="25"/>
      <c r="J458" s="25">
        <f>H458+I458</f>
        <v>0</v>
      </c>
      <c r="K458" s="25"/>
      <c r="L458" s="25"/>
      <c r="M458" s="25">
        <f>K458+L458</f>
        <v>0</v>
      </c>
      <c r="N458" s="25"/>
      <c r="O458" s="25"/>
      <c r="P458" s="25">
        <f>N458+O458</f>
        <v>0</v>
      </c>
      <c r="Q458" s="25"/>
      <c r="R458" s="25"/>
      <c r="S458" s="25">
        <f>Q458+R458</f>
        <v>0</v>
      </c>
      <c r="T458" s="25"/>
      <c r="U458" s="25"/>
      <c r="V458" s="25">
        <f>T458+U458</f>
        <v>0</v>
      </c>
      <c r="W458" s="25"/>
      <c r="X458" s="25"/>
      <c r="Y458" s="25">
        <f>W458+X458</f>
        <v>0</v>
      </c>
      <c r="Z458" s="25"/>
      <c r="AA458" s="25"/>
      <c r="AB458" s="25">
        <f>Z458+AA458</f>
        <v>0</v>
      </c>
      <c r="AC458" s="25"/>
      <c r="AD458" s="25"/>
      <c r="AE458" s="26">
        <f>AC458+AD458</f>
        <v>0</v>
      </c>
    </row>
    <row r="459" spans="1:43" ht="12.75">
      <c r="A459" s="19"/>
      <c r="B459" s="20">
        <v>7</v>
      </c>
      <c r="C459" s="21" t="s">
        <v>716</v>
      </c>
      <c r="D459" s="22">
        <f aca="true" t="shared" si="435" ref="D459:O459">SUM(D460,D494,D616,D629,D633)</f>
        <v>0</v>
      </c>
      <c r="E459" s="22">
        <f t="shared" si="435"/>
        <v>0</v>
      </c>
      <c r="F459" s="22">
        <f t="shared" si="435"/>
        <v>0</v>
      </c>
      <c r="G459" s="22">
        <f t="shared" si="435"/>
        <v>0</v>
      </c>
      <c r="H459" s="22">
        <f t="shared" si="435"/>
        <v>0</v>
      </c>
      <c r="I459" s="22">
        <f t="shared" si="435"/>
        <v>0</v>
      </c>
      <c r="J459" s="22">
        <f t="shared" si="435"/>
        <v>0</v>
      </c>
      <c r="K459" s="22">
        <f t="shared" si="435"/>
        <v>0</v>
      </c>
      <c r="L459" s="22">
        <f t="shared" si="435"/>
        <v>0</v>
      </c>
      <c r="M459" s="22">
        <f t="shared" si="435"/>
        <v>0</v>
      </c>
      <c r="N459" s="22">
        <f t="shared" si="435"/>
        <v>0</v>
      </c>
      <c r="O459" s="22">
        <f t="shared" si="435"/>
        <v>0</v>
      </c>
      <c r="P459" s="22">
        <f>SUM(P460,P494,P616,P629,P633)</f>
        <v>0</v>
      </c>
      <c r="Q459" s="22">
        <f>SUM(Q460,Q494,Q616,Q629,Q633)</f>
        <v>0</v>
      </c>
      <c r="R459" s="22">
        <f>SUM(R460,R494,R616,R629,R633)</f>
        <v>0</v>
      </c>
      <c r="S459" s="22">
        <f>SUM(S460,S494,S616,S629,S633)</f>
        <v>0</v>
      </c>
      <c r="T459" s="22">
        <f aca="true" t="shared" si="436" ref="T459:AE459">SUM(T460,T494,T616,T629,T633)</f>
        <v>0</v>
      </c>
      <c r="U459" s="22">
        <f t="shared" si="436"/>
        <v>0</v>
      </c>
      <c r="V459" s="22">
        <f t="shared" si="436"/>
        <v>0</v>
      </c>
      <c r="W459" s="22">
        <f t="shared" si="436"/>
        <v>0</v>
      </c>
      <c r="X459" s="22">
        <f t="shared" si="436"/>
        <v>0</v>
      </c>
      <c r="Y459" s="22">
        <f t="shared" si="436"/>
        <v>0</v>
      </c>
      <c r="Z459" s="22">
        <f t="shared" si="436"/>
        <v>0</v>
      </c>
      <c r="AA459" s="22">
        <f t="shared" si="436"/>
        <v>0</v>
      </c>
      <c r="AB459" s="22">
        <f t="shared" si="436"/>
        <v>0</v>
      </c>
      <c r="AC459" s="22">
        <f t="shared" si="436"/>
        <v>0</v>
      </c>
      <c r="AD459" s="22">
        <f t="shared" si="436"/>
        <v>0</v>
      </c>
      <c r="AE459" s="23">
        <f t="shared" si="436"/>
        <v>0</v>
      </c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</row>
    <row r="460" spans="1:43" ht="12.75">
      <c r="A460" s="19"/>
      <c r="B460" s="20">
        <v>71</v>
      </c>
      <c r="C460" s="21" t="s">
        <v>717</v>
      </c>
      <c r="D460" s="22">
        <f aca="true" t="shared" si="437" ref="D460:O460">SUM(D461,D476)</f>
        <v>0</v>
      </c>
      <c r="E460" s="22">
        <f t="shared" si="437"/>
        <v>0</v>
      </c>
      <c r="F460" s="22">
        <f t="shared" si="437"/>
        <v>0</v>
      </c>
      <c r="G460" s="22">
        <f t="shared" si="437"/>
        <v>0</v>
      </c>
      <c r="H460" s="22">
        <f t="shared" si="437"/>
        <v>0</v>
      </c>
      <c r="I460" s="22">
        <f t="shared" si="437"/>
        <v>0</v>
      </c>
      <c r="J460" s="22">
        <f t="shared" si="437"/>
        <v>0</v>
      </c>
      <c r="K460" s="22">
        <f t="shared" si="437"/>
        <v>0</v>
      </c>
      <c r="L460" s="22">
        <f t="shared" si="437"/>
        <v>0</v>
      </c>
      <c r="M460" s="22">
        <f t="shared" si="437"/>
        <v>0</v>
      </c>
      <c r="N460" s="22">
        <f t="shared" si="437"/>
        <v>0</v>
      </c>
      <c r="O460" s="22">
        <f t="shared" si="437"/>
        <v>0</v>
      </c>
      <c r="P460" s="22">
        <f>SUM(P461,P476)</f>
        <v>0</v>
      </c>
      <c r="Q460" s="22">
        <f>SUM(Q461,Q476)</f>
        <v>0</v>
      </c>
      <c r="R460" s="22">
        <f>SUM(R461,R476)</f>
        <v>0</v>
      </c>
      <c r="S460" s="22">
        <f>SUM(S461,S476)</f>
        <v>0</v>
      </c>
      <c r="T460" s="22">
        <f aca="true" t="shared" si="438" ref="T460:AE460">SUM(T461,T476)</f>
        <v>0</v>
      </c>
      <c r="U460" s="22">
        <f t="shared" si="438"/>
        <v>0</v>
      </c>
      <c r="V460" s="22">
        <f t="shared" si="438"/>
        <v>0</v>
      </c>
      <c r="W460" s="22">
        <f t="shared" si="438"/>
        <v>0</v>
      </c>
      <c r="X460" s="22">
        <f t="shared" si="438"/>
        <v>0</v>
      </c>
      <c r="Y460" s="22">
        <f t="shared" si="438"/>
        <v>0</v>
      </c>
      <c r="Z460" s="22">
        <f t="shared" si="438"/>
        <v>0</v>
      </c>
      <c r="AA460" s="22">
        <f t="shared" si="438"/>
        <v>0</v>
      </c>
      <c r="AB460" s="22">
        <f t="shared" si="438"/>
        <v>0</v>
      </c>
      <c r="AC460" s="22">
        <f t="shared" si="438"/>
        <v>0</v>
      </c>
      <c r="AD460" s="22">
        <f t="shared" si="438"/>
        <v>0</v>
      </c>
      <c r="AE460" s="23">
        <f t="shared" si="438"/>
        <v>0</v>
      </c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</row>
    <row r="461" spans="1:43" ht="12.75">
      <c r="A461" s="19"/>
      <c r="B461" s="20">
        <v>711</v>
      </c>
      <c r="C461" s="21" t="s">
        <v>718</v>
      </c>
      <c r="D461" s="22">
        <f aca="true" t="shared" si="439" ref="D461:O461">SUM(D462,D466,D471)</f>
        <v>0</v>
      </c>
      <c r="E461" s="22">
        <f t="shared" si="439"/>
        <v>0</v>
      </c>
      <c r="F461" s="22">
        <f t="shared" si="439"/>
        <v>0</v>
      </c>
      <c r="G461" s="22">
        <f t="shared" si="439"/>
        <v>0</v>
      </c>
      <c r="H461" s="22">
        <f t="shared" si="439"/>
        <v>0</v>
      </c>
      <c r="I461" s="22">
        <f t="shared" si="439"/>
        <v>0</v>
      </c>
      <c r="J461" s="22">
        <f t="shared" si="439"/>
        <v>0</v>
      </c>
      <c r="K461" s="22">
        <f t="shared" si="439"/>
        <v>0</v>
      </c>
      <c r="L461" s="22">
        <f t="shared" si="439"/>
        <v>0</v>
      </c>
      <c r="M461" s="22">
        <f t="shared" si="439"/>
        <v>0</v>
      </c>
      <c r="N461" s="22">
        <f t="shared" si="439"/>
        <v>0</v>
      </c>
      <c r="O461" s="22">
        <f t="shared" si="439"/>
        <v>0</v>
      </c>
      <c r="P461" s="22">
        <f>SUM(P462,P466,P471)</f>
        <v>0</v>
      </c>
      <c r="Q461" s="22">
        <f>SUM(Q462,Q466,Q471)</f>
        <v>0</v>
      </c>
      <c r="R461" s="22">
        <f>SUM(R462,R466,R471)</f>
        <v>0</v>
      </c>
      <c r="S461" s="22">
        <f>SUM(S462,S466,S471)</f>
        <v>0</v>
      </c>
      <c r="T461" s="22">
        <f aca="true" t="shared" si="440" ref="T461:AE461">SUM(T462,T466,T471)</f>
        <v>0</v>
      </c>
      <c r="U461" s="22">
        <f t="shared" si="440"/>
        <v>0</v>
      </c>
      <c r="V461" s="22">
        <f t="shared" si="440"/>
        <v>0</v>
      </c>
      <c r="W461" s="22">
        <f t="shared" si="440"/>
        <v>0</v>
      </c>
      <c r="X461" s="22">
        <f t="shared" si="440"/>
        <v>0</v>
      </c>
      <c r="Y461" s="22">
        <f t="shared" si="440"/>
        <v>0</v>
      </c>
      <c r="Z461" s="22">
        <f t="shared" si="440"/>
        <v>0</v>
      </c>
      <c r="AA461" s="22">
        <f t="shared" si="440"/>
        <v>0</v>
      </c>
      <c r="AB461" s="22">
        <f t="shared" si="440"/>
        <v>0</v>
      </c>
      <c r="AC461" s="22">
        <f t="shared" si="440"/>
        <v>0</v>
      </c>
      <c r="AD461" s="22">
        <f t="shared" si="440"/>
        <v>0</v>
      </c>
      <c r="AE461" s="23">
        <f t="shared" si="440"/>
        <v>0</v>
      </c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</row>
    <row r="462" spans="1:43" ht="12.75">
      <c r="A462" s="19"/>
      <c r="B462" s="20">
        <v>7111</v>
      </c>
      <c r="C462" s="21" t="s">
        <v>719</v>
      </c>
      <c r="D462" s="22">
        <f aca="true" t="shared" si="441" ref="D462:O462">SUM(D463,D464,D465)</f>
        <v>0</v>
      </c>
      <c r="E462" s="22">
        <f t="shared" si="441"/>
        <v>0</v>
      </c>
      <c r="F462" s="22">
        <f t="shared" si="441"/>
        <v>0</v>
      </c>
      <c r="G462" s="22">
        <f t="shared" si="441"/>
        <v>0</v>
      </c>
      <c r="H462" s="22">
        <f t="shared" si="441"/>
        <v>0</v>
      </c>
      <c r="I462" s="22">
        <f t="shared" si="441"/>
        <v>0</v>
      </c>
      <c r="J462" s="22">
        <f t="shared" si="441"/>
        <v>0</v>
      </c>
      <c r="K462" s="22">
        <f t="shared" si="441"/>
        <v>0</v>
      </c>
      <c r="L462" s="22">
        <f t="shared" si="441"/>
        <v>0</v>
      </c>
      <c r="M462" s="22">
        <f t="shared" si="441"/>
        <v>0</v>
      </c>
      <c r="N462" s="22">
        <f t="shared" si="441"/>
        <v>0</v>
      </c>
      <c r="O462" s="22">
        <f t="shared" si="441"/>
        <v>0</v>
      </c>
      <c r="P462" s="22">
        <f>SUM(P463,P464,P465)</f>
        <v>0</v>
      </c>
      <c r="Q462" s="22">
        <f>SUM(Q463,Q464,Q465)</f>
        <v>0</v>
      </c>
      <c r="R462" s="22">
        <f>SUM(R463,R464,R465)</f>
        <v>0</v>
      </c>
      <c r="S462" s="22">
        <f>SUM(S463,S464,S465)</f>
        <v>0</v>
      </c>
      <c r="T462" s="22">
        <f aca="true" t="shared" si="442" ref="T462:AE462">SUM(T463,T464,T465)</f>
        <v>0</v>
      </c>
      <c r="U462" s="22">
        <f t="shared" si="442"/>
        <v>0</v>
      </c>
      <c r="V462" s="22">
        <f t="shared" si="442"/>
        <v>0</v>
      </c>
      <c r="W462" s="22">
        <f t="shared" si="442"/>
        <v>0</v>
      </c>
      <c r="X462" s="22">
        <f t="shared" si="442"/>
        <v>0</v>
      </c>
      <c r="Y462" s="22">
        <f t="shared" si="442"/>
        <v>0</v>
      </c>
      <c r="Z462" s="22">
        <f t="shared" si="442"/>
        <v>0</v>
      </c>
      <c r="AA462" s="22">
        <f t="shared" si="442"/>
        <v>0</v>
      </c>
      <c r="AB462" s="22">
        <f t="shared" si="442"/>
        <v>0</v>
      </c>
      <c r="AC462" s="22">
        <f t="shared" si="442"/>
        <v>0</v>
      </c>
      <c r="AD462" s="22">
        <f t="shared" si="442"/>
        <v>0</v>
      </c>
      <c r="AE462" s="23">
        <f t="shared" si="442"/>
        <v>0</v>
      </c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</row>
    <row r="463" spans="1:31" ht="12.75">
      <c r="A463" s="19"/>
      <c r="B463" s="24">
        <v>71111</v>
      </c>
      <c r="C463" s="17" t="s">
        <v>720</v>
      </c>
      <c r="D463" s="25">
        <f>G463+J463+M463+P463+S463+V463+Y463+AB463+AE463</f>
        <v>0</v>
      </c>
      <c r="E463" s="25"/>
      <c r="F463" s="25"/>
      <c r="G463" s="25">
        <f>E463+F463</f>
        <v>0</v>
      </c>
      <c r="H463" s="25"/>
      <c r="I463" s="25"/>
      <c r="J463" s="25">
        <f>H463+I463</f>
        <v>0</v>
      </c>
      <c r="K463" s="25"/>
      <c r="L463" s="25"/>
      <c r="M463" s="25">
        <f>K463+L463</f>
        <v>0</v>
      </c>
      <c r="N463" s="25"/>
      <c r="O463" s="25"/>
      <c r="P463" s="25">
        <f>N463+O463</f>
        <v>0</v>
      </c>
      <c r="Q463" s="25"/>
      <c r="R463" s="25"/>
      <c r="S463" s="25">
        <f>Q463+R463</f>
        <v>0</v>
      </c>
      <c r="T463" s="25"/>
      <c r="U463" s="25"/>
      <c r="V463" s="25">
        <f>T463+U463</f>
        <v>0</v>
      </c>
      <c r="W463" s="25"/>
      <c r="X463" s="25"/>
      <c r="Y463" s="25">
        <f>W463+X463</f>
        <v>0</v>
      </c>
      <c r="Z463" s="25"/>
      <c r="AA463" s="25"/>
      <c r="AB463" s="25">
        <f>Z463+AA463</f>
        <v>0</v>
      </c>
      <c r="AC463" s="25"/>
      <c r="AD463" s="25"/>
      <c r="AE463" s="26">
        <f>AC463+AD463</f>
        <v>0</v>
      </c>
    </row>
    <row r="464" spans="1:31" ht="12.75">
      <c r="A464" s="19"/>
      <c r="B464" s="24">
        <v>71112</v>
      </c>
      <c r="C464" s="17" t="s">
        <v>721</v>
      </c>
      <c r="D464" s="25">
        <f>G464+J464+M464+P464+S464+V464+Y464+AB464+AE464</f>
        <v>0</v>
      </c>
      <c r="E464" s="25"/>
      <c r="F464" s="25"/>
      <c r="G464" s="25">
        <f>E464+F464</f>
        <v>0</v>
      </c>
      <c r="H464" s="25"/>
      <c r="I464" s="25"/>
      <c r="J464" s="25">
        <f>H464+I464</f>
        <v>0</v>
      </c>
      <c r="K464" s="25"/>
      <c r="L464" s="25"/>
      <c r="M464" s="25">
        <f>K464+L464</f>
        <v>0</v>
      </c>
      <c r="N464" s="25"/>
      <c r="O464" s="25"/>
      <c r="P464" s="25">
        <f>N464+O464</f>
        <v>0</v>
      </c>
      <c r="Q464" s="25"/>
      <c r="R464" s="25"/>
      <c r="S464" s="25">
        <f>Q464+R464</f>
        <v>0</v>
      </c>
      <c r="T464" s="25"/>
      <c r="U464" s="25"/>
      <c r="V464" s="25">
        <f>T464+U464</f>
        <v>0</v>
      </c>
      <c r="W464" s="25"/>
      <c r="X464" s="25"/>
      <c r="Y464" s="25">
        <f>W464+X464</f>
        <v>0</v>
      </c>
      <c r="Z464" s="25"/>
      <c r="AA464" s="25"/>
      <c r="AB464" s="25">
        <f>Z464+AA464</f>
        <v>0</v>
      </c>
      <c r="AC464" s="25"/>
      <c r="AD464" s="25"/>
      <c r="AE464" s="26">
        <f>AC464+AD464</f>
        <v>0</v>
      </c>
    </row>
    <row r="465" spans="1:31" ht="12.75">
      <c r="A465" s="19"/>
      <c r="B465" s="24">
        <v>71119</v>
      </c>
      <c r="C465" s="17" t="s">
        <v>722</v>
      </c>
      <c r="D465" s="25">
        <f>G465+J465+M465+P465+S465+V465+Y465+AB465+AE465</f>
        <v>0</v>
      </c>
      <c r="E465" s="25"/>
      <c r="F465" s="25"/>
      <c r="G465" s="25">
        <f>E465+F465</f>
        <v>0</v>
      </c>
      <c r="H465" s="25"/>
      <c r="I465" s="25"/>
      <c r="J465" s="25">
        <f>H465+I465</f>
        <v>0</v>
      </c>
      <c r="K465" s="25"/>
      <c r="L465" s="25"/>
      <c r="M465" s="25">
        <f>K465+L465</f>
        <v>0</v>
      </c>
      <c r="N465" s="25"/>
      <c r="O465" s="25"/>
      <c r="P465" s="25">
        <f>N465+O465</f>
        <v>0</v>
      </c>
      <c r="Q465" s="25"/>
      <c r="R465" s="25"/>
      <c r="S465" s="25">
        <f>Q465+R465</f>
        <v>0</v>
      </c>
      <c r="T465" s="25"/>
      <c r="U465" s="25"/>
      <c r="V465" s="25">
        <f>T465+U465</f>
        <v>0</v>
      </c>
      <c r="W465" s="25"/>
      <c r="X465" s="25"/>
      <c r="Y465" s="25">
        <f>W465+X465</f>
        <v>0</v>
      </c>
      <c r="Z465" s="25"/>
      <c r="AA465" s="25"/>
      <c r="AB465" s="25">
        <f>Z465+AA465</f>
        <v>0</v>
      </c>
      <c r="AC465" s="25"/>
      <c r="AD465" s="25"/>
      <c r="AE465" s="26">
        <f>AC465+AD465</f>
        <v>0</v>
      </c>
    </row>
    <row r="466" spans="1:43" ht="12.75">
      <c r="A466" s="19"/>
      <c r="B466" s="20">
        <v>7112</v>
      </c>
      <c r="C466" s="21" t="s">
        <v>723</v>
      </c>
      <c r="D466" s="22">
        <f aca="true" t="shared" si="443" ref="D466:S466">SUM(D467,D468,D469,D470)</f>
        <v>0</v>
      </c>
      <c r="E466" s="22">
        <f t="shared" si="443"/>
        <v>0</v>
      </c>
      <c r="F466" s="22">
        <f t="shared" si="443"/>
        <v>0</v>
      </c>
      <c r="G466" s="22">
        <f t="shared" si="443"/>
        <v>0</v>
      </c>
      <c r="H466" s="22">
        <f t="shared" si="443"/>
        <v>0</v>
      </c>
      <c r="I466" s="22">
        <f t="shared" si="443"/>
        <v>0</v>
      </c>
      <c r="J466" s="22">
        <f t="shared" si="443"/>
        <v>0</v>
      </c>
      <c r="K466" s="22">
        <f t="shared" si="443"/>
        <v>0</v>
      </c>
      <c r="L466" s="22">
        <f t="shared" si="443"/>
        <v>0</v>
      </c>
      <c r="M466" s="22">
        <f t="shared" si="443"/>
        <v>0</v>
      </c>
      <c r="N466" s="22">
        <f t="shared" si="443"/>
        <v>0</v>
      </c>
      <c r="O466" s="22">
        <f t="shared" si="443"/>
        <v>0</v>
      </c>
      <c r="P466" s="22">
        <f t="shared" si="443"/>
        <v>0</v>
      </c>
      <c r="Q466" s="22">
        <f t="shared" si="443"/>
        <v>0</v>
      </c>
      <c r="R466" s="22">
        <f t="shared" si="443"/>
        <v>0</v>
      </c>
      <c r="S466" s="22">
        <f t="shared" si="443"/>
        <v>0</v>
      </c>
      <c r="T466" s="22">
        <f aca="true" t="shared" si="444" ref="T466:AE466">SUM(T467,T468,T469,T470)</f>
        <v>0</v>
      </c>
      <c r="U466" s="22">
        <f t="shared" si="444"/>
        <v>0</v>
      </c>
      <c r="V466" s="22">
        <f t="shared" si="444"/>
        <v>0</v>
      </c>
      <c r="W466" s="22">
        <f t="shared" si="444"/>
        <v>0</v>
      </c>
      <c r="X466" s="22">
        <f t="shared" si="444"/>
        <v>0</v>
      </c>
      <c r="Y466" s="22">
        <f t="shared" si="444"/>
        <v>0</v>
      </c>
      <c r="Z466" s="22">
        <f t="shared" si="444"/>
        <v>0</v>
      </c>
      <c r="AA466" s="22">
        <f t="shared" si="444"/>
        <v>0</v>
      </c>
      <c r="AB466" s="22">
        <f t="shared" si="444"/>
        <v>0</v>
      </c>
      <c r="AC466" s="22">
        <f t="shared" si="444"/>
        <v>0</v>
      </c>
      <c r="AD466" s="22">
        <f t="shared" si="444"/>
        <v>0</v>
      </c>
      <c r="AE466" s="23">
        <f t="shared" si="444"/>
        <v>0</v>
      </c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</row>
    <row r="467" spans="1:31" ht="12.75">
      <c r="A467" s="19"/>
      <c r="B467" s="24">
        <v>71121</v>
      </c>
      <c r="C467" s="17" t="s">
        <v>724</v>
      </c>
      <c r="D467" s="25">
        <f>G467+J467+M467+P467+S467+V467+Y467+AB467+AE467</f>
        <v>0</v>
      </c>
      <c r="E467" s="25"/>
      <c r="F467" s="25"/>
      <c r="G467" s="25">
        <f>E467+F467</f>
        <v>0</v>
      </c>
      <c r="H467" s="25"/>
      <c r="I467" s="25"/>
      <c r="J467" s="25">
        <f>H467+I467</f>
        <v>0</v>
      </c>
      <c r="K467" s="25"/>
      <c r="L467" s="25"/>
      <c r="M467" s="25">
        <f>K467+L467</f>
        <v>0</v>
      </c>
      <c r="N467" s="25"/>
      <c r="O467" s="25"/>
      <c r="P467" s="25">
        <f>N467+O467</f>
        <v>0</v>
      </c>
      <c r="Q467" s="25"/>
      <c r="R467" s="25"/>
      <c r="S467" s="25">
        <f>Q467+R467</f>
        <v>0</v>
      </c>
      <c r="T467" s="25"/>
      <c r="U467" s="25"/>
      <c r="V467" s="25">
        <f>T467+U467</f>
        <v>0</v>
      </c>
      <c r="W467" s="25"/>
      <c r="X467" s="25"/>
      <c r="Y467" s="25">
        <f>W467+X467</f>
        <v>0</v>
      </c>
      <c r="Z467" s="25"/>
      <c r="AA467" s="25"/>
      <c r="AB467" s="25">
        <f>Z467+AA467</f>
        <v>0</v>
      </c>
      <c r="AC467" s="25"/>
      <c r="AD467" s="25"/>
      <c r="AE467" s="26">
        <f>AC467+AD467</f>
        <v>0</v>
      </c>
    </row>
    <row r="468" spans="1:31" ht="12.75">
      <c r="A468" s="19"/>
      <c r="B468" s="24">
        <v>71122</v>
      </c>
      <c r="C468" s="17" t="s">
        <v>725</v>
      </c>
      <c r="D468" s="25">
        <f>G468+J468+M468+P468+S468+V468+Y468+AB468+AE468</f>
        <v>0</v>
      </c>
      <c r="E468" s="25"/>
      <c r="F468" s="25"/>
      <c r="G468" s="25">
        <f>E468+F468</f>
        <v>0</v>
      </c>
      <c r="H468" s="25"/>
      <c r="I468" s="25"/>
      <c r="J468" s="25">
        <f>H468+I468</f>
        <v>0</v>
      </c>
      <c r="K468" s="25"/>
      <c r="L468" s="25"/>
      <c r="M468" s="25">
        <f>K468+L468</f>
        <v>0</v>
      </c>
      <c r="N468" s="25"/>
      <c r="O468" s="25"/>
      <c r="P468" s="25">
        <f>N468+O468</f>
        <v>0</v>
      </c>
      <c r="Q468" s="25"/>
      <c r="R468" s="25"/>
      <c r="S468" s="25">
        <f>Q468+R468</f>
        <v>0</v>
      </c>
      <c r="T468" s="25"/>
      <c r="U468" s="25"/>
      <c r="V468" s="25">
        <f>T468+U468</f>
        <v>0</v>
      </c>
      <c r="W468" s="25"/>
      <c r="X468" s="25"/>
      <c r="Y468" s="25">
        <f>W468+X468</f>
        <v>0</v>
      </c>
      <c r="Z468" s="25"/>
      <c r="AA468" s="25"/>
      <c r="AB468" s="25">
        <f>Z468+AA468</f>
        <v>0</v>
      </c>
      <c r="AC468" s="25"/>
      <c r="AD468" s="25"/>
      <c r="AE468" s="26">
        <f>AC468+AD468</f>
        <v>0</v>
      </c>
    </row>
    <row r="469" spans="1:31" ht="12.75">
      <c r="A469" s="19"/>
      <c r="B469" s="24">
        <v>71123</v>
      </c>
      <c r="C469" s="17" t="s">
        <v>726</v>
      </c>
      <c r="D469" s="25">
        <f>G469+J469+M469+P469+S469+V469+Y469+AB469+AE469</f>
        <v>0</v>
      </c>
      <c r="E469" s="25"/>
      <c r="F469" s="25"/>
      <c r="G469" s="25">
        <f>E469+F469</f>
        <v>0</v>
      </c>
      <c r="H469" s="25"/>
      <c r="I469" s="25"/>
      <c r="J469" s="25">
        <f>H469+I469</f>
        <v>0</v>
      </c>
      <c r="K469" s="25"/>
      <c r="L469" s="25"/>
      <c r="M469" s="25">
        <f>K469+L469</f>
        <v>0</v>
      </c>
      <c r="N469" s="25"/>
      <c r="O469" s="25"/>
      <c r="P469" s="25">
        <f>N469+O469</f>
        <v>0</v>
      </c>
      <c r="Q469" s="25"/>
      <c r="R469" s="25"/>
      <c r="S469" s="25">
        <f>Q469+R469</f>
        <v>0</v>
      </c>
      <c r="T469" s="25"/>
      <c r="U469" s="25"/>
      <c r="V469" s="25">
        <f>T469+U469</f>
        <v>0</v>
      </c>
      <c r="W469" s="25"/>
      <c r="X469" s="25"/>
      <c r="Y469" s="25">
        <f>W469+X469</f>
        <v>0</v>
      </c>
      <c r="Z469" s="25"/>
      <c r="AA469" s="25"/>
      <c r="AB469" s="25">
        <f>Z469+AA469</f>
        <v>0</v>
      </c>
      <c r="AC469" s="25"/>
      <c r="AD469" s="25"/>
      <c r="AE469" s="26">
        <f>AC469+AD469</f>
        <v>0</v>
      </c>
    </row>
    <row r="470" spans="1:31" ht="12.75">
      <c r="A470" s="19"/>
      <c r="B470" s="24">
        <v>71129</v>
      </c>
      <c r="C470" s="17" t="s">
        <v>727</v>
      </c>
      <c r="D470" s="25">
        <f>G470+J470+M470+P470+S470+V470+Y470+AB470+AE470</f>
        <v>0</v>
      </c>
      <c r="E470" s="25"/>
      <c r="F470" s="25"/>
      <c r="G470" s="25">
        <f>E470+F470</f>
        <v>0</v>
      </c>
      <c r="H470" s="25"/>
      <c r="I470" s="25"/>
      <c r="J470" s="25">
        <f>H470+I470</f>
        <v>0</v>
      </c>
      <c r="K470" s="25"/>
      <c r="L470" s="25"/>
      <c r="M470" s="25">
        <f>K470+L470</f>
        <v>0</v>
      </c>
      <c r="N470" s="25"/>
      <c r="O470" s="25"/>
      <c r="P470" s="25">
        <f>N470+O470</f>
        <v>0</v>
      </c>
      <c r="Q470" s="25"/>
      <c r="R470" s="25"/>
      <c r="S470" s="25">
        <f>Q470+R470</f>
        <v>0</v>
      </c>
      <c r="T470" s="25"/>
      <c r="U470" s="25"/>
      <c r="V470" s="25">
        <f>T470+U470</f>
        <v>0</v>
      </c>
      <c r="W470" s="25"/>
      <c r="X470" s="25"/>
      <c r="Y470" s="25">
        <f>W470+X470</f>
        <v>0</v>
      </c>
      <c r="Z470" s="25"/>
      <c r="AA470" s="25"/>
      <c r="AB470" s="25">
        <f>Z470+AA470</f>
        <v>0</v>
      </c>
      <c r="AC470" s="25"/>
      <c r="AD470" s="25"/>
      <c r="AE470" s="26">
        <f>AC470+AD470</f>
        <v>0</v>
      </c>
    </row>
    <row r="471" spans="1:43" ht="12.75">
      <c r="A471" s="19"/>
      <c r="B471" s="20">
        <v>7113</v>
      </c>
      <c r="C471" s="21" t="s">
        <v>728</v>
      </c>
      <c r="D471" s="22">
        <f aca="true" t="shared" si="445" ref="D471:S471">SUM(D472,D473,D474,D475)</f>
        <v>0</v>
      </c>
      <c r="E471" s="22">
        <f t="shared" si="445"/>
        <v>0</v>
      </c>
      <c r="F471" s="22">
        <f t="shared" si="445"/>
        <v>0</v>
      </c>
      <c r="G471" s="22">
        <f t="shared" si="445"/>
        <v>0</v>
      </c>
      <c r="H471" s="22">
        <f t="shared" si="445"/>
        <v>0</v>
      </c>
      <c r="I471" s="22">
        <f t="shared" si="445"/>
        <v>0</v>
      </c>
      <c r="J471" s="22">
        <f t="shared" si="445"/>
        <v>0</v>
      </c>
      <c r="K471" s="22">
        <f t="shared" si="445"/>
        <v>0</v>
      </c>
      <c r="L471" s="22">
        <f t="shared" si="445"/>
        <v>0</v>
      </c>
      <c r="M471" s="22">
        <f t="shared" si="445"/>
        <v>0</v>
      </c>
      <c r="N471" s="22">
        <f t="shared" si="445"/>
        <v>0</v>
      </c>
      <c r="O471" s="22">
        <f t="shared" si="445"/>
        <v>0</v>
      </c>
      <c r="P471" s="22">
        <f t="shared" si="445"/>
        <v>0</v>
      </c>
      <c r="Q471" s="22">
        <f t="shared" si="445"/>
        <v>0</v>
      </c>
      <c r="R471" s="22">
        <f t="shared" si="445"/>
        <v>0</v>
      </c>
      <c r="S471" s="22">
        <f t="shared" si="445"/>
        <v>0</v>
      </c>
      <c r="T471" s="22">
        <f aca="true" t="shared" si="446" ref="T471:AE471">SUM(T472,T473,T474,T475)</f>
        <v>0</v>
      </c>
      <c r="U471" s="22">
        <f t="shared" si="446"/>
        <v>0</v>
      </c>
      <c r="V471" s="22">
        <f t="shared" si="446"/>
        <v>0</v>
      </c>
      <c r="W471" s="22">
        <f t="shared" si="446"/>
        <v>0</v>
      </c>
      <c r="X471" s="22">
        <f t="shared" si="446"/>
        <v>0</v>
      </c>
      <c r="Y471" s="22">
        <f t="shared" si="446"/>
        <v>0</v>
      </c>
      <c r="Z471" s="22">
        <f t="shared" si="446"/>
        <v>0</v>
      </c>
      <c r="AA471" s="22">
        <f t="shared" si="446"/>
        <v>0</v>
      </c>
      <c r="AB471" s="22">
        <f t="shared" si="446"/>
        <v>0</v>
      </c>
      <c r="AC471" s="22">
        <f t="shared" si="446"/>
        <v>0</v>
      </c>
      <c r="AD471" s="22">
        <f t="shared" si="446"/>
        <v>0</v>
      </c>
      <c r="AE471" s="23">
        <f t="shared" si="446"/>
        <v>0</v>
      </c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</row>
    <row r="472" spans="1:31" ht="12.75">
      <c r="A472" s="19"/>
      <c r="B472" s="24">
        <v>71131</v>
      </c>
      <c r="C472" s="17" t="s">
        <v>729</v>
      </c>
      <c r="D472" s="25">
        <f>G472+J472+M472+P472+S472+V472+Y472+AB472+AE472</f>
        <v>0</v>
      </c>
      <c r="E472" s="25"/>
      <c r="F472" s="25"/>
      <c r="G472" s="25">
        <f>E472+F472</f>
        <v>0</v>
      </c>
      <c r="H472" s="25"/>
      <c r="I472" s="25"/>
      <c r="J472" s="25">
        <f>H472+I472</f>
        <v>0</v>
      </c>
      <c r="K472" s="25"/>
      <c r="L472" s="25"/>
      <c r="M472" s="25">
        <f>K472+L472</f>
        <v>0</v>
      </c>
      <c r="N472" s="25"/>
      <c r="O472" s="25"/>
      <c r="P472" s="25">
        <f>N472+O472</f>
        <v>0</v>
      </c>
      <c r="Q472" s="25"/>
      <c r="R472" s="25"/>
      <c r="S472" s="25">
        <f>Q472+R472</f>
        <v>0</v>
      </c>
      <c r="T472" s="25"/>
      <c r="U472" s="25"/>
      <c r="V472" s="25">
        <f>T472+U472</f>
        <v>0</v>
      </c>
      <c r="W472" s="25"/>
      <c r="X472" s="25"/>
      <c r="Y472" s="25">
        <f>W472+X472</f>
        <v>0</v>
      </c>
      <c r="Z472" s="25"/>
      <c r="AA472" s="25"/>
      <c r="AB472" s="25">
        <f>Z472+AA472</f>
        <v>0</v>
      </c>
      <c r="AC472" s="25"/>
      <c r="AD472" s="25"/>
      <c r="AE472" s="26">
        <f>AC472+AD472</f>
        <v>0</v>
      </c>
    </row>
    <row r="473" spans="1:31" ht="12.75">
      <c r="A473" s="19"/>
      <c r="B473" s="24">
        <v>71132</v>
      </c>
      <c r="C473" s="17" t="s">
        <v>730</v>
      </c>
      <c r="D473" s="25">
        <f>G473+J473+M473+P473+S473+V473+Y473+AB473+AE473</f>
        <v>0</v>
      </c>
      <c r="E473" s="25"/>
      <c r="F473" s="25"/>
      <c r="G473" s="25">
        <f>E473+F473</f>
        <v>0</v>
      </c>
      <c r="H473" s="25"/>
      <c r="I473" s="25"/>
      <c r="J473" s="25">
        <f>H473+I473</f>
        <v>0</v>
      </c>
      <c r="K473" s="25"/>
      <c r="L473" s="25"/>
      <c r="M473" s="25">
        <f>K473+L473</f>
        <v>0</v>
      </c>
      <c r="N473" s="25"/>
      <c r="O473" s="25"/>
      <c r="P473" s="25">
        <f>N473+O473</f>
        <v>0</v>
      </c>
      <c r="Q473" s="25"/>
      <c r="R473" s="25"/>
      <c r="S473" s="25">
        <f>Q473+R473</f>
        <v>0</v>
      </c>
      <c r="T473" s="25"/>
      <c r="U473" s="25"/>
      <c r="V473" s="25">
        <f>T473+U473</f>
        <v>0</v>
      </c>
      <c r="W473" s="25"/>
      <c r="X473" s="25"/>
      <c r="Y473" s="25">
        <f>W473+X473</f>
        <v>0</v>
      </c>
      <c r="Z473" s="25"/>
      <c r="AA473" s="25"/>
      <c r="AB473" s="25">
        <f>Z473+AA473</f>
        <v>0</v>
      </c>
      <c r="AC473" s="25"/>
      <c r="AD473" s="25"/>
      <c r="AE473" s="26">
        <f>AC473+AD473</f>
        <v>0</v>
      </c>
    </row>
    <row r="474" spans="1:31" ht="12.75">
      <c r="A474" s="19"/>
      <c r="B474" s="24">
        <v>71133</v>
      </c>
      <c r="C474" s="17" t="s">
        <v>731</v>
      </c>
      <c r="D474" s="25">
        <f>G474+J474+M474+P474+S474+V474+Y474+AB474+AE474</f>
        <v>0</v>
      </c>
      <c r="E474" s="25"/>
      <c r="F474" s="25"/>
      <c r="G474" s="25">
        <f>E474+F474</f>
        <v>0</v>
      </c>
      <c r="H474" s="25"/>
      <c r="I474" s="25"/>
      <c r="J474" s="25">
        <f>H474+I474</f>
        <v>0</v>
      </c>
      <c r="K474" s="25"/>
      <c r="L474" s="25"/>
      <c r="M474" s="25">
        <f>K474+L474</f>
        <v>0</v>
      </c>
      <c r="N474" s="25"/>
      <c r="O474" s="25"/>
      <c r="P474" s="25">
        <f>N474+O474</f>
        <v>0</v>
      </c>
      <c r="Q474" s="25"/>
      <c r="R474" s="25"/>
      <c r="S474" s="25">
        <f>Q474+R474</f>
        <v>0</v>
      </c>
      <c r="T474" s="25"/>
      <c r="U474" s="25"/>
      <c r="V474" s="25">
        <f>T474+U474</f>
        <v>0</v>
      </c>
      <c r="W474" s="25"/>
      <c r="X474" s="25"/>
      <c r="Y474" s="25">
        <f>W474+X474</f>
        <v>0</v>
      </c>
      <c r="Z474" s="25"/>
      <c r="AA474" s="25"/>
      <c r="AB474" s="25">
        <f>Z474+AA474</f>
        <v>0</v>
      </c>
      <c r="AC474" s="25"/>
      <c r="AD474" s="25"/>
      <c r="AE474" s="26">
        <f>AC474+AD474</f>
        <v>0</v>
      </c>
    </row>
    <row r="475" spans="1:31" ht="12.75">
      <c r="A475" s="19"/>
      <c r="B475" s="24">
        <v>71139</v>
      </c>
      <c r="C475" s="17" t="s">
        <v>732</v>
      </c>
      <c r="D475" s="25">
        <f>G475+J475+M475+P475+S475+V475+Y475+AB475+AE475</f>
        <v>0</v>
      </c>
      <c r="E475" s="25"/>
      <c r="F475" s="25"/>
      <c r="G475" s="25">
        <f>E475+F475</f>
        <v>0</v>
      </c>
      <c r="H475" s="25"/>
      <c r="I475" s="25"/>
      <c r="J475" s="25">
        <f>H475+I475</f>
        <v>0</v>
      </c>
      <c r="K475" s="25"/>
      <c r="L475" s="25"/>
      <c r="M475" s="25">
        <f>K475+L475</f>
        <v>0</v>
      </c>
      <c r="N475" s="25"/>
      <c r="O475" s="25"/>
      <c r="P475" s="25">
        <f>N475+O475</f>
        <v>0</v>
      </c>
      <c r="Q475" s="25"/>
      <c r="R475" s="25"/>
      <c r="S475" s="25">
        <f>Q475+R475</f>
        <v>0</v>
      </c>
      <c r="T475" s="25"/>
      <c r="U475" s="25"/>
      <c r="V475" s="25">
        <f>T475+U475</f>
        <v>0</v>
      </c>
      <c r="W475" s="25"/>
      <c r="X475" s="25"/>
      <c r="Y475" s="25">
        <f>W475+X475</f>
        <v>0</v>
      </c>
      <c r="Z475" s="25"/>
      <c r="AA475" s="25"/>
      <c r="AB475" s="25">
        <f>Z475+AA475</f>
        <v>0</v>
      </c>
      <c r="AC475" s="25"/>
      <c r="AD475" s="25"/>
      <c r="AE475" s="26">
        <f>AC475+AD475</f>
        <v>0</v>
      </c>
    </row>
    <row r="476" spans="1:43" ht="12.75">
      <c r="A476" s="19"/>
      <c r="B476" s="20">
        <v>712</v>
      </c>
      <c r="C476" s="21" t="s">
        <v>733</v>
      </c>
      <c r="D476" s="22">
        <f aca="true" t="shared" si="447" ref="D476:O476">SUM(D477,D479,D481,D483,D490,D492)</f>
        <v>0</v>
      </c>
      <c r="E476" s="22">
        <f t="shared" si="447"/>
        <v>0</v>
      </c>
      <c r="F476" s="22">
        <f t="shared" si="447"/>
        <v>0</v>
      </c>
      <c r="G476" s="22">
        <f t="shared" si="447"/>
        <v>0</v>
      </c>
      <c r="H476" s="22">
        <f t="shared" si="447"/>
        <v>0</v>
      </c>
      <c r="I476" s="22">
        <f t="shared" si="447"/>
        <v>0</v>
      </c>
      <c r="J476" s="22">
        <f t="shared" si="447"/>
        <v>0</v>
      </c>
      <c r="K476" s="22">
        <f t="shared" si="447"/>
        <v>0</v>
      </c>
      <c r="L476" s="22">
        <f t="shared" si="447"/>
        <v>0</v>
      </c>
      <c r="M476" s="22">
        <f t="shared" si="447"/>
        <v>0</v>
      </c>
      <c r="N476" s="22">
        <f t="shared" si="447"/>
        <v>0</v>
      </c>
      <c r="O476" s="22">
        <f t="shared" si="447"/>
        <v>0</v>
      </c>
      <c r="P476" s="22">
        <f>SUM(P477,P479,P481,P483,P490,P492)</f>
        <v>0</v>
      </c>
      <c r="Q476" s="22">
        <f>SUM(Q477,Q479,Q481,Q483,Q490,Q492)</f>
        <v>0</v>
      </c>
      <c r="R476" s="22">
        <f>SUM(R477,R479,R481,R483,R490,R492)</f>
        <v>0</v>
      </c>
      <c r="S476" s="22">
        <f>SUM(S477,S479,S481,S483,S490,S492)</f>
        <v>0</v>
      </c>
      <c r="T476" s="22">
        <f aca="true" t="shared" si="448" ref="T476:AE476">SUM(T477,T479,T481,T483,T490,T492)</f>
        <v>0</v>
      </c>
      <c r="U476" s="22">
        <f t="shared" si="448"/>
        <v>0</v>
      </c>
      <c r="V476" s="22">
        <f t="shared" si="448"/>
        <v>0</v>
      </c>
      <c r="W476" s="22">
        <f t="shared" si="448"/>
        <v>0</v>
      </c>
      <c r="X476" s="22">
        <f t="shared" si="448"/>
        <v>0</v>
      </c>
      <c r="Y476" s="22">
        <f t="shared" si="448"/>
        <v>0</v>
      </c>
      <c r="Z476" s="22">
        <f t="shared" si="448"/>
        <v>0</v>
      </c>
      <c r="AA476" s="22">
        <f t="shared" si="448"/>
        <v>0</v>
      </c>
      <c r="AB476" s="22">
        <f t="shared" si="448"/>
        <v>0</v>
      </c>
      <c r="AC476" s="22">
        <f t="shared" si="448"/>
        <v>0</v>
      </c>
      <c r="AD476" s="22">
        <f t="shared" si="448"/>
        <v>0</v>
      </c>
      <c r="AE476" s="23">
        <f t="shared" si="448"/>
        <v>0</v>
      </c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</row>
    <row r="477" spans="1:43" ht="12.75">
      <c r="A477" s="19"/>
      <c r="B477" s="20">
        <v>7121</v>
      </c>
      <c r="C477" s="21" t="s">
        <v>734</v>
      </c>
      <c r="D477" s="22">
        <f aca="true" t="shared" si="449" ref="D477:S477">SUM(D478)</f>
        <v>0</v>
      </c>
      <c r="E477" s="22">
        <f t="shared" si="449"/>
        <v>0</v>
      </c>
      <c r="F477" s="22">
        <f t="shared" si="449"/>
        <v>0</v>
      </c>
      <c r="G477" s="22">
        <f t="shared" si="449"/>
        <v>0</v>
      </c>
      <c r="H477" s="22">
        <f t="shared" si="449"/>
        <v>0</v>
      </c>
      <c r="I477" s="22">
        <f t="shared" si="449"/>
        <v>0</v>
      </c>
      <c r="J477" s="22">
        <f t="shared" si="449"/>
        <v>0</v>
      </c>
      <c r="K477" s="22">
        <f t="shared" si="449"/>
        <v>0</v>
      </c>
      <c r="L477" s="22">
        <f t="shared" si="449"/>
        <v>0</v>
      </c>
      <c r="M477" s="22">
        <f t="shared" si="449"/>
        <v>0</v>
      </c>
      <c r="N477" s="22">
        <f t="shared" si="449"/>
        <v>0</v>
      </c>
      <c r="O477" s="22">
        <f t="shared" si="449"/>
        <v>0</v>
      </c>
      <c r="P477" s="22">
        <f t="shared" si="449"/>
        <v>0</v>
      </c>
      <c r="Q477" s="22">
        <f t="shared" si="449"/>
        <v>0</v>
      </c>
      <c r="R477" s="22">
        <f t="shared" si="449"/>
        <v>0</v>
      </c>
      <c r="S477" s="22">
        <f t="shared" si="449"/>
        <v>0</v>
      </c>
      <c r="T477" s="22">
        <f aca="true" t="shared" si="450" ref="T477:AE477">SUM(T478)</f>
        <v>0</v>
      </c>
      <c r="U477" s="22">
        <f t="shared" si="450"/>
        <v>0</v>
      </c>
      <c r="V477" s="22">
        <f t="shared" si="450"/>
        <v>0</v>
      </c>
      <c r="W477" s="22">
        <f t="shared" si="450"/>
        <v>0</v>
      </c>
      <c r="X477" s="22">
        <f t="shared" si="450"/>
        <v>0</v>
      </c>
      <c r="Y477" s="22">
        <f t="shared" si="450"/>
        <v>0</v>
      </c>
      <c r="Z477" s="22">
        <f t="shared" si="450"/>
        <v>0</v>
      </c>
      <c r="AA477" s="22">
        <f t="shared" si="450"/>
        <v>0</v>
      </c>
      <c r="AB477" s="22">
        <f t="shared" si="450"/>
        <v>0</v>
      </c>
      <c r="AC477" s="22">
        <f t="shared" si="450"/>
        <v>0</v>
      </c>
      <c r="AD477" s="22">
        <f t="shared" si="450"/>
        <v>0</v>
      </c>
      <c r="AE477" s="23">
        <f t="shared" si="450"/>
        <v>0</v>
      </c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</row>
    <row r="478" spans="1:31" ht="12.75">
      <c r="A478" s="19"/>
      <c r="B478" s="24">
        <v>71211</v>
      </c>
      <c r="C478" s="17" t="s">
        <v>734</v>
      </c>
      <c r="D478" s="25">
        <f>G478+J478+M478+P478+S478+V478+Y478+AB478+AE478</f>
        <v>0</v>
      </c>
      <c r="E478" s="25"/>
      <c r="F478" s="25"/>
      <c r="G478" s="25">
        <f>E478+F478</f>
        <v>0</v>
      </c>
      <c r="H478" s="25"/>
      <c r="I478" s="25"/>
      <c r="J478" s="25">
        <f>H478+I478</f>
        <v>0</v>
      </c>
      <c r="K478" s="25"/>
      <c r="L478" s="25"/>
      <c r="M478" s="25">
        <f>K478+L478</f>
        <v>0</v>
      </c>
      <c r="N478" s="25"/>
      <c r="O478" s="25"/>
      <c r="P478" s="25">
        <f>N478+O478</f>
        <v>0</v>
      </c>
      <c r="Q478" s="25"/>
      <c r="R478" s="25"/>
      <c r="S478" s="25">
        <f>Q478+R478</f>
        <v>0</v>
      </c>
      <c r="T478" s="25"/>
      <c r="U478" s="25"/>
      <c r="V478" s="25">
        <f>T478+U478</f>
        <v>0</v>
      </c>
      <c r="W478" s="25"/>
      <c r="X478" s="25"/>
      <c r="Y478" s="25">
        <f>W478+X478</f>
        <v>0</v>
      </c>
      <c r="Z478" s="25"/>
      <c r="AA478" s="25"/>
      <c r="AB478" s="25">
        <f>Z478+AA478</f>
        <v>0</v>
      </c>
      <c r="AC478" s="25"/>
      <c r="AD478" s="25"/>
      <c r="AE478" s="26">
        <f>AC478+AD478</f>
        <v>0</v>
      </c>
    </row>
    <row r="479" spans="1:43" ht="12.75">
      <c r="A479" s="19"/>
      <c r="B479" s="20">
        <v>7122</v>
      </c>
      <c r="C479" s="21" t="s">
        <v>735</v>
      </c>
      <c r="D479" s="22">
        <f aca="true" t="shared" si="451" ref="D479:S479">SUM(D480)</f>
        <v>0</v>
      </c>
      <c r="E479" s="22">
        <f t="shared" si="451"/>
        <v>0</v>
      </c>
      <c r="F479" s="22">
        <f t="shared" si="451"/>
        <v>0</v>
      </c>
      <c r="G479" s="22">
        <f t="shared" si="451"/>
        <v>0</v>
      </c>
      <c r="H479" s="22">
        <f t="shared" si="451"/>
        <v>0</v>
      </c>
      <c r="I479" s="22">
        <f t="shared" si="451"/>
        <v>0</v>
      </c>
      <c r="J479" s="22">
        <f t="shared" si="451"/>
        <v>0</v>
      </c>
      <c r="K479" s="22">
        <f t="shared" si="451"/>
        <v>0</v>
      </c>
      <c r="L479" s="22">
        <f t="shared" si="451"/>
        <v>0</v>
      </c>
      <c r="M479" s="22">
        <f t="shared" si="451"/>
        <v>0</v>
      </c>
      <c r="N479" s="22">
        <f t="shared" si="451"/>
        <v>0</v>
      </c>
      <c r="O479" s="22">
        <f t="shared" si="451"/>
        <v>0</v>
      </c>
      <c r="P479" s="22">
        <f t="shared" si="451"/>
        <v>0</v>
      </c>
      <c r="Q479" s="22">
        <f t="shared" si="451"/>
        <v>0</v>
      </c>
      <c r="R479" s="22">
        <f t="shared" si="451"/>
        <v>0</v>
      </c>
      <c r="S479" s="22">
        <f t="shared" si="451"/>
        <v>0</v>
      </c>
      <c r="T479" s="22">
        <f aca="true" t="shared" si="452" ref="T479:AE479">SUM(T480)</f>
        <v>0</v>
      </c>
      <c r="U479" s="22">
        <f t="shared" si="452"/>
        <v>0</v>
      </c>
      <c r="V479" s="22">
        <f t="shared" si="452"/>
        <v>0</v>
      </c>
      <c r="W479" s="22">
        <f t="shared" si="452"/>
        <v>0</v>
      </c>
      <c r="X479" s="22">
        <f t="shared" si="452"/>
        <v>0</v>
      </c>
      <c r="Y479" s="22">
        <f t="shared" si="452"/>
        <v>0</v>
      </c>
      <c r="Z479" s="22">
        <f t="shared" si="452"/>
        <v>0</v>
      </c>
      <c r="AA479" s="22">
        <f t="shared" si="452"/>
        <v>0</v>
      </c>
      <c r="AB479" s="22">
        <f t="shared" si="452"/>
        <v>0</v>
      </c>
      <c r="AC479" s="22">
        <f t="shared" si="452"/>
        <v>0</v>
      </c>
      <c r="AD479" s="22">
        <f t="shared" si="452"/>
        <v>0</v>
      </c>
      <c r="AE479" s="23">
        <f t="shared" si="452"/>
        <v>0</v>
      </c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</row>
    <row r="480" spans="1:31" ht="12.75">
      <c r="A480" s="19"/>
      <c r="B480" s="24">
        <v>71221</v>
      </c>
      <c r="C480" s="17" t="s">
        <v>735</v>
      </c>
      <c r="D480" s="25">
        <f>G480+J480+M480+P480+S480+V480+Y480+AB480+AE480</f>
        <v>0</v>
      </c>
      <c r="E480" s="25"/>
      <c r="F480" s="25"/>
      <c r="G480" s="25">
        <f>E480+F480</f>
        <v>0</v>
      </c>
      <c r="H480" s="25"/>
      <c r="I480" s="25"/>
      <c r="J480" s="25">
        <f>H480+I480</f>
        <v>0</v>
      </c>
      <c r="K480" s="25"/>
      <c r="L480" s="25"/>
      <c r="M480" s="25">
        <f>K480+L480</f>
        <v>0</v>
      </c>
      <c r="N480" s="25"/>
      <c r="O480" s="25"/>
      <c r="P480" s="25">
        <f>N480+O480</f>
        <v>0</v>
      </c>
      <c r="Q480" s="25"/>
      <c r="R480" s="25"/>
      <c r="S480" s="25">
        <f>Q480+R480</f>
        <v>0</v>
      </c>
      <c r="T480" s="25"/>
      <c r="U480" s="25"/>
      <c r="V480" s="25">
        <f>T480+U480</f>
        <v>0</v>
      </c>
      <c r="W480" s="25"/>
      <c r="X480" s="25"/>
      <c r="Y480" s="25">
        <f>W480+X480</f>
        <v>0</v>
      </c>
      <c r="Z480" s="25"/>
      <c r="AA480" s="25"/>
      <c r="AB480" s="25">
        <f>Z480+AA480</f>
        <v>0</v>
      </c>
      <c r="AC480" s="25"/>
      <c r="AD480" s="25"/>
      <c r="AE480" s="26">
        <f>AC480+AD480</f>
        <v>0</v>
      </c>
    </row>
    <row r="481" spans="1:43" ht="12.75">
      <c r="A481" s="19"/>
      <c r="B481" s="20">
        <v>7123</v>
      </c>
      <c r="C481" s="21" t="s">
        <v>736</v>
      </c>
      <c r="D481" s="22">
        <f aca="true" t="shared" si="453" ref="D481:S481">SUM(D482)</f>
        <v>0</v>
      </c>
      <c r="E481" s="22">
        <f t="shared" si="453"/>
        <v>0</v>
      </c>
      <c r="F481" s="22">
        <f t="shared" si="453"/>
        <v>0</v>
      </c>
      <c r="G481" s="22">
        <f t="shared" si="453"/>
        <v>0</v>
      </c>
      <c r="H481" s="22">
        <f t="shared" si="453"/>
        <v>0</v>
      </c>
      <c r="I481" s="22">
        <f t="shared" si="453"/>
        <v>0</v>
      </c>
      <c r="J481" s="22">
        <f t="shared" si="453"/>
        <v>0</v>
      </c>
      <c r="K481" s="22">
        <f t="shared" si="453"/>
        <v>0</v>
      </c>
      <c r="L481" s="22">
        <f t="shared" si="453"/>
        <v>0</v>
      </c>
      <c r="M481" s="22">
        <f t="shared" si="453"/>
        <v>0</v>
      </c>
      <c r="N481" s="22">
        <f t="shared" si="453"/>
        <v>0</v>
      </c>
      <c r="O481" s="22">
        <f t="shared" si="453"/>
        <v>0</v>
      </c>
      <c r="P481" s="22">
        <f t="shared" si="453"/>
        <v>0</v>
      </c>
      <c r="Q481" s="22">
        <f t="shared" si="453"/>
        <v>0</v>
      </c>
      <c r="R481" s="22">
        <f t="shared" si="453"/>
        <v>0</v>
      </c>
      <c r="S481" s="22">
        <f t="shared" si="453"/>
        <v>0</v>
      </c>
      <c r="T481" s="22">
        <f aca="true" t="shared" si="454" ref="T481:AE481">SUM(T482)</f>
        <v>0</v>
      </c>
      <c r="U481" s="22">
        <f t="shared" si="454"/>
        <v>0</v>
      </c>
      <c r="V481" s="22">
        <f t="shared" si="454"/>
        <v>0</v>
      </c>
      <c r="W481" s="22">
        <f t="shared" si="454"/>
        <v>0</v>
      </c>
      <c r="X481" s="22">
        <f t="shared" si="454"/>
        <v>0</v>
      </c>
      <c r="Y481" s="22">
        <f t="shared" si="454"/>
        <v>0</v>
      </c>
      <c r="Z481" s="22">
        <f t="shared" si="454"/>
        <v>0</v>
      </c>
      <c r="AA481" s="22">
        <f t="shared" si="454"/>
        <v>0</v>
      </c>
      <c r="AB481" s="22">
        <f t="shared" si="454"/>
        <v>0</v>
      </c>
      <c r="AC481" s="22">
        <f t="shared" si="454"/>
        <v>0</v>
      </c>
      <c r="AD481" s="22">
        <f t="shared" si="454"/>
        <v>0</v>
      </c>
      <c r="AE481" s="23">
        <f t="shared" si="454"/>
        <v>0</v>
      </c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</row>
    <row r="482" spans="1:31" ht="12.75">
      <c r="A482" s="19"/>
      <c r="B482" s="24">
        <v>71231</v>
      </c>
      <c r="C482" s="17" t="s">
        <v>736</v>
      </c>
      <c r="D482" s="25">
        <f>G482+J482+M482+P482+S482+V482+Y482+AB482+AE482</f>
        <v>0</v>
      </c>
      <c r="E482" s="25"/>
      <c r="F482" s="25"/>
      <c r="G482" s="25">
        <f>E482+F482</f>
        <v>0</v>
      </c>
      <c r="H482" s="25"/>
      <c r="I482" s="25"/>
      <c r="J482" s="25">
        <f>H482+I482</f>
        <v>0</v>
      </c>
      <c r="K482" s="25"/>
      <c r="L482" s="25"/>
      <c r="M482" s="25">
        <f>K482+L482</f>
        <v>0</v>
      </c>
      <c r="N482" s="25"/>
      <c r="O482" s="25"/>
      <c r="P482" s="25">
        <f>N482+O482</f>
        <v>0</v>
      </c>
      <c r="Q482" s="25"/>
      <c r="R482" s="25"/>
      <c r="S482" s="25">
        <f>Q482+R482</f>
        <v>0</v>
      </c>
      <c r="T482" s="25"/>
      <c r="U482" s="25"/>
      <c r="V482" s="25">
        <f>T482+U482</f>
        <v>0</v>
      </c>
      <c r="W482" s="25"/>
      <c r="X482" s="25"/>
      <c r="Y482" s="25">
        <f>W482+X482</f>
        <v>0</v>
      </c>
      <c r="Z482" s="25"/>
      <c r="AA482" s="25"/>
      <c r="AB482" s="25">
        <f>Z482+AA482</f>
        <v>0</v>
      </c>
      <c r="AC482" s="25"/>
      <c r="AD482" s="25"/>
      <c r="AE482" s="26">
        <f>AC482+AD482</f>
        <v>0</v>
      </c>
    </row>
    <row r="483" spans="1:43" ht="12.75">
      <c r="A483" s="19"/>
      <c r="B483" s="20">
        <v>7124</v>
      </c>
      <c r="C483" s="21" t="s">
        <v>737</v>
      </c>
      <c r="D483" s="22">
        <f aca="true" t="shared" si="455" ref="D483:S483">SUM(D484,D485,D486,D487,D488,D489)</f>
        <v>0</v>
      </c>
      <c r="E483" s="22">
        <f t="shared" si="455"/>
        <v>0</v>
      </c>
      <c r="F483" s="22">
        <f t="shared" si="455"/>
        <v>0</v>
      </c>
      <c r="G483" s="22">
        <f t="shared" si="455"/>
        <v>0</v>
      </c>
      <c r="H483" s="22">
        <f t="shared" si="455"/>
        <v>0</v>
      </c>
      <c r="I483" s="22">
        <f t="shared" si="455"/>
        <v>0</v>
      </c>
      <c r="J483" s="22">
        <f t="shared" si="455"/>
        <v>0</v>
      </c>
      <c r="K483" s="22">
        <f t="shared" si="455"/>
        <v>0</v>
      </c>
      <c r="L483" s="22">
        <f t="shared" si="455"/>
        <v>0</v>
      </c>
      <c r="M483" s="22">
        <f t="shared" si="455"/>
        <v>0</v>
      </c>
      <c r="N483" s="22">
        <f t="shared" si="455"/>
        <v>0</v>
      </c>
      <c r="O483" s="22">
        <f t="shared" si="455"/>
        <v>0</v>
      </c>
      <c r="P483" s="22">
        <f t="shared" si="455"/>
        <v>0</v>
      </c>
      <c r="Q483" s="22">
        <f t="shared" si="455"/>
        <v>0</v>
      </c>
      <c r="R483" s="22">
        <f t="shared" si="455"/>
        <v>0</v>
      </c>
      <c r="S483" s="22">
        <f t="shared" si="455"/>
        <v>0</v>
      </c>
      <c r="T483" s="22">
        <f aca="true" t="shared" si="456" ref="T483:AE483">SUM(T484,T485,T486,T487,T488,T489)</f>
        <v>0</v>
      </c>
      <c r="U483" s="22">
        <f t="shared" si="456"/>
        <v>0</v>
      </c>
      <c r="V483" s="22">
        <f t="shared" si="456"/>
        <v>0</v>
      </c>
      <c r="W483" s="22">
        <f t="shared" si="456"/>
        <v>0</v>
      </c>
      <c r="X483" s="22">
        <f t="shared" si="456"/>
        <v>0</v>
      </c>
      <c r="Y483" s="22">
        <f t="shared" si="456"/>
        <v>0</v>
      </c>
      <c r="Z483" s="22">
        <f t="shared" si="456"/>
        <v>0</v>
      </c>
      <c r="AA483" s="22">
        <f t="shared" si="456"/>
        <v>0</v>
      </c>
      <c r="AB483" s="22">
        <f t="shared" si="456"/>
        <v>0</v>
      </c>
      <c r="AC483" s="22">
        <f t="shared" si="456"/>
        <v>0</v>
      </c>
      <c r="AD483" s="22">
        <f t="shared" si="456"/>
        <v>0</v>
      </c>
      <c r="AE483" s="23">
        <f t="shared" si="456"/>
        <v>0</v>
      </c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</row>
    <row r="484" spans="1:31" ht="12.75">
      <c r="A484" s="19"/>
      <c r="B484" s="24">
        <v>71241</v>
      </c>
      <c r="C484" s="17" t="s">
        <v>738</v>
      </c>
      <c r="D484" s="25">
        <f aca="true" t="shared" si="457" ref="D484:D489">G484+J484+M484+P484+S484+V484+Y484+AB484+AE484</f>
        <v>0</v>
      </c>
      <c r="E484" s="25"/>
      <c r="F484" s="25"/>
      <c r="G484" s="25">
        <f aca="true" t="shared" si="458" ref="G484:G489">E484+F484</f>
        <v>0</v>
      </c>
      <c r="H484" s="25"/>
      <c r="I484" s="25"/>
      <c r="J484" s="25">
        <f aca="true" t="shared" si="459" ref="J484:J489">H484+I484</f>
        <v>0</v>
      </c>
      <c r="K484" s="25"/>
      <c r="L484" s="25"/>
      <c r="M484" s="25">
        <f aca="true" t="shared" si="460" ref="M484:M489">K484+L484</f>
        <v>0</v>
      </c>
      <c r="N484" s="25"/>
      <c r="O484" s="25"/>
      <c r="P484" s="25">
        <f aca="true" t="shared" si="461" ref="P484:P489">N484+O484</f>
        <v>0</v>
      </c>
      <c r="Q484" s="25"/>
      <c r="R484" s="25"/>
      <c r="S484" s="25">
        <f aca="true" t="shared" si="462" ref="S484:S489">Q484+R484</f>
        <v>0</v>
      </c>
      <c r="T484" s="25"/>
      <c r="U484" s="25"/>
      <c r="V484" s="25">
        <f aca="true" t="shared" si="463" ref="V484:V489">T484+U484</f>
        <v>0</v>
      </c>
      <c r="W484" s="25"/>
      <c r="X484" s="25"/>
      <c r="Y484" s="25">
        <f aca="true" t="shared" si="464" ref="Y484:Y489">W484+X484</f>
        <v>0</v>
      </c>
      <c r="Z484" s="25"/>
      <c r="AA484" s="25"/>
      <c r="AB484" s="25">
        <f aca="true" t="shared" si="465" ref="AB484:AB489">Z484+AA484</f>
        <v>0</v>
      </c>
      <c r="AC484" s="25"/>
      <c r="AD484" s="25"/>
      <c r="AE484" s="26">
        <f aca="true" t="shared" si="466" ref="AE484:AE489">AC484+AD484</f>
        <v>0</v>
      </c>
    </row>
    <row r="485" spans="1:31" ht="12.75">
      <c r="A485" s="19"/>
      <c r="B485" s="24">
        <v>71242</v>
      </c>
      <c r="C485" s="17" t="s">
        <v>739</v>
      </c>
      <c r="D485" s="25">
        <f t="shared" si="457"/>
        <v>0</v>
      </c>
      <c r="E485" s="25"/>
      <c r="F485" s="25"/>
      <c r="G485" s="25">
        <f t="shared" si="458"/>
        <v>0</v>
      </c>
      <c r="H485" s="25"/>
      <c r="I485" s="25"/>
      <c r="J485" s="25">
        <f t="shared" si="459"/>
        <v>0</v>
      </c>
      <c r="K485" s="25"/>
      <c r="L485" s="25"/>
      <c r="M485" s="25">
        <f t="shared" si="460"/>
        <v>0</v>
      </c>
      <c r="N485" s="25"/>
      <c r="O485" s="25"/>
      <c r="P485" s="25">
        <f t="shared" si="461"/>
        <v>0</v>
      </c>
      <c r="Q485" s="25"/>
      <c r="R485" s="25"/>
      <c r="S485" s="25">
        <f t="shared" si="462"/>
        <v>0</v>
      </c>
      <c r="T485" s="25"/>
      <c r="U485" s="25"/>
      <c r="V485" s="25">
        <f t="shared" si="463"/>
        <v>0</v>
      </c>
      <c r="W485" s="25"/>
      <c r="X485" s="25"/>
      <c r="Y485" s="25">
        <f t="shared" si="464"/>
        <v>0</v>
      </c>
      <c r="Z485" s="25"/>
      <c r="AA485" s="25"/>
      <c r="AB485" s="25">
        <f t="shared" si="465"/>
        <v>0</v>
      </c>
      <c r="AC485" s="25"/>
      <c r="AD485" s="25"/>
      <c r="AE485" s="26">
        <f t="shared" si="466"/>
        <v>0</v>
      </c>
    </row>
    <row r="486" spans="1:31" ht="12.75">
      <c r="A486" s="19"/>
      <c r="B486" s="24">
        <v>71243</v>
      </c>
      <c r="C486" s="17" t="s">
        <v>740</v>
      </c>
      <c r="D486" s="25">
        <f t="shared" si="457"/>
        <v>0</v>
      </c>
      <c r="E486" s="25"/>
      <c r="F486" s="25"/>
      <c r="G486" s="25">
        <f t="shared" si="458"/>
        <v>0</v>
      </c>
      <c r="H486" s="25"/>
      <c r="I486" s="25"/>
      <c r="J486" s="25">
        <f t="shared" si="459"/>
        <v>0</v>
      </c>
      <c r="K486" s="25"/>
      <c r="L486" s="25"/>
      <c r="M486" s="25">
        <f t="shared" si="460"/>
        <v>0</v>
      </c>
      <c r="N486" s="25"/>
      <c r="O486" s="25"/>
      <c r="P486" s="25">
        <f t="shared" si="461"/>
        <v>0</v>
      </c>
      <c r="Q486" s="25"/>
      <c r="R486" s="25"/>
      <c r="S486" s="25">
        <f t="shared" si="462"/>
        <v>0</v>
      </c>
      <c r="T486" s="25"/>
      <c r="U486" s="25"/>
      <c r="V486" s="25">
        <f t="shared" si="463"/>
        <v>0</v>
      </c>
      <c r="W486" s="25"/>
      <c r="X486" s="25"/>
      <c r="Y486" s="25">
        <f t="shared" si="464"/>
        <v>0</v>
      </c>
      <c r="Z486" s="25"/>
      <c r="AA486" s="25"/>
      <c r="AB486" s="25">
        <f t="shared" si="465"/>
        <v>0</v>
      </c>
      <c r="AC486" s="25"/>
      <c r="AD486" s="25"/>
      <c r="AE486" s="26">
        <f t="shared" si="466"/>
        <v>0</v>
      </c>
    </row>
    <row r="487" spans="1:31" ht="12.75">
      <c r="A487" s="19"/>
      <c r="B487" s="24">
        <v>71244</v>
      </c>
      <c r="C487" s="17" t="s">
        <v>741</v>
      </c>
      <c r="D487" s="25">
        <f t="shared" si="457"/>
        <v>0</v>
      </c>
      <c r="E487" s="25"/>
      <c r="F487" s="25"/>
      <c r="G487" s="25">
        <f t="shared" si="458"/>
        <v>0</v>
      </c>
      <c r="H487" s="25"/>
      <c r="I487" s="25"/>
      <c r="J487" s="25">
        <f t="shared" si="459"/>
        <v>0</v>
      </c>
      <c r="K487" s="25"/>
      <c r="L487" s="25"/>
      <c r="M487" s="25">
        <f t="shared" si="460"/>
        <v>0</v>
      </c>
      <c r="N487" s="25"/>
      <c r="O487" s="25"/>
      <c r="P487" s="25">
        <f t="shared" si="461"/>
        <v>0</v>
      </c>
      <c r="Q487" s="25"/>
      <c r="R487" s="25"/>
      <c r="S487" s="25">
        <f t="shared" si="462"/>
        <v>0</v>
      </c>
      <c r="T487" s="25"/>
      <c r="U487" s="25"/>
      <c r="V487" s="25">
        <f t="shared" si="463"/>
        <v>0</v>
      </c>
      <c r="W487" s="25"/>
      <c r="X487" s="25"/>
      <c r="Y487" s="25">
        <f t="shared" si="464"/>
        <v>0</v>
      </c>
      <c r="Z487" s="25"/>
      <c r="AA487" s="25"/>
      <c r="AB487" s="25">
        <f t="shared" si="465"/>
        <v>0</v>
      </c>
      <c r="AC487" s="25"/>
      <c r="AD487" s="25"/>
      <c r="AE487" s="26">
        <f t="shared" si="466"/>
        <v>0</v>
      </c>
    </row>
    <row r="488" spans="1:31" ht="12.75">
      <c r="A488" s="19"/>
      <c r="B488" s="24">
        <v>71245</v>
      </c>
      <c r="C488" s="17" t="s">
        <v>742</v>
      </c>
      <c r="D488" s="25">
        <f t="shared" si="457"/>
        <v>0</v>
      </c>
      <c r="E488" s="25"/>
      <c r="F488" s="25"/>
      <c r="G488" s="25">
        <f t="shared" si="458"/>
        <v>0</v>
      </c>
      <c r="H488" s="25"/>
      <c r="I488" s="25"/>
      <c r="J488" s="25">
        <f t="shared" si="459"/>
        <v>0</v>
      </c>
      <c r="K488" s="25"/>
      <c r="L488" s="25"/>
      <c r="M488" s="25">
        <f t="shared" si="460"/>
        <v>0</v>
      </c>
      <c r="N488" s="25"/>
      <c r="O488" s="25"/>
      <c r="P488" s="25">
        <f t="shared" si="461"/>
        <v>0</v>
      </c>
      <c r="Q488" s="25"/>
      <c r="R488" s="25"/>
      <c r="S488" s="25">
        <f t="shared" si="462"/>
        <v>0</v>
      </c>
      <c r="T488" s="25"/>
      <c r="U488" s="25"/>
      <c r="V488" s="25">
        <f t="shared" si="463"/>
        <v>0</v>
      </c>
      <c r="W488" s="25"/>
      <c r="X488" s="25"/>
      <c r="Y488" s="25">
        <f t="shared" si="464"/>
        <v>0</v>
      </c>
      <c r="Z488" s="25"/>
      <c r="AA488" s="25"/>
      <c r="AB488" s="25">
        <f t="shared" si="465"/>
        <v>0</v>
      </c>
      <c r="AC488" s="25"/>
      <c r="AD488" s="25"/>
      <c r="AE488" s="26">
        <f t="shared" si="466"/>
        <v>0</v>
      </c>
    </row>
    <row r="489" spans="1:31" ht="12.75">
      <c r="A489" s="19"/>
      <c r="B489" s="24">
        <v>71249</v>
      </c>
      <c r="C489" s="17" t="s">
        <v>743</v>
      </c>
      <c r="D489" s="25">
        <f t="shared" si="457"/>
        <v>0</v>
      </c>
      <c r="E489" s="25"/>
      <c r="F489" s="25"/>
      <c r="G489" s="25">
        <f t="shared" si="458"/>
        <v>0</v>
      </c>
      <c r="H489" s="25"/>
      <c r="I489" s="25"/>
      <c r="J489" s="25">
        <f t="shared" si="459"/>
        <v>0</v>
      </c>
      <c r="K489" s="25"/>
      <c r="L489" s="25"/>
      <c r="M489" s="25">
        <f t="shared" si="460"/>
        <v>0</v>
      </c>
      <c r="N489" s="25"/>
      <c r="O489" s="25"/>
      <c r="P489" s="25">
        <f t="shared" si="461"/>
        <v>0</v>
      </c>
      <c r="Q489" s="25"/>
      <c r="R489" s="25"/>
      <c r="S489" s="25">
        <f t="shared" si="462"/>
        <v>0</v>
      </c>
      <c r="T489" s="25"/>
      <c r="U489" s="25"/>
      <c r="V489" s="25">
        <f t="shared" si="463"/>
        <v>0</v>
      </c>
      <c r="W489" s="25"/>
      <c r="X489" s="25"/>
      <c r="Y489" s="25">
        <f t="shared" si="464"/>
        <v>0</v>
      </c>
      <c r="Z489" s="25"/>
      <c r="AA489" s="25"/>
      <c r="AB489" s="25">
        <f t="shared" si="465"/>
        <v>0</v>
      </c>
      <c r="AC489" s="25"/>
      <c r="AD489" s="25"/>
      <c r="AE489" s="26">
        <f t="shared" si="466"/>
        <v>0</v>
      </c>
    </row>
    <row r="490" spans="1:43" ht="12.75">
      <c r="A490" s="19"/>
      <c r="B490" s="20">
        <v>7125</v>
      </c>
      <c r="C490" s="21" t="s">
        <v>744</v>
      </c>
      <c r="D490" s="22">
        <f aca="true" t="shared" si="467" ref="D490:S490">SUM(D491)</f>
        <v>0</v>
      </c>
      <c r="E490" s="22">
        <f t="shared" si="467"/>
        <v>0</v>
      </c>
      <c r="F490" s="22">
        <f t="shared" si="467"/>
        <v>0</v>
      </c>
      <c r="G490" s="22">
        <f t="shared" si="467"/>
        <v>0</v>
      </c>
      <c r="H490" s="22">
        <f t="shared" si="467"/>
        <v>0</v>
      </c>
      <c r="I490" s="22">
        <f t="shared" si="467"/>
        <v>0</v>
      </c>
      <c r="J490" s="22">
        <f t="shared" si="467"/>
        <v>0</v>
      </c>
      <c r="K490" s="22">
        <f t="shared" si="467"/>
        <v>0</v>
      </c>
      <c r="L490" s="22">
        <f t="shared" si="467"/>
        <v>0</v>
      </c>
      <c r="M490" s="22">
        <f t="shared" si="467"/>
        <v>0</v>
      </c>
      <c r="N490" s="22">
        <f t="shared" si="467"/>
        <v>0</v>
      </c>
      <c r="O490" s="22">
        <f t="shared" si="467"/>
        <v>0</v>
      </c>
      <c r="P490" s="22">
        <f t="shared" si="467"/>
        <v>0</v>
      </c>
      <c r="Q490" s="22">
        <f t="shared" si="467"/>
        <v>0</v>
      </c>
      <c r="R490" s="22">
        <f t="shared" si="467"/>
        <v>0</v>
      </c>
      <c r="S490" s="22">
        <f t="shared" si="467"/>
        <v>0</v>
      </c>
      <c r="T490" s="22">
        <f aca="true" t="shared" si="468" ref="T490:AE490">SUM(T491)</f>
        <v>0</v>
      </c>
      <c r="U490" s="22">
        <f t="shared" si="468"/>
        <v>0</v>
      </c>
      <c r="V490" s="22">
        <f t="shared" si="468"/>
        <v>0</v>
      </c>
      <c r="W490" s="22">
        <f t="shared" si="468"/>
        <v>0</v>
      </c>
      <c r="X490" s="22">
        <f t="shared" si="468"/>
        <v>0</v>
      </c>
      <c r="Y490" s="22">
        <f t="shared" si="468"/>
        <v>0</v>
      </c>
      <c r="Z490" s="22">
        <f t="shared" si="468"/>
        <v>0</v>
      </c>
      <c r="AA490" s="22">
        <f t="shared" si="468"/>
        <v>0</v>
      </c>
      <c r="AB490" s="22">
        <f t="shared" si="468"/>
        <v>0</v>
      </c>
      <c r="AC490" s="22">
        <f t="shared" si="468"/>
        <v>0</v>
      </c>
      <c r="AD490" s="22">
        <f t="shared" si="468"/>
        <v>0</v>
      </c>
      <c r="AE490" s="23">
        <f t="shared" si="468"/>
        <v>0</v>
      </c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</row>
    <row r="491" spans="1:31" ht="12.75">
      <c r="A491" s="19"/>
      <c r="B491" s="24">
        <v>71251</v>
      </c>
      <c r="C491" s="17" t="s">
        <v>744</v>
      </c>
      <c r="D491" s="25">
        <f>G491+J491+M491+P491+S491+V491+Y491+AB491+AE491</f>
        <v>0</v>
      </c>
      <c r="E491" s="25"/>
      <c r="F491" s="25"/>
      <c r="G491" s="25">
        <f>E491+F491</f>
        <v>0</v>
      </c>
      <c r="H491" s="25"/>
      <c r="I491" s="25"/>
      <c r="J491" s="25">
        <f>H491+I491</f>
        <v>0</v>
      </c>
      <c r="K491" s="25"/>
      <c r="L491" s="25"/>
      <c r="M491" s="25">
        <f>K491+L491</f>
        <v>0</v>
      </c>
      <c r="N491" s="25"/>
      <c r="O491" s="25"/>
      <c r="P491" s="25">
        <f>N491+O491</f>
        <v>0</v>
      </c>
      <c r="Q491" s="25"/>
      <c r="R491" s="25"/>
      <c r="S491" s="25">
        <f>Q491+R491</f>
        <v>0</v>
      </c>
      <c r="T491" s="25"/>
      <c r="U491" s="25"/>
      <c r="V491" s="25">
        <f>T491+U491</f>
        <v>0</v>
      </c>
      <c r="W491" s="25"/>
      <c r="X491" s="25"/>
      <c r="Y491" s="25">
        <f>W491+X491</f>
        <v>0</v>
      </c>
      <c r="Z491" s="25"/>
      <c r="AA491" s="25"/>
      <c r="AB491" s="25">
        <f>Z491+AA491</f>
        <v>0</v>
      </c>
      <c r="AC491" s="25"/>
      <c r="AD491" s="25"/>
      <c r="AE491" s="26">
        <f>AC491+AD491</f>
        <v>0</v>
      </c>
    </row>
    <row r="492" spans="1:43" ht="12.75">
      <c r="A492" s="19"/>
      <c r="B492" s="20">
        <v>7126</v>
      </c>
      <c r="C492" s="21" t="s">
        <v>745</v>
      </c>
      <c r="D492" s="22">
        <f aca="true" t="shared" si="469" ref="D492:S492">SUM(D493)</f>
        <v>0</v>
      </c>
      <c r="E492" s="22">
        <f t="shared" si="469"/>
        <v>0</v>
      </c>
      <c r="F492" s="22">
        <f t="shared" si="469"/>
        <v>0</v>
      </c>
      <c r="G492" s="22">
        <f t="shared" si="469"/>
        <v>0</v>
      </c>
      <c r="H492" s="22">
        <f t="shared" si="469"/>
        <v>0</v>
      </c>
      <c r="I492" s="22">
        <f t="shared" si="469"/>
        <v>0</v>
      </c>
      <c r="J492" s="22">
        <f t="shared" si="469"/>
        <v>0</v>
      </c>
      <c r="K492" s="22">
        <f t="shared" si="469"/>
        <v>0</v>
      </c>
      <c r="L492" s="22">
        <f t="shared" si="469"/>
        <v>0</v>
      </c>
      <c r="M492" s="22">
        <f t="shared" si="469"/>
        <v>0</v>
      </c>
      <c r="N492" s="22">
        <f t="shared" si="469"/>
        <v>0</v>
      </c>
      <c r="O492" s="22">
        <f t="shared" si="469"/>
        <v>0</v>
      </c>
      <c r="P492" s="22">
        <f t="shared" si="469"/>
        <v>0</v>
      </c>
      <c r="Q492" s="22">
        <f t="shared" si="469"/>
        <v>0</v>
      </c>
      <c r="R492" s="22">
        <f t="shared" si="469"/>
        <v>0</v>
      </c>
      <c r="S492" s="22">
        <f t="shared" si="469"/>
        <v>0</v>
      </c>
      <c r="T492" s="22">
        <f aca="true" t="shared" si="470" ref="T492:AE492">SUM(T493)</f>
        <v>0</v>
      </c>
      <c r="U492" s="22">
        <f t="shared" si="470"/>
        <v>0</v>
      </c>
      <c r="V492" s="22">
        <f t="shared" si="470"/>
        <v>0</v>
      </c>
      <c r="W492" s="22">
        <f t="shared" si="470"/>
        <v>0</v>
      </c>
      <c r="X492" s="22">
        <f t="shared" si="470"/>
        <v>0</v>
      </c>
      <c r="Y492" s="22">
        <f t="shared" si="470"/>
        <v>0</v>
      </c>
      <c r="Z492" s="22">
        <f t="shared" si="470"/>
        <v>0</v>
      </c>
      <c r="AA492" s="22">
        <f t="shared" si="470"/>
        <v>0</v>
      </c>
      <c r="AB492" s="22">
        <f t="shared" si="470"/>
        <v>0</v>
      </c>
      <c r="AC492" s="22">
        <f t="shared" si="470"/>
        <v>0</v>
      </c>
      <c r="AD492" s="22">
        <f t="shared" si="470"/>
        <v>0</v>
      </c>
      <c r="AE492" s="23">
        <f t="shared" si="470"/>
        <v>0</v>
      </c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</row>
    <row r="493" spans="1:31" ht="12.75">
      <c r="A493" s="19"/>
      <c r="B493" s="24">
        <v>71261</v>
      </c>
      <c r="C493" s="17" t="s">
        <v>745</v>
      </c>
      <c r="D493" s="25">
        <f>G493+J493+M493+P493+S493+V493+Y493+AB493+AE493</f>
        <v>0</v>
      </c>
      <c r="E493" s="25"/>
      <c r="F493" s="25"/>
      <c r="G493" s="25">
        <f>E493+F493</f>
        <v>0</v>
      </c>
      <c r="H493" s="25"/>
      <c r="I493" s="25"/>
      <c r="J493" s="25">
        <f>H493+I493</f>
        <v>0</v>
      </c>
      <c r="K493" s="25"/>
      <c r="L493" s="25"/>
      <c r="M493" s="25">
        <f>K493+L493</f>
        <v>0</v>
      </c>
      <c r="N493" s="25"/>
      <c r="O493" s="25"/>
      <c r="P493" s="25">
        <f>N493+O493</f>
        <v>0</v>
      </c>
      <c r="Q493" s="25"/>
      <c r="R493" s="25"/>
      <c r="S493" s="25">
        <f>Q493+R493</f>
        <v>0</v>
      </c>
      <c r="T493" s="25"/>
      <c r="U493" s="25"/>
      <c r="V493" s="25">
        <f>T493+U493</f>
        <v>0</v>
      </c>
      <c r="W493" s="25"/>
      <c r="X493" s="25"/>
      <c r="Y493" s="25">
        <f>W493+X493</f>
        <v>0</v>
      </c>
      <c r="Z493" s="25"/>
      <c r="AA493" s="25"/>
      <c r="AB493" s="25">
        <f>Z493+AA493</f>
        <v>0</v>
      </c>
      <c r="AC493" s="25"/>
      <c r="AD493" s="25"/>
      <c r="AE493" s="26">
        <f>AC493+AD493</f>
        <v>0</v>
      </c>
    </row>
    <row r="494" spans="1:43" ht="12.75">
      <c r="A494" s="19"/>
      <c r="B494" s="20">
        <v>72</v>
      </c>
      <c r="C494" s="21" t="s">
        <v>746</v>
      </c>
      <c r="D494" s="22">
        <f aca="true" t="shared" si="471" ref="D494:O494">SUM(D495,D524,D558,D583,D595,D601)</f>
        <v>0</v>
      </c>
      <c r="E494" s="22">
        <f t="shared" si="471"/>
        <v>0</v>
      </c>
      <c r="F494" s="22">
        <f t="shared" si="471"/>
        <v>0</v>
      </c>
      <c r="G494" s="22">
        <f t="shared" si="471"/>
        <v>0</v>
      </c>
      <c r="H494" s="22">
        <f t="shared" si="471"/>
        <v>0</v>
      </c>
      <c r="I494" s="22">
        <f t="shared" si="471"/>
        <v>0</v>
      </c>
      <c r="J494" s="22">
        <f t="shared" si="471"/>
        <v>0</v>
      </c>
      <c r="K494" s="22">
        <f t="shared" si="471"/>
        <v>0</v>
      </c>
      <c r="L494" s="22">
        <f t="shared" si="471"/>
        <v>0</v>
      </c>
      <c r="M494" s="22">
        <f t="shared" si="471"/>
        <v>0</v>
      </c>
      <c r="N494" s="22">
        <f t="shared" si="471"/>
        <v>0</v>
      </c>
      <c r="O494" s="22">
        <f t="shared" si="471"/>
        <v>0</v>
      </c>
      <c r="P494" s="22">
        <f>SUM(P495,P524,P558,P583,P595,P601)</f>
        <v>0</v>
      </c>
      <c r="Q494" s="22">
        <f>SUM(Q495,Q524,Q558,Q583,Q595,Q601)</f>
        <v>0</v>
      </c>
      <c r="R494" s="22">
        <f>SUM(R495,R524,R558,R583,R595,R601)</f>
        <v>0</v>
      </c>
      <c r="S494" s="22">
        <f>SUM(S495,S524,S558,S583,S595,S601)</f>
        <v>0</v>
      </c>
      <c r="T494" s="22">
        <f aca="true" t="shared" si="472" ref="T494:AE494">SUM(T495,T524,T558,T583,T595,T601)</f>
        <v>0</v>
      </c>
      <c r="U494" s="22">
        <f t="shared" si="472"/>
        <v>0</v>
      </c>
      <c r="V494" s="22">
        <f t="shared" si="472"/>
        <v>0</v>
      </c>
      <c r="W494" s="22">
        <f t="shared" si="472"/>
        <v>0</v>
      </c>
      <c r="X494" s="22">
        <f t="shared" si="472"/>
        <v>0</v>
      </c>
      <c r="Y494" s="22">
        <f t="shared" si="472"/>
        <v>0</v>
      </c>
      <c r="Z494" s="22">
        <f t="shared" si="472"/>
        <v>0</v>
      </c>
      <c r="AA494" s="22">
        <f t="shared" si="472"/>
        <v>0</v>
      </c>
      <c r="AB494" s="22">
        <f t="shared" si="472"/>
        <v>0</v>
      </c>
      <c r="AC494" s="22">
        <f t="shared" si="472"/>
        <v>0</v>
      </c>
      <c r="AD494" s="22">
        <f t="shared" si="472"/>
        <v>0</v>
      </c>
      <c r="AE494" s="23">
        <f t="shared" si="472"/>
        <v>0</v>
      </c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</row>
    <row r="495" spans="1:43" ht="12.75">
      <c r="A495" s="19"/>
      <c r="B495" s="20">
        <v>721</v>
      </c>
      <c r="C495" s="21" t="s">
        <v>747</v>
      </c>
      <c r="D495" s="22">
        <f aca="true" t="shared" si="473" ref="D495:O495">SUM(D496,D500,D509,D515)</f>
        <v>0</v>
      </c>
      <c r="E495" s="22">
        <f t="shared" si="473"/>
        <v>0</v>
      </c>
      <c r="F495" s="22">
        <f t="shared" si="473"/>
        <v>0</v>
      </c>
      <c r="G495" s="22">
        <f t="shared" si="473"/>
        <v>0</v>
      </c>
      <c r="H495" s="22">
        <f t="shared" si="473"/>
        <v>0</v>
      </c>
      <c r="I495" s="22">
        <f t="shared" si="473"/>
        <v>0</v>
      </c>
      <c r="J495" s="22">
        <f t="shared" si="473"/>
        <v>0</v>
      </c>
      <c r="K495" s="22">
        <f t="shared" si="473"/>
        <v>0</v>
      </c>
      <c r="L495" s="22">
        <f t="shared" si="473"/>
        <v>0</v>
      </c>
      <c r="M495" s="22">
        <f t="shared" si="473"/>
        <v>0</v>
      </c>
      <c r="N495" s="22">
        <f t="shared" si="473"/>
        <v>0</v>
      </c>
      <c r="O495" s="22">
        <f t="shared" si="473"/>
        <v>0</v>
      </c>
      <c r="P495" s="22">
        <f>SUM(P496,P500,P509,P515)</f>
        <v>0</v>
      </c>
      <c r="Q495" s="22">
        <f>SUM(Q496,Q500,Q509,Q515)</f>
        <v>0</v>
      </c>
      <c r="R495" s="22">
        <f>SUM(R496,R500,R509,R515)</f>
        <v>0</v>
      </c>
      <c r="S495" s="22">
        <f>SUM(S496,S500,S509,S515)</f>
        <v>0</v>
      </c>
      <c r="T495" s="22">
        <f aca="true" t="shared" si="474" ref="T495:AE495">SUM(T496,T500,T509,T515)</f>
        <v>0</v>
      </c>
      <c r="U495" s="22">
        <f t="shared" si="474"/>
        <v>0</v>
      </c>
      <c r="V495" s="22">
        <f t="shared" si="474"/>
        <v>0</v>
      </c>
      <c r="W495" s="22">
        <f t="shared" si="474"/>
        <v>0</v>
      </c>
      <c r="X495" s="22">
        <f t="shared" si="474"/>
        <v>0</v>
      </c>
      <c r="Y495" s="22">
        <f t="shared" si="474"/>
        <v>0</v>
      </c>
      <c r="Z495" s="22">
        <f t="shared" si="474"/>
        <v>0</v>
      </c>
      <c r="AA495" s="22">
        <f t="shared" si="474"/>
        <v>0</v>
      </c>
      <c r="AB495" s="22">
        <f t="shared" si="474"/>
        <v>0</v>
      </c>
      <c r="AC495" s="22">
        <f t="shared" si="474"/>
        <v>0</v>
      </c>
      <c r="AD495" s="22">
        <f t="shared" si="474"/>
        <v>0</v>
      </c>
      <c r="AE495" s="23">
        <f t="shared" si="474"/>
        <v>0</v>
      </c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</row>
    <row r="496" spans="1:43" ht="12.75">
      <c r="A496" s="19"/>
      <c r="B496" s="20">
        <v>7211</v>
      </c>
      <c r="C496" s="21" t="s">
        <v>748</v>
      </c>
      <c r="D496" s="22">
        <f aca="true" t="shared" si="475" ref="D496:O496">SUM(D497,D498,D499)</f>
        <v>0</v>
      </c>
      <c r="E496" s="22">
        <f t="shared" si="475"/>
        <v>0</v>
      </c>
      <c r="F496" s="22">
        <f t="shared" si="475"/>
        <v>0</v>
      </c>
      <c r="G496" s="22">
        <f t="shared" si="475"/>
        <v>0</v>
      </c>
      <c r="H496" s="22">
        <f t="shared" si="475"/>
        <v>0</v>
      </c>
      <c r="I496" s="22">
        <f t="shared" si="475"/>
        <v>0</v>
      </c>
      <c r="J496" s="22">
        <f t="shared" si="475"/>
        <v>0</v>
      </c>
      <c r="K496" s="22">
        <f t="shared" si="475"/>
        <v>0</v>
      </c>
      <c r="L496" s="22">
        <f t="shared" si="475"/>
        <v>0</v>
      </c>
      <c r="M496" s="22">
        <f t="shared" si="475"/>
        <v>0</v>
      </c>
      <c r="N496" s="22">
        <f t="shared" si="475"/>
        <v>0</v>
      </c>
      <c r="O496" s="22">
        <f t="shared" si="475"/>
        <v>0</v>
      </c>
      <c r="P496" s="22">
        <f>SUM(P497,P498,P499)</f>
        <v>0</v>
      </c>
      <c r="Q496" s="22">
        <f>SUM(Q497,Q498,Q499)</f>
        <v>0</v>
      </c>
      <c r="R496" s="22">
        <f>SUM(R497,R498,R499)</f>
        <v>0</v>
      </c>
      <c r="S496" s="22">
        <f>SUM(S497,S498,S499)</f>
        <v>0</v>
      </c>
      <c r="T496" s="22">
        <f aca="true" t="shared" si="476" ref="T496:AE496">SUM(T497,T498,T499)</f>
        <v>0</v>
      </c>
      <c r="U496" s="22">
        <f t="shared" si="476"/>
        <v>0</v>
      </c>
      <c r="V496" s="22">
        <f t="shared" si="476"/>
        <v>0</v>
      </c>
      <c r="W496" s="22">
        <f t="shared" si="476"/>
        <v>0</v>
      </c>
      <c r="X496" s="22">
        <f t="shared" si="476"/>
        <v>0</v>
      </c>
      <c r="Y496" s="22">
        <f t="shared" si="476"/>
        <v>0</v>
      </c>
      <c r="Z496" s="22">
        <f t="shared" si="476"/>
        <v>0</v>
      </c>
      <c r="AA496" s="22">
        <f t="shared" si="476"/>
        <v>0</v>
      </c>
      <c r="AB496" s="22">
        <f t="shared" si="476"/>
        <v>0</v>
      </c>
      <c r="AC496" s="22">
        <f t="shared" si="476"/>
        <v>0</v>
      </c>
      <c r="AD496" s="22">
        <f t="shared" si="476"/>
        <v>0</v>
      </c>
      <c r="AE496" s="23">
        <f t="shared" si="476"/>
        <v>0</v>
      </c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</row>
    <row r="497" spans="1:31" ht="12.75">
      <c r="A497" s="19"/>
      <c r="B497" s="24">
        <v>72111</v>
      </c>
      <c r="C497" s="17" t="s">
        <v>749</v>
      </c>
      <c r="D497" s="25">
        <f>G497+J497+M497+P497+S497+V497+Y497+AB497+AE497</f>
        <v>0</v>
      </c>
      <c r="E497" s="25"/>
      <c r="F497" s="25"/>
      <c r="G497" s="25">
        <f>E497+F497</f>
        <v>0</v>
      </c>
      <c r="H497" s="25"/>
      <c r="I497" s="25"/>
      <c r="J497" s="25">
        <f>H497+I497</f>
        <v>0</v>
      </c>
      <c r="K497" s="25"/>
      <c r="L497" s="25"/>
      <c r="M497" s="25">
        <f>K497+L497</f>
        <v>0</v>
      </c>
      <c r="N497" s="25"/>
      <c r="O497" s="25"/>
      <c r="P497" s="25">
        <f>N497+O497</f>
        <v>0</v>
      </c>
      <c r="Q497" s="25"/>
      <c r="R497" s="25"/>
      <c r="S497" s="25">
        <f>Q497+R497</f>
        <v>0</v>
      </c>
      <c r="T497" s="25"/>
      <c r="U497" s="25"/>
      <c r="V497" s="25">
        <f>T497+U497</f>
        <v>0</v>
      </c>
      <c r="W497" s="25"/>
      <c r="X497" s="25"/>
      <c r="Y497" s="25">
        <f>W497+X497</f>
        <v>0</v>
      </c>
      <c r="Z497" s="25"/>
      <c r="AA497" s="25"/>
      <c r="AB497" s="25">
        <f>Z497+AA497</f>
        <v>0</v>
      </c>
      <c r="AC497" s="25"/>
      <c r="AD497" s="25"/>
      <c r="AE497" s="26">
        <f>AC497+AD497</f>
        <v>0</v>
      </c>
    </row>
    <row r="498" spans="1:31" ht="12.75">
      <c r="A498" s="19"/>
      <c r="B498" s="24">
        <v>72112</v>
      </c>
      <c r="C498" s="17" t="s">
        <v>750</v>
      </c>
      <c r="D498" s="25">
        <f>G498+J498+M498+P498+S498+V498+Y498+AB498+AE498</f>
        <v>0</v>
      </c>
      <c r="E498" s="25"/>
      <c r="F498" s="25"/>
      <c r="G498" s="25">
        <f>E498+F498</f>
        <v>0</v>
      </c>
      <c r="H498" s="25"/>
      <c r="I498" s="25"/>
      <c r="J498" s="25">
        <f>H498+I498</f>
        <v>0</v>
      </c>
      <c r="K498" s="25"/>
      <c r="L498" s="25"/>
      <c r="M498" s="25">
        <f>K498+L498</f>
        <v>0</v>
      </c>
      <c r="N498" s="25"/>
      <c r="O498" s="25"/>
      <c r="P498" s="25">
        <f>N498+O498</f>
        <v>0</v>
      </c>
      <c r="Q498" s="25"/>
      <c r="R498" s="25"/>
      <c r="S498" s="25">
        <f>Q498+R498</f>
        <v>0</v>
      </c>
      <c r="T498" s="25"/>
      <c r="U498" s="25"/>
      <c r="V498" s="25">
        <f>T498+U498</f>
        <v>0</v>
      </c>
      <c r="W498" s="25"/>
      <c r="X498" s="25"/>
      <c r="Y498" s="25">
        <f>W498+X498</f>
        <v>0</v>
      </c>
      <c r="Z498" s="25"/>
      <c r="AA498" s="25"/>
      <c r="AB498" s="25">
        <f>Z498+AA498</f>
        <v>0</v>
      </c>
      <c r="AC498" s="25"/>
      <c r="AD498" s="25"/>
      <c r="AE498" s="26">
        <f>AC498+AD498</f>
        <v>0</v>
      </c>
    </row>
    <row r="499" spans="1:31" ht="12.75">
      <c r="A499" s="19"/>
      <c r="B499" s="24">
        <v>72119</v>
      </c>
      <c r="C499" s="17" t="s">
        <v>751</v>
      </c>
      <c r="D499" s="25">
        <f>G499+J499+M499+P499+S499+V499+Y499+AB499+AE499</f>
        <v>0</v>
      </c>
      <c r="E499" s="25"/>
      <c r="F499" s="25"/>
      <c r="G499" s="25">
        <f>E499+F499</f>
        <v>0</v>
      </c>
      <c r="H499" s="25"/>
      <c r="I499" s="25"/>
      <c r="J499" s="25">
        <f>H499+I499</f>
        <v>0</v>
      </c>
      <c r="K499" s="25"/>
      <c r="L499" s="25"/>
      <c r="M499" s="25">
        <f>K499+L499</f>
        <v>0</v>
      </c>
      <c r="N499" s="25"/>
      <c r="O499" s="25"/>
      <c r="P499" s="25">
        <f>N499+O499</f>
        <v>0</v>
      </c>
      <c r="Q499" s="25"/>
      <c r="R499" s="25"/>
      <c r="S499" s="25">
        <f>Q499+R499</f>
        <v>0</v>
      </c>
      <c r="T499" s="25"/>
      <c r="U499" s="25"/>
      <c r="V499" s="25">
        <f>T499+U499</f>
        <v>0</v>
      </c>
      <c r="W499" s="25"/>
      <c r="X499" s="25"/>
      <c r="Y499" s="25">
        <f>W499+X499</f>
        <v>0</v>
      </c>
      <c r="Z499" s="25"/>
      <c r="AA499" s="25"/>
      <c r="AB499" s="25">
        <f>Z499+AA499</f>
        <v>0</v>
      </c>
      <c r="AC499" s="25"/>
      <c r="AD499" s="25"/>
      <c r="AE499" s="26">
        <f>AC499+AD499</f>
        <v>0</v>
      </c>
    </row>
    <row r="500" spans="1:43" ht="12.75">
      <c r="A500" s="19"/>
      <c r="B500" s="20">
        <v>7212</v>
      </c>
      <c r="C500" s="21" t="s">
        <v>752</v>
      </c>
      <c r="D500" s="22">
        <f aca="true" t="shared" si="477" ref="D500:S500">SUM(D501,D502,D503,D504,D505,D506,D507,D508)</f>
        <v>0</v>
      </c>
      <c r="E500" s="22">
        <f t="shared" si="477"/>
        <v>0</v>
      </c>
      <c r="F500" s="22">
        <f t="shared" si="477"/>
        <v>0</v>
      </c>
      <c r="G500" s="22">
        <f t="shared" si="477"/>
        <v>0</v>
      </c>
      <c r="H500" s="22">
        <f t="shared" si="477"/>
        <v>0</v>
      </c>
      <c r="I500" s="22">
        <f t="shared" si="477"/>
        <v>0</v>
      </c>
      <c r="J500" s="22">
        <f t="shared" si="477"/>
        <v>0</v>
      </c>
      <c r="K500" s="22">
        <f t="shared" si="477"/>
        <v>0</v>
      </c>
      <c r="L500" s="22">
        <f t="shared" si="477"/>
        <v>0</v>
      </c>
      <c r="M500" s="22">
        <f t="shared" si="477"/>
        <v>0</v>
      </c>
      <c r="N500" s="22">
        <f t="shared" si="477"/>
        <v>0</v>
      </c>
      <c r="O500" s="22">
        <f t="shared" si="477"/>
        <v>0</v>
      </c>
      <c r="P500" s="22">
        <f t="shared" si="477"/>
        <v>0</v>
      </c>
      <c r="Q500" s="22">
        <f t="shared" si="477"/>
        <v>0</v>
      </c>
      <c r="R500" s="22">
        <f t="shared" si="477"/>
        <v>0</v>
      </c>
      <c r="S500" s="22">
        <f t="shared" si="477"/>
        <v>0</v>
      </c>
      <c r="T500" s="22">
        <f aca="true" t="shared" si="478" ref="T500:AE500">SUM(T501,T502,T503,T504,T505,T506,T507,T508)</f>
        <v>0</v>
      </c>
      <c r="U500" s="22">
        <f t="shared" si="478"/>
        <v>0</v>
      </c>
      <c r="V500" s="22">
        <f t="shared" si="478"/>
        <v>0</v>
      </c>
      <c r="W500" s="22">
        <f t="shared" si="478"/>
        <v>0</v>
      </c>
      <c r="X500" s="22">
        <f t="shared" si="478"/>
        <v>0</v>
      </c>
      <c r="Y500" s="22">
        <f t="shared" si="478"/>
        <v>0</v>
      </c>
      <c r="Z500" s="22">
        <f t="shared" si="478"/>
        <v>0</v>
      </c>
      <c r="AA500" s="22">
        <f t="shared" si="478"/>
        <v>0</v>
      </c>
      <c r="AB500" s="22">
        <f t="shared" si="478"/>
        <v>0</v>
      </c>
      <c r="AC500" s="22">
        <f t="shared" si="478"/>
        <v>0</v>
      </c>
      <c r="AD500" s="22">
        <f t="shared" si="478"/>
        <v>0</v>
      </c>
      <c r="AE500" s="23">
        <f t="shared" si="478"/>
        <v>0</v>
      </c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</row>
    <row r="501" spans="1:31" ht="12.75">
      <c r="A501" s="19"/>
      <c r="B501" s="24">
        <v>72121</v>
      </c>
      <c r="C501" s="17" t="s">
        <v>753</v>
      </c>
      <c r="D501" s="25">
        <f aca="true" t="shared" si="479" ref="D501:D508">G501+J501+M501+P501+S501+V501+Y501+AB501+AE501</f>
        <v>0</v>
      </c>
      <c r="E501" s="25"/>
      <c r="F501" s="25"/>
      <c r="G501" s="25">
        <f aca="true" t="shared" si="480" ref="G501:G508">E501+F501</f>
        <v>0</v>
      </c>
      <c r="H501" s="25"/>
      <c r="I501" s="25"/>
      <c r="J501" s="25">
        <f aca="true" t="shared" si="481" ref="J501:J508">H501+I501</f>
        <v>0</v>
      </c>
      <c r="K501" s="25"/>
      <c r="L501" s="25"/>
      <c r="M501" s="25">
        <f aca="true" t="shared" si="482" ref="M501:M508">K501+L501</f>
        <v>0</v>
      </c>
      <c r="N501" s="25"/>
      <c r="O501" s="25"/>
      <c r="P501" s="25">
        <f aca="true" t="shared" si="483" ref="P501:P508">N501+O501</f>
        <v>0</v>
      </c>
      <c r="Q501" s="25"/>
      <c r="R501" s="25"/>
      <c r="S501" s="25">
        <f aca="true" t="shared" si="484" ref="S501:S508">Q501+R501</f>
        <v>0</v>
      </c>
      <c r="T501" s="25"/>
      <c r="U501" s="25"/>
      <c r="V501" s="25">
        <f aca="true" t="shared" si="485" ref="V501:V508">T501+U501</f>
        <v>0</v>
      </c>
      <c r="W501" s="25"/>
      <c r="X501" s="25"/>
      <c r="Y501" s="25">
        <f aca="true" t="shared" si="486" ref="Y501:Y508">W501+X501</f>
        <v>0</v>
      </c>
      <c r="Z501" s="25"/>
      <c r="AA501" s="25"/>
      <c r="AB501" s="25">
        <f aca="true" t="shared" si="487" ref="AB501:AB508">Z501+AA501</f>
        <v>0</v>
      </c>
      <c r="AC501" s="25"/>
      <c r="AD501" s="25"/>
      <c r="AE501" s="26">
        <f aca="true" t="shared" si="488" ref="AE501:AE508">AC501+AD501</f>
        <v>0</v>
      </c>
    </row>
    <row r="502" spans="1:31" ht="12.75">
      <c r="A502" s="19"/>
      <c r="B502" s="24">
        <v>72122</v>
      </c>
      <c r="C502" s="17" t="s">
        <v>754</v>
      </c>
      <c r="D502" s="25">
        <f t="shared" si="479"/>
        <v>0</v>
      </c>
      <c r="E502" s="25"/>
      <c r="F502" s="25"/>
      <c r="G502" s="25">
        <f t="shared" si="480"/>
        <v>0</v>
      </c>
      <c r="H502" s="25"/>
      <c r="I502" s="25"/>
      <c r="J502" s="25">
        <f t="shared" si="481"/>
        <v>0</v>
      </c>
      <c r="K502" s="25"/>
      <c r="L502" s="25"/>
      <c r="M502" s="25">
        <f t="shared" si="482"/>
        <v>0</v>
      </c>
      <c r="N502" s="25"/>
      <c r="O502" s="25"/>
      <c r="P502" s="25">
        <f t="shared" si="483"/>
        <v>0</v>
      </c>
      <c r="Q502" s="25"/>
      <c r="R502" s="25"/>
      <c r="S502" s="25">
        <f t="shared" si="484"/>
        <v>0</v>
      </c>
      <c r="T502" s="25"/>
      <c r="U502" s="25"/>
      <c r="V502" s="25">
        <f t="shared" si="485"/>
        <v>0</v>
      </c>
      <c r="W502" s="25"/>
      <c r="X502" s="25"/>
      <c r="Y502" s="25">
        <f t="shared" si="486"/>
        <v>0</v>
      </c>
      <c r="Z502" s="25"/>
      <c r="AA502" s="25"/>
      <c r="AB502" s="25">
        <f t="shared" si="487"/>
        <v>0</v>
      </c>
      <c r="AC502" s="25"/>
      <c r="AD502" s="25"/>
      <c r="AE502" s="26">
        <f t="shared" si="488"/>
        <v>0</v>
      </c>
    </row>
    <row r="503" spans="1:31" ht="12.75">
      <c r="A503" s="19"/>
      <c r="B503" s="24">
        <v>72123</v>
      </c>
      <c r="C503" s="17" t="s">
        <v>755</v>
      </c>
      <c r="D503" s="25">
        <f t="shared" si="479"/>
        <v>0</v>
      </c>
      <c r="E503" s="25"/>
      <c r="F503" s="25"/>
      <c r="G503" s="25">
        <f t="shared" si="480"/>
        <v>0</v>
      </c>
      <c r="H503" s="25"/>
      <c r="I503" s="25"/>
      <c r="J503" s="25">
        <f t="shared" si="481"/>
        <v>0</v>
      </c>
      <c r="K503" s="25"/>
      <c r="L503" s="25"/>
      <c r="M503" s="25">
        <f t="shared" si="482"/>
        <v>0</v>
      </c>
      <c r="N503" s="25"/>
      <c r="O503" s="25"/>
      <c r="P503" s="25">
        <f t="shared" si="483"/>
        <v>0</v>
      </c>
      <c r="Q503" s="25"/>
      <c r="R503" s="25"/>
      <c r="S503" s="25">
        <f t="shared" si="484"/>
        <v>0</v>
      </c>
      <c r="T503" s="25"/>
      <c r="U503" s="25"/>
      <c r="V503" s="25">
        <f t="shared" si="485"/>
        <v>0</v>
      </c>
      <c r="W503" s="25"/>
      <c r="X503" s="25"/>
      <c r="Y503" s="25">
        <f t="shared" si="486"/>
        <v>0</v>
      </c>
      <c r="Z503" s="25"/>
      <c r="AA503" s="25"/>
      <c r="AB503" s="25">
        <f t="shared" si="487"/>
        <v>0</v>
      </c>
      <c r="AC503" s="25"/>
      <c r="AD503" s="25"/>
      <c r="AE503" s="26">
        <f t="shared" si="488"/>
        <v>0</v>
      </c>
    </row>
    <row r="504" spans="1:31" ht="12.75">
      <c r="A504" s="19"/>
      <c r="B504" s="24">
        <v>72124</v>
      </c>
      <c r="C504" s="17" t="s">
        <v>756</v>
      </c>
      <c r="D504" s="25">
        <f t="shared" si="479"/>
        <v>0</v>
      </c>
      <c r="E504" s="25"/>
      <c r="F504" s="25"/>
      <c r="G504" s="25">
        <f t="shared" si="480"/>
        <v>0</v>
      </c>
      <c r="H504" s="25"/>
      <c r="I504" s="25"/>
      <c r="J504" s="25">
        <f t="shared" si="481"/>
        <v>0</v>
      </c>
      <c r="K504" s="25"/>
      <c r="L504" s="25"/>
      <c r="M504" s="25">
        <f t="shared" si="482"/>
        <v>0</v>
      </c>
      <c r="N504" s="25"/>
      <c r="O504" s="25"/>
      <c r="P504" s="25">
        <f t="shared" si="483"/>
        <v>0</v>
      </c>
      <c r="Q504" s="25"/>
      <c r="R504" s="25"/>
      <c r="S504" s="25">
        <f t="shared" si="484"/>
        <v>0</v>
      </c>
      <c r="T504" s="25"/>
      <c r="U504" s="25"/>
      <c r="V504" s="25">
        <f t="shared" si="485"/>
        <v>0</v>
      </c>
      <c r="W504" s="25"/>
      <c r="X504" s="25"/>
      <c r="Y504" s="25">
        <f t="shared" si="486"/>
        <v>0</v>
      </c>
      <c r="Z504" s="25"/>
      <c r="AA504" s="25"/>
      <c r="AB504" s="25">
        <f t="shared" si="487"/>
        <v>0</v>
      </c>
      <c r="AC504" s="25"/>
      <c r="AD504" s="25"/>
      <c r="AE504" s="26">
        <f t="shared" si="488"/>
        <v>0</v>
      </c>
    </row>
    <row r="505" spans="1:31" ht="12.75">
      <c r="A505" s="19"/>
      <c r="B505" s="24">
        <v>72125</v>
      </c>
      <c r="C505" s="17" t="s">
        <v>757</v>
      </c>
      <c r="D505" s="25">
        <f t="shared" si="479"/>
        <v>0</v>
      </c>
      <c r="E505" s="25"/>
      <c r="F505" s="25"/>
      <c r="G505" s="25">
        <f t="shared" si="480"/>
        <v>0</v>
      </c>
      <c r="H505" s="25"/>
      <c r="I505" s="25"/>
      <c r="J505" s="25">
        <f t="shared" si="481"/>
        <v>0</v>
      </c>
      <c r="K505" s="25"/>
      <c r="L505" s="25"/>
      <c r="M505" s="25">
        <f t="shared" si="482"/>
        <v>0</v>
      </c>
      <c r="N505" s="25"/>
      <c r="O505" s="25"/>
      <c r="P505" s="25">
        <f t="shared" si="483"/>
        <v>0</v>
      </c>
      <c r="Q505" s="25"/>
      <c r="R505" s="25"/>
      <c r="S505" s="25">
        <f t="shared" si="484"/>
        <v>0</v>
      </c>
      <c r="T505" s="25"/>
      <c r="U505" s="25"/>
      <c r="V505" s="25">
        <f t="shared" si="485"/>
        <v>0</v>
      </c>
      <c r="W505" s="25"/>
      <c r="X505" s="25"/>
      <c r="Y505" s="25">
        <f t="shared" si="486"/>
        <v>0</v>
      </c>
      <c r="Z505" s="25"/>
      <c r="AA505" s="25"/>
      <c r="AB505" s="25">
        <f t="shared" si="487"/>
        <v>0</v>
      </c>
      <c r="AC505" s="25"/>
      <c r="AD505" s="25"/>
      <c r="AE505" s="26">
        <f t="shared" si="488"/>
        <v>0</v>
      </c>
    </row>
    <row r="506" spans="1:31" ht="12.75">
      <c r="A506" s="19"/>
      <c r="B506" s="24">
        <v>72126</v>
      </c>
      <c r="C506" s="17" t="s">
        <v>758</v>
      </c>
      <c r="D506" s="25">
        <f t="shared" si="479"/>
        <v>0</v>
      </c>
      <c r="E506" s="25"/>
      <c r="F506" s="25"/>
      <c r="G506" s="25">
        <f t="shared" si="480"/>
        <v>0</v>
      </c>
      <c r="H506" s="25"/>
      <c r="I506" s="25"/>
      <c r="J506" s="25">
        <f t="shared" si="481"/>
        <v>0</v>
      </c>
      <c r="K506" s="25"/>
      <c r="L506" s="25"/>
      <c r="M506" s="25">
        <f t="shared" si="482"/>
        <v>0</v>
      </c>
      <c r="N506" s="25"/>
      <c r="O506" s="25"/>
      <c r="P506" s="25">
        <f t="shared" si="483"/>
        <v>0</v>
      </c>
      <c r="Q506" s="25"/>
      <c r="R506" s="25"/>
      <c r="S506" s="25">
        <f t="shared" si="484"/>
        <v>0</v>
      </c>
      <c r="T506" s="25"/>
      <c r="U506" s="25"/>
      <c r="V506" s="25">
        <f t="shared" si="485"/>
        <v>0</v>
      </c>
      <c r="W506" s="25"/>
      <c r="X506" s="25"/>
      <c r="Y506" s="25">
        <f t="shared" si="486"/>
        <v>0</v>
      </c>
      <c r="Z506" s="25"/>
      <c r="AA506" s="25"/>
      <c r="AB506" s="25">
        <f t="shared" si="487"/>
        <v>0</v>
      </c>
      <c r="AC506" s="25"/>
      <c r="AD506" s="25"/>
      <c r="AE506" s="26">
        <f t="shared" si="488"/>
        <v>0</v>
      </c>
    </row>
    <row r="507" spans="1:31" ht="12.75">
      <c r="A507" s="19"/>
      <c r="B507" s="24">
        <v>72127</v>
      </c>
      <c r="C507" s="17" t="s">
        <v>759</v>
      </c>
      <c r="D507" s="25">
        <f t="shared" si="479"/>
        <v>0</v>
      </c>
      <c r="E507" s="25"/>
      <c r="F507" s="25"/>
      <c r="G507" s="25">
        <f t="shared" si="480"/>
        <v>0</v>
      </c>
      <c r="H507" s="25"/>
      <c r="I507" s="25"/>
      <c r="J507" s="25">
        <f t="shared" si="481"/>
        <v>0</v>
      </c>
      <c r="K507" s="25"/>
      <c r="L507" s="25"/>
      <c r="M507" s="25">
        <f t="shared" si="482"/>
        <v>0</v>
      </c>
      <c r="N507" s="25"/>
      <c r="O507" s="25"/>
      <c r="P507" s="25">
        <f t="shared" si="483"/>
        <v>0</v>
      </c>
      <c r="Q507" s="25"/>
      <c r="R507" s="25"/>
      <c r="S507" s="25">
        <f t="shared" si="484"/>
        <v>0</v>
      </c>
      <c r="T507" s="25"/>
      <c r="U507" s="25"/>
      <c r="V507" s="25">
        <f t="shared" si="485"/>
        <v>0</v>
      </c>
      <c r="W507" s="25"/>
      <c r="X507" s="25"/>
      <c r="Y507" s="25">
        <f t="shared" si="486"/>
        <v>0</v>
      </c>
      <c r="Z507" s="25"/>
      <c r="AA507" s="25"/>
      <c r="AB507" s="25">
        <f t="shared" si="487"/>
        <v>0</v>
      </c>
      <c r="AC507" s="25"/>
      <c r="AD507" s="25"/>
      <c r="AE507" s="26">
        <f t="shared" si="488"/>
        <v>0</v>
      </c>
    </row>
    <row r="508" spans="1:31" ht="12.75">
      <c r="A508" s="19"/>
      <c r="B508" s="24">
        <v>72129</v>
      </c>
      <c r="C508" s="17" t="s">
        <v>760</v>
      </c>
      <c r="D508" s="25">
        <f t="shared" si="479"/>
        <v>0</v>
      </c>
      <c r="E508" s="25"/>
      <c r="F508" s="25"/>
      <c r="G508" s="25">
        <f t="shared" si="480"/>
        <v>0</v>
      </c>
      <c r="H508" s="25"/>
      <c r="I508" s="25"/>
      <c r="J508" s="25">
        <f t="shared" si="481"/>
        <v>0</v>
      </c>
      <c r="K508" s="25"/>
      <c r="L508" s="25"/>
      <c r="M508" s="25">
        <f t="shared" si="482"/>
        <v>0</v>
      </c>
      <c r="N508" s="25"/>
      <c r="O508" s="25"/>
      <c r="P508" s="25">
        <f t="shared" si="483"/>
        <v>0</v>
      </c>
      <c r="Q508" s="25"/>
      <c r="R508" s="25"/>
      <c r="S508" s="25">
        <f t="shared" si="484"/>
        <v>0</v>
      </c>
      <c r="T508" s="25"/>
      <c r="U508" s="25"/>
      <c r="V508" s="25">
        <f t="shared" si="485"/>
        <v>0</v>
      </c>
      <c r="W508" s="25"/>
      <c r="X508" s="25"/>
      <c r="Y508" s="25">
        <f t="shared" si="486"/>
        <v>0</v>
      </c>
      <c r="Z508" s="25"/>
      <c r="AA508" s="25"/>
      <c r="AB508" s="25">
        <f t="shared" si="487"/>
        <v>0</v>
      </c>
      <c r="AC508" s="25"/>
      <c r="AD508" s="25"/>
      <c r="AE508" s="26">
        <f t="shared" si="488"/>
        <v>0</v>
      </c>
    </row>
    <row r="509" spans="1:43" ht="12.75">
      <c r="A509" s="19"/>
      <c r="B509" s="20">
        <v>7213</v>
      </c>
      <c r="C509" s="21" t="s">
        <v>761</v>
      </c>
      <c r="D509" s="22">
        <f aca="true" t="shared" si="489" ref="D509:S509">SUM(D510,D511,D512,D513,D514)</f>
        <v>0</v>
      </c>
      <c r="E509" s="22">
        <f t="shared" si="489"/>
        <v>0</v>
      </c>
      <c r="F509" s="22">
        <f t="shared" si="489"/>
        <v>0</v>
      </c>
      <c r="G509" s="22">
        <f t="shared" si="489"/>
        <v>0</v>
      </c>
      <c r="H509" s="22">
        <f t="shared" si="489"/>
        <v>0</v>
      </c>
      <c r="I509" s="22">
        <f t="shared" si="489"/>
        <v>0</v>
      </c>
      <c r="J509" s="22">
        <f t="shared" si="489"/>
        <v>0</v>
      </c>
      <c r="K509" s="22">
        <f t="shared" si="489"/>
        <v>0</v>
      </c>
      <c r="L509" s="22">
        <f t="shared" si="489"/>
        <v>0</v>
      </c>
      <c r="M509" s="22">
        <f t="shared" si="489"/>
        <v>0</v>
      </c>
      <c r="N509" s="22">
        <f t="shared" si="489"/>
        <v>0</v>
      </c>
      <c r="O509" s="22">
        <f t="shared" si="489"/>
        <v>0</v>
      </c>
      <c r="P509" s="22">
        <f t="shared" si="489"/>
        <v>0</v>
      </c>
      <c r="Q509" s="22">
        <f t="shared" si="489"/>
        <v>0</v>
      </c>
      <c r="R509" s="22">
        <f t="shared" si="489"/>
        <v>0</v>
      </c>
      <c r="S509" s="22">
        <f t="shared" si="489"/>
        <v>0</v>
      </c>
      <c r="T509" s="22">
        <f aca="true" t="shared" si="490" ref="T509:AE509">SUM(T510,T511,T512,T513,T514)</f>
        <v>0</v>
      </c>
      <c r="U509" s="22">
        <f t="shared" si="490"/>
        <v>0</v>
      </c>
      <c r="V509" s="22">
        <f t="shared" si="490"/>
        <v>0</v>
      </c>
      <c r="W509" s="22">
        <f t="shared" si="490"/>
        <v>0</v>
      </c>
      <c r="X509" s="22">
        <f t="shared" si="490"/>
        <v>0</v>
      </c>
      <c r="Y509" s="22">
        <f t="shared" si="490"/>
        <v>0</v>
      </c>
      <c r="Z509" s="22">
        <f t="shared" si="490"/>
        <v>0</v>
      </c>
      <c r="AA509" s="22">
        <f t="shared" si="490"/>
        <v>0</v>
      </c>
      <c r="AB509" s="22">
        <f t="shared" si="490"/>
        <v>0</v>
      </c>
      <c r="AC509" s="22">
        <f t="shared" si="490"/>
        <v>0</v>
      </c>
      <c r="AD509" s="22">
        <f t="shared" si="490"/>
        <v>0</v>
      </c>
      <c r="AE509" s="23">
        <f t="shared" si="490"/>
        <v>0</v>
      </c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</row>
    <row r="510" spans="1:31" ht="12.75">
      <c r="A510" s="19"/>
      <c r="B510" s="24">
        <v>72131</v>
      </c>
      <c r="C510" s="17" t="s">
        <v>762</v>
      </c>
      <c r="D510" s="25">
        <f>G510+J510+M510+P510+S510+V510+Y510+AB510+AE510</f>
        <v>0</v>
      </c>
      <c r="E510" s="25"/>
      <c r="F510" s="25"/>
      <c r="G510" s="25">
        <f>E510+F510</f>
        <v>0</v>
      </c>
      <c r="H510" s="25"/>
      <c r="I510" s="25"/>
      <c r="J510" s="25">
        <f>H510+I510</f>
        <v>0</v>
      </c>
      <c r="K510" s="25"/>
      <c r="L510" s="25"/>
      <c r="M510" s="25">
        <f>K510+L510</f>
        <v>0</v>
      </c>
      <c r="N510" s="25"/>
      <c r="O510" s="25"/>
      <c r="P510" s="25">
        <f>N510+O510</f>
        <v>0</v>
      </c>
      <c r="Q510" s="25"/>
      <c r="R510" s="25"/>
      <c r="S510" s="25">
        <f>Q510+R510</f>
        <v>0</v>
      </c>
      <c r="T510" s="25"/>
      <c r="U510" s="25"/>
      <c r="V510" s="25">
        <f>T510+U510</f>
        <v>0</v>
      </c>
      <c r="W510" s="25"/>
      <c r="X510" s="25"/>
      <c r="Y510" s="25">
        <f>W510+X510</f>
        <v>0</v>
      </c>
      <c r="Z510" s="25"/>
      <c r="AA510" s="25"/>
      <c r="AB510" s="25">
        <f>Z510+AA510</f>
        <v>0</v>
      </c>
      <c r="AC510" s="25"/>
      <c r="AD510" s="25"/>
      <c r="AE510" s="26">
        <f>AC510+AD510</f>
        <v>0</v>
      </c>
    </row>
    <row r="511" spans="1:31" ht="12.75">
      <c r="A511" s="19"/>
      <c r="B511" s="24">
        <v>72132</v>
      </c>
      <c r="C511" s="17" t="s">
        <v>763</v>
      </c>
      <c r="D511" s="25">
        <f>G511+J511+M511+P511+S511+V511+Y511+AB511+AE511</f>
        <v>0</v>
      </c>
      <c r="E511" s="25"/>
      <c r="F511" s="25"/>
      <c r="G511" s="25">
        <f>E511+F511</f>
        <v>0</v>
      </c>
      <c r="H511" s="25"/>
      <c r="I511" s="25"/>
      <c r="J511" s="25">
        <f>H511+I511</f>
        <v>0</v>
      </c>
      <c r="K511" s="25"/>
      <c r="L511" s="25"/>
      <c r="M511" s="25">
        <f>K511+L511</f>
        <v>0</v>
      </c>
      <c r="N511" s="25"/>
      <c r="O511" s="25"/>
      <c r="P511" s="25">
        <f>N511+O511</f>
        <v>0</v>
      </c>
      <c r="Q511" s="25"/>
      <c r="R511" s="25"/>
      <c r="S511" s="25">
        <f>Q511+R511</f>
        <v>0</v>
      </c>
      <c r="T511" s="25"/>
      <c r="U511" s="25"/>
      <c r="V511" s="25">
        <f>T511+U511</f>
        <v>0</v>
      </c>
      <c r="W511" s="25"/>
      <c r="X511" s="25"/>
      <c r="Y511" s="25">
        <f>W511+X511</f>
        <v>0</v>
      </c>
      <c r="Z511" s="25"/>
      <c r="AA511" s="25"/>
      <c r="AB511" s="25">
        <f>Z511+AA511</f>
        <v>0</v>
      </c>
      <c r="AC511" s="25"/>
      <c r="AD511" s="25"/>
      <c r="AE511" s="26">
        <f>AC511+AD511</f>
        <v>0</v>
      </c>
    </row>
    <row r="512" spans="1:31" ht="12.75">
      <c r="A512" s="19"/>
      <c r="B512" s="24">
        <v>72133</v>
      </c>
      <c r="C512" s="17" t="s">
        <v>764</v>
      </c>
      <c r="D512" s="25">
        <f>G512+J512+M512+P512+S512+V512+Y512+AB512+AE512</f>
        <v>0</v>
      </c>
      <c r="E512" s="25"/>
      <c r="F512" s="25"/>
      <c r="G512" s="25">
        <f>E512+F512</f>
        <v>0</v>
      </c>
      <c r="H512" s="25"/>
      <c r="I512" s="25"/>
      <c r="J512" s="25">
        <f>H512+I512</f>
        <v>0</v>
      </c>
      <c r="K512" s="25"/>
      <c r="L512" s="25"/>
      <c r="M512" s="25">
        <f>K512+L512</f>
        <v>0</v>
      </c>
      <c r="N512" s="25"/>
      <c r="O512" s="25"/>
      <c r="P512" s="25">
        <f>N512+O512</f>
        <v>0</v>
      </c>
      <c r="Q512" s="25"/>
      <c r="R512" s="25"/>
      <c r="S512" s="25">
        <f>Q512+R512</f>
        <v>0</v>
      </c>
      <c r="T512" s="25"/>
      <c r="U512" s="25"/>
      <c r="V512" s="25">
        <f>T512+U512</f>
        <v>0</v>
      </c>
      <c r="W512" s="25"/>
      <c r="X512" s="25"/>
      <c r="Y512" s="25">
        <f>W512+X512</f>
        <v>0</v>
      </c>
      <c r="Z512" s="25"/>
      <c r="AA512" s="25"/>
      <c r="AB512" s="25">
        <f>Z512+AA512</f>
        <v>0</v>
      </c>
      <c r="AC512" s="25"/>
      <c r="AD512" s="25"/>
      <c r="AE512" s="26">
        <f>AC512+AD512</f>
        <v>0</v>
      </c>
    </row>
    <row r="513" spans="1:31" ht="12.75">
      <c r="A513" s="19"/>
      <c r="B513" s="24">
        <v>72134</v>
      </c>
      <c r="C513" s="17" t="s">
        <v>765</v>
      </c>
      <c r="D513" s="25">
        <f>G513+J513+M513+P513+S513+V513+Y513+AB513+AE513</f>
        <v>0</v>
      </c>
      <c r="E513" s="25"/>
      <c r="F513" s="25"/>
      <c r="G513" s="25">
        <f>E513+F513</f>
        <v>0</v>
      </c>
      <c r="H513" s="25"/>
      <c r="I513" s="25"/>
      <c r="J513" s="25">
        <f>H513+I513</f>
        <v>0</v>
      </c>
      <c r="K513" s="25"/>
      <c r="L513" s="25"/>
      <c r="M513" s="25">
        <f>K513+L513</f>
        <v>0</v>
      </c>
      <c r="N513" s="25"/>
      <c r="O513" s="25"/>
      <c r="P513" s="25">
        <f>N513+O513</f>
        <v>0</v>
      </c>
      <c r="Q513" s="25"/>
      <c r="R513" s="25"/>
      <c r="S513" s="25">
        <f>Q513+R513</f>
        <v>0</v>
      </c>
      <c r="T513" s="25"/>
      <c r="U513" s="25"/>
      <c r="V513" s="25">
        <f>T513+U513</f>
        <v>0</v>
      </c>
      <c r="W513" s="25"/>
      <c r="X513" s="25"/>
      <c r="Y513" s="25">
        <f>W513+X513</f>
        <v>0</v>
      </c>
      <c r="Z513" s="25"/>
      <c r="AA513" s="25"/>
      <c r="AB513" s="25">
        <f>Z513+AA513</f>
        <v>0</v>
      </c>
      <c r="AC513" s="25"/>
      <c r="AD513" s="25"/>
      <c r="AE513" s="26">
        <f>AC513+AD513</f>
        <v>0</v>
      </c>
    </row>
    <row r="514" spans="1:31" ht="12.75">
      <c r="A514" s="19"/>
      <c r="B514" s="24">
        <v>72139</v>
      </c>
      <c r="C514" s="17" t="s">
        <v>766</v>
      </c>
      <c r="D514" s="25">
        <f>G514+J514+M514+P514+S514+V514+Y514+AB514+AE514</f>
        <v>0</v>
      </c>
      <c r="E514" s="25"/>
      <c r="F514" s="25"/>
      <c r="G514" s="25">
        <f>E514+F514</f>
        <v>0</v>
      </c>
      <c r="H514" s="25"/>
      <c r="I514" s="25"/>
      <c r="J514" s="25">
        <f>H514+I514</f>
        <v>0</v>
      </c>
      <c r="K514" s="25"/>
      <c r="L514" s="25"/>
      <c r="M514" s="25">
        <f>K514+L514</f>
        <v>0</v>
      </c>
      <c r="N514" s="25"/>
      <c r="O514" s="25"/>
      <c r="P514" s="25">
        <f>N514+O514</f>
        <v>0</v>
      </c>
      <c r="Q514" s="25"/>
      <c r="R514" s="25"/>
      <c r="S514" s="25">
        <f>Q514+R514</f>
        <v>0</v>
      </c>
      <c r="T514" s="25"/>
      <c r="U514" s="25"/>
      <c r="V514" s="25">
        <f>T514+U514</f>
        <v>0</v>
      </c>
      <c r="W514" s="25"/>
      <c r="X514" s="25"/>
      <c r="Y514" s="25">
        <f>W514+X514</f>
        <v>0</v>
      </c>
      <c r="Z514" s="25"/>
      <c r="AA514" s="25"/>
      <c r="AB514" s="25">
        <f>Z514+AA514</f>
        <v>0</v>
      </c>
      <c r="AC514" s="25"/>
      <c r="AD514" s="25"/>
      <c r="AE514" s="26">
        <f>AC514+AD514</f>
        <v>0</v>
      </c>
    </row>
    <row r="515" spans="1:43" ht="12.75">
      <c r="A515" s="19"/>
      <c r="B515" s="20">
        <v>7214</v>
      </c>
      <c r="C515" s="21" t="s">
        <v>767</v>
      </c>
      <c r="D515" s="22">
        <f aca="true" t="shared" si="491" ref="D515:S515">SUM(D516,D517,D518,D519,D520,D521,D522,D523)</f>
        <v>0</v>
      </c>
      <c r="E515" s="22">
        <f t="shared" si="491"/>
        <v>0</v>
      </c>
      <c r="F515" s="22">
        <f t="shared" si="491"/>
        <v>0</v>
      </c>
      <c r="G515" s="22">
        <f t="shared" si="491"/>
        <v>0</v>
      </c>
      <c r="H515" s="22">
        <f t="shared" si="491"/>
        <v>0</v>
      </c>
      <c r="I515" s="22">
        <f t="shared" si="491"/>
        <v>0</v>
      </c>
      <c r="J515" s="22">
        <f t="shared" si="491"/>
        <v>0</v>
      </c>
      <c r="K515" s="22">
        <f t="shared" si="491"/>
        <v>0</v>
      </c>
      <c r="L515" s="22">
        <f t="shared" si="491"/>
        <v>0</v>
      </c>
      <c r="M515" s="22">
        <f t="shared" si="491"/>
        <v>0</v>
      </c>
      <c r="N515" s="22">
        <f t="shared" si="491"/>
        <v>0</v>
      </c>
      <c r="O515" s="22">
        <f t="shared" si="491"/>
        <v>0</v>
      </c>
      <c r="P515" s="22">
        <f t="shared" si="491"/>
        <v>0</v>
      </c>
      <c r="Q515" s="22">
        <f t="shared" si="491"/>
        <v>0</v>
      </c>
      <c r="R515" s="22">
        <f t="shared" si="491"/>
        <v>0</v>
      </c>
      <c r="S515" s="22">
        <f t="shared" si="491"/>
        <v>0</v>
      </c>
      <c r="T515" s="22">
        <f aca="true" t="shared" si="492" ref="T515:AE515">SUM(T516,T517,T518,T519,T520,T521,T522,T523)</f>
        <v>0</v>
      </c>
      <c r="U515" s="22">
        <f t="shared" si="492"/>
        <v>0</v>
      </c>
      <c r="V515" s="22">
        <f t="shared" si="492"/>
        <v>0</v>
      </c>
      <c r="W515" s="22">
        <f t="shared" si="492"/>
        <v>0</v>
      </c>
      <c r="X515" s="22">
        <f t="shared" si="492"/>
        <v>0</v>
      </c>
      <c r="Y515" s="22">
        <f t="shared" si="492"/>
        <v>0</v>
      </c>
      <c r="Z515" s="22">
        <f t="shared" si="492"/>
        <v>0</v>
      </c>
      <c r="AA515" s="22">
        <f t="shared" si="492"/>
        <v>0</v>
      </c>
      <c r="AB515" s="22">
        <f t="shared" si="492"/>
        <v>0</v>
      </c>
      <c r="AC515" s="22">
        <f t="shared" si="492"/>
        <v>0</v>
      </c>
      <c r="AD515" s="22">
        <f t="shared" si="492"/>
        <v>0</v>
      </c>
      <c r="AE515" s="23">
        <f t="shared" si="492"/>
        <v>0</v>
      </c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</row>
    <row r="516" spans="1:31" ht="12.75">
      <c r="A516" s="19"/>
      <c r="B516" s="24">
        <v>72141</v>
      </c>
      <c r="C516" s="17" t="s">
        <v>768</v>
      </c>
      <c r="D516" s="25">
        <f aca="true" t="shared" si="493" ref="D516:D523">G516+J516+M516+P516+S516+V516+Y516+AB516+AE516</f>
        <v>0</v>
      </c>
      <c r="E516" s="25"/>
      <c r="F516" s="25"/>
      <c r="G516" s="25">
        <f aca="true" t="shared" si="494" ref="G516:G523">E516+F516</f>
        <v>0</v>
      </c>
      <c r="H516" s="25"/>
      <c r="I516" s="25"/>
      <c r="J516" s="25">
        <f aca="true" t="shared" si="495" ref="J516:J523">H516+I516</f>
        <v>0</v>
      </c>
      <c r="K516" s="25"/>
      <c r="L516" s="25"/>
      <c r="M516" s="25">
        <f aca="true" t="shared" si="496" ref="M516:M523">K516+L516</f>
        <v>0</v>
      </c>
      <c r="N516" s="25"/>
      <c r="O516" s="25"/>
      <c r="P516" s="25">
        <f aca="true" t="shared" si="497" ref="P516:P523">N516+O516</f>
        <v>0</v>
      </c>
      <c r="Q516" s="25"/>
      <c r="R516" s="25"/>
      <c r="S516" s="25">
        <f aca="true" t="shared" si="498" ref="S516:S523">Q516+R516</f>
        <v>0</v>
      </c>
      <c r="T516" s="25"/>
      <c r="U516" s="25"/>
      <c r="V516" s="25">
        <f aca="true" t="shared" si="499" ref="V516:V523">T516+U516</f>
        <v>0</v>
      </c>
      <c r="W516" s="25"/>
      <c r="X516" s="25"/>
      <c r="Y516" s="25">
        <f aca="true" t="shared" si="500" ref="Y516:Y523">W516+X516</f>
        <v>0</v>
      </c>
      <c r="Z516" s="25"/>
      <c r="AA516" s="25"/>
      <c r="AB516" s="25">
        <f aca="true" t="shared" si="501" ref="AB516:AB523">Z516+AA516</f>
        <v>0</v>
      </c>
      <c r="AC516" s="25"/>
      <c r="AD516" s="25"/>
      <c r="AE516" s="26">
        <f aca="true" t="shared" si="502" ref="AE516:AE523">AC516+AD516</f>
        <v>0</v>
      </c>
    </row>
    <row r="517" spans="1:31" ht="12.75">
      <c r="A517" s="19"/>
      <c r="B517" s="24">
        <v>72142</v>
      </c>
      <c r="C517" s="17" t="s">
        <v>769</v>
      </c>
      <c r="D517" s="25">
        <f t="shared" si="493"/>
        <v>0</v>
      </c>
      <c r="E517" s="25"/>
      <c r="F517" s="25"/>
      <c r="G517" s="25">
        <f t="shared" si="494"/>
        <v>0</v>
      </c>
      <c r="H517" s="25"/>
      <c r="I517" s="25"/>
      <c r="J517" s="25">
        <f t="shared" si="495"/>
        <v>0</v>
      </c>
      <c r="K517" s="25"/>
      <c r="L517" s="25"/>
      <c r="M517" s="25">
        <f t="shared" si="496"/>
        <v>0</v>
      </c>
      <c r="N517" s="25"/>
      <c r="O517" s="25"/>
      <c r="P517" s="25">
        <f t="shared" si="497"/>
        <v>0</v>
      </c>
      <c r="Q517" s="25"/>
      <c r="R517" s="25"/>
      <c r="S517" s="25">
        <f t="shared" si="498"/>
        <v>0</v>
      </c>
      <c r="T517" s="25"/>
      <c r="U517" s="25"/>
      <c r="V517" s="25">
        <f t="shared" si="499"/>
        <v>0</v>
      </c>
      <c r="W517" s="25"/>
      <c r="X517" s="25"/>
      <c r="Y517" s="25">
        <f t="shared" si="500"/>
        <v>0</v>
      </c>
      <c r="Z517" s="25"/>
      <c r="AA517" s="25"/>
      <c r="AB517" s="25">
        <f t="shared" si="501"/>
        <v>0</v>
      </c>
      <c r="AC517" s="25"/>
      <c r="AD517" s="25"/>
      <c r="AE517" s="26">
        <f t="shared" si="502"/>
        <v>0</v>
      </c>
    </row>
    <row r="518" spans="1:31" ht="12.75">
      <c r="A518" s="19"/>
      <c r="B518" s="24">
        <v>72143</v>
      </c>
      <c r="C518" s="17" t="s">
        <v>770</v>
      </c>
      <c r="D518" s="25">
        <f t="shared" si="493"/>
        <v>0</v>
      </c>
      <c r="E518" s="25"/>
      <c r="F518" s="25"/>
      <c r="G518" s="25">
        <f t="shared" si="494"/>
        <v>0</v>
      </c>
      <c r="H518" s="25"/>
      <c r="I518" s="25"/>
      <c r="J518" s="25">
        <f t="shared" si="495"/>
        <v>0</v>
      </c>
      <c r="K518" s="25"/>
      <c r="L518" s="25"/>
      <c r="M518" s="25">
        <f t="shared" si="496"/>
        <v>0</v>
      </c>
      <c r="N518" s="25"/>
      <c r="O518" s="25"/>
      <c r="P518" s="25">
        <f t="shared" si="497"/>
        <v>0</v>
      </c>
      <c r="Q518" s="25"/>
      <c r="R518" s="25"/>
      <c r="S518" s="25">
        <f t="shared" si="498"/>
        <v>0</v>
      </c>
      <c r="T518" s="25"/>
      <c r="U518" s="25"/>
      <c r="V518" s="25">
        <f t="shared" si="499"/>
        <v>0</v>
      </c>
      <c r="W518" s="25"/>
      <c r="X518" s="25"/>
      <c r="Y518" s="25">
        <f t="shared" si="500"/>
        <v>0</v>
      </c>
      <c r="Z518" s="25"/>
      <c r="AA518" s="25"/>
      <c r="AB518" s="25">
        <f t="shared" si="501"/>
        <v>0</v>
      </c>
      <c r="AC518" s="25"/>
      <c r="AD518" s="25"/>
      <c r="AE518" s="26">
        <f t="shared" si="502"/>
        <v>0</v>
      </c>
    </row>
    <row r="519" spans="1:31" ht="12.75">
      <c r="A519" s="19"/>
      <c r="B519" s="24">
        <v>72144</v>
      </c>
      <c r="C519" s="17" t="s">
        <v>771</v>
      </c>
      <c r="D519" s="25">
        <f t="shared" si="493"/>
        <v>0</v>
      </c>
      <c r="E519" s="25"/>
      <c r="F519" s="25"/>
      <c r="G519" s="25">
        <f t="shared" si="494"/>
        <v>0</v>
      </c>
      <c r="H519" s="25"/>
      <c r="I519" s="25"/>
      <c r="J519" s="25">
        <f t="shared" si="495"/>
        <v>0</v>
      </c>
      <c r="K519" s="25"/>
      <c r="L519" s="25"/>
      <c r="M519" s="25">
        <f t="shared" si="496"/>
        <v>0</v>
      </c>
      <c r="N519" s="25"/>
      <c r="O519" s="25"/>
      <c r="P519" s="25">
        <f t="shared" si="497"/>
        <v>0</v>
      </c>
      <c r="Q519" s="25"/>
      <c r="R519" s="25"/>
      <c r="S519" s="25">
        <f t="shared" si="498"/>
        <v>0</v>
      </c>
      <c r="T519" s="25"/>
      <c r="U519" s="25"/>
      <c r="V519" s="25">
        <f t="shared" si="499"/>
        <v>0</v>
      </c>
      <c r="W519" s="25"/>
      <c r="X519" s="25"/>
      <c r="Y519" s="25">
        <f t="shared" si="500"/>
        <v>0</v>
      </c>
      <c r="Z519" s="25"/>
      <c r="AA519" s="25"/>
      <c r="AB519" s="25">
        <f t="shared" si="501"/>
        <v>0</v>
      </c>
      <c r="AC519" s="25"/>
      <c r="AD519" s="25"/>
      <c r="AE519" s="26">
        <f t="shared" si="502"/>
        <v>0</v>
      </c>
    </row>
    <row r="520" spans="1:31" ht="12.75">
      <c r="A520" s="19"/>
      <c r="B520" s="24">
        <v>72145</v>
      </c>
      <c r="C520" s="17" t="s">
        <v>772</v>
      </c>
      <c r="D520" s="25">
        <f t="shared" si="493"/>
        <v>0</v>
      </c>
      <c r="E520" s="25"/>
      <c r="F520" s="25"/>
      <c r="G520" s="25">
        <f t="shared" si="494"/>
        <v>0</v>
      </c>
      <c r="H520" s="25"/>
      <c r="I520" s="25"/>
      <c r="J520" s="25">
        <f t="shared" si="495"/>
        <v>0</v>
      </c>
      <c r="K520" s="25"/>
      <c r="L520" s="25"/>
      <c r="M520" s="25">
        <f t="shared" si="496"/>
        <v>0</v>
      </c>
      <c r="N520" s="25"/>
      <c r="O520" s="25"/>
      <c r="P520" s="25">
        <f t="shared" si="497"/>
        <v>0</v>
      </c>
      <c r="Q520" s="25"/>
      <c r="R520" s="25"/>
      <c r="S520" s="25">
        <f t="shared" si="498"/>
        <v>0</v>
      </c>
      <c r="T520" s="25"/>
      <c r="U520" s="25"/>
      <c r="V520" s="25">
        <f t="shared" si="499"/>
        <v>0</v>
      </c>
      <c r="W520" s="25"/>
      <c r="X520" s="25"/>
      <c r="Y520" s="25">
        <f t="shared" si="500"/>
        <v>0</v>
      </c>
      <c r="Z520" s="25"/>
      <c r="AA520" s="25"/>
      <c r="AB520" s="25">
        <f t="shared" si="501"/>
        <v>0</v>
      </c>
      <c r="AC520" s="25"/>
      <c r="AD520" s="25"/>
      <c r="AE520" s="26">
        <f t="shared" si="502"/>
        <v>0</v>
      </c>
    </row>
    <row r="521" spans="1:31" ht="12.75">
      <c r="A521" s="19"/>
      <c r="B521" s="24">
        <v>72146</v>
      </c>
      <c r="C521" s="17" t="s">
        <v>773</v>
      </c>
      <c r="D521" s="25">
        <f t="shared" si="493"/>
        <v>0</v>
      </c>
      <c r="E521" s="25"/>
      <c r="F521" s="25"/>
      <c r="G521" s="25">
        <f t="shared" si="494"/>
        <v>0</v>
      </c>
      <c r="H521" s="25"/>
      <c r="I521" s="25"/>
      <c r="J521" s="25">
        <f t="shared" si="495"/>
        <v>0</v>
      </c>
      <c r="K521" s="25"/>
      <c r="L521" s="25"/>
      <c r="M521" s="25">
        <f t="shared" si="496"/>
        <v>0</v>
      </c>
      <c r="N521" s="25"/>
      <c r="O521" s="25"/>
      <c r="P521" s="25">
        <f t="shared" si="497"/>
        <v>0</v>
      </c>
      <c r="Q521" s="25"/>
      <c r="R521" s="25"/>
      <c r="S521" s="25">
        <f t="shared" si="498"/>
        <v>0</v>
      </c>
      <c r="T521" s="25"/>
      <c r="U521" s="25"/>
      <c r="V521" s="25">
        <f t="shared" si="499"/>
        <v>0</v>
      </c>
      <c r="W521" s="25"/>
      <c r="X521" s="25"/>
      <c r="Y521" s="25">
        <f t="shared" si="500"/>
        <v>0</v>
      </c>
      <c r="Z521" s="25"/>
      <c r="AA521" s="25"/>
      <c r="AB521" s="25">
        <f t="shared" si="501"/>
        <v>0</v>
      </c>
      <c r="AC521" s="25"/>
      <c r="AD521" s="25"/>
      <c r="AE521" s="26">
        <f t="shared" si="502"/>
        <v>0</v>
      </c>
    </row>
    <row r="522" spans="1:31" ht="12.75">
      <c r="A522" s="19"/>
      <c r="B522" s="24">
        <v>72147</v>
      </c>
      <c r="C522" s="17" t="s">
        <v>774</v>
      </c>
      <c r="D522" s="25">
        <f t="shared" si="493"/>
        <v>0</v>
      </c>
      <c r="E522" s="25"/>
      <c r="F522" s="25"/>
      <c r="G522" s="25">
        <f t="shared" si="494"/>
        <v>0</v>
      </c>
      <c r="H522" s="25"/>
      <c r="I522" s="25"/>
      <c r="J522" s="25">
        <f t="shared" si="495"/>
        <v>0</v>
      </c>
      <c r="K522" s="25"/>
      <c r="L522" s="25"/>
      <c r="M522" s="25">
        <f t="shared" si="496"/>
        <v>0</v>
      </c>
      <c r="N522" s="25"/>
      <c r="O522" s="25"/>
      <c r="P522" s="25">
        <f t="shared" si="497"/>
        <v>0</v>
      </c>
      <c r="Q522" s="25"/>
      <c r="R522" s="25"/>
      <c r="S522" s="25">
        <f t="shared" si="498"/>
        <v>0</v>
      </c>
      <c r="T522" s="25"/>
      <c r="U522" s="25"/>
      <c r="V522" s="25">
        <f t="shared" si="499"/>
        <v>0</v>
      </c>
      <c r="W522" s="25"/>
      <c r="X522" s="25"/>
      <c r="Y522" s="25">
        <f t="shared" si="500"/>
        <v>0</v>
      </c>
      <c r="Z522" s="25"/>
      <c r="AA522" s="25"/>
      <c r="AB522" s="25">
        <f t="shared" si="501"/>
        <v>0</v>
      </c>
      <c r="AC522" s="25"/>
      <c r="AD522" s="25"/>
      <c r="AE522" s="26">
        <f t="shared" si="502"/>
        <v>0</v>
      </c>
    </row>
    <row r="523" spans="1:31" ht="12.75">
      <c r="A523" s="19"/>
      <c r="B523" s="24">
        <v>72149</v>
      </c>
      <c r="C523" s="17" t="s">
        <v>775</v>
      </c>
      <c r="D523" s="25">
        <f t="shared" si="493"/>
        <v>0</v>
      </c>
      <c r="E523" s="25"/>
      <c r="F523" s="25"/>
      <c r="G523" s="25">
        <f t="shared" si="494"/>
        <v>0</v>
      </c>
      <c r="H523" s="25"/>
      <c r="I523" s="25"/>
      <c r="J523" s="25">
        <f t="shared" si="495"/>
        <v>0</v>
      </c>
      <c r="K523" s="25"/>
      <c r="L523" s="25"/>
      <c r="M523" s="25">
        <f t="shared" si="496"/>
        <v>0</v>
      </c>
      <c r="N523" s="25"/>
      <c r="O523" s="25"/>
      <c r="P523" s="25">
        <f t="shared" si="497"/>
        <v>0</v>
      </c>
      <c r="Q523" s="25"/>
      <c r="R523" s="25"/>
      <c r="S523" s="25">
        <f t="shared" si="498"/>
        <v>0</v>
      </c>
      <c r="T523" s="25"/>
      <c r="U523" s="25"/>
      <c r="V523" s="25">
        <f t="shared" si="499"/>
        <v>0</v>
      </c>
      <c r="W523" s="25"/>
      <c r="X523" s="25"/>
      <c r="Y523" s="25">
        <f t="shared" si="500"/>
        <v>0</v>
      </c>
      <c r="Z523" s="25"/>
      <c r="AA523" s="25"/>
      <c r="AB523" s="25">
        <f t="shared" si="501"/>
        <v>0</v>
      </c>
      <c r="AC523" s="25"/>
      <c r="AD523" s="25"/>
      <c r="AE523" s="26">
        <f t="shared" si="502"/>
        <v>0</v>
      </c>
    </row>
    <row r="524" spans="1:43" ht="12.75">
      <c r="A524" s="19"/>
      <c r="B524" s="20">
        <v>722</v>
      </c>
      <c r="C524" s="21" t="s">
        <v>776</v>
      </c>
      <c r="D524" s="22">
        <f aca="true" t="shared" si="503" ref="D524:O524">SUM(D525,D529,D534,D541,D544,D549,D552,D556)</f>
        <v>0</v>
      </c>
      <c r="E524" s="22">
        <f t="shared" si="503"/>
        <v>0</v>
      </c>
      <c r="F524" s="22">
        <f t="shared" si="503"/>
        <v>0</v>
      </c>
      <c r="G524" s="22">
        <f t="shared" si="503"/>
        <v>0</v>
      </c>
      <c r="H524" s="22">
        <f t="shared" si="503"/>
        <v>0</v>
      </c>
      <c r="I524" s="22">
        <f t="shared" si="503"/>
        <v>0</v>
      </c>
      <c r="J524" s="22">
        <f t="shared" si="503"/>
        <v>0</v>
      </c>
      <c r="K524" s="22">
        <f t="shared" si="503"/>
        <v>0</v>
      </c>
      <c r="L524" s="22">
        <f t="shared" si="503"/>
        <v>0</v>
      </c>
      <c r="M524" s="22">
        <f t="shared" si="503"/>
        <v>0</v>
      </c>
      <c r="N524" s="22">
        <f t="shared" si="503"/>
        <v>0</v>
      </c>
      <c r="O524" s="22">
        <f t="shared" si="503"/>
        <v>0</v>
      </c>
      <c r="P524" s="22">
        <f>SUM(P525,P529,P534,P541,P544,P549,P552,P556)</f>
        <v>0</v>
      </c>
      <c r="Q524" s="22">
        <f>SUM(Q525,Q529,Q534,Q541,Q544,Q549,Q552,Q556)</f>
        <v>0</v>
      </c>
      <c r="R524" s="22">
        <f>SUM(R525,R529,R534,R541,R544,R549,R552,R556)</f>
        <v>0</v>
      </c>
      <c r="S524" s="22">
        <f>SUM(S525,S529,S534,S541,S544,S549,S552,S556)</f>
        <v>0</v>
      </c>
      <c r="T524" s="22">
        <f aca="true" t="shared" si="504" ref="T524:AE524">SUM(T525,T529,T534,T541,T544,T549,T552,T556)</f>
        <v>0</v>
      </c>
      <c r="U524" s="22">
        <f t="shared" si="504"/>
        <v>0</v>
      </c>
      <c r="V524" s="22">
        <f t="shared" si="504"/>
        <v>0</v>
      </c>
      <c r="W524" s="22">
        <f t="shared" si="504"/>
        <v>0</v>
      </c>
      <c r="X524" s="22">
        <f t="shared" si="504"/>
        <v>0</v>
      </c>
      <c r="Y524" s="22">
        <f t="shared" si="504"/>
        <v>0</v>
      </c>
      <c r="Z524" s="22">
        <f t="shared" si="504"/>
        <v>0</v>
      </c>
      <c r="AA524" s="22">
        <f t="shared" si="504"/>
        <v>0</v>
      </c>
      <c r="AB524" s="22">
        <f t="shared" si="504"/>
        <v>0</v>
      </c>
      <c r="AC524" s="22">
        <f t="shared" si="504"/>
        <v>0</v>
      </c>
      <c r="AD524" s="22">
        <f t="shared" si="504"/>
        <v>0</v>
      </c>
      <c r="AE524" s="23">
        <f t="shared" si="504"/>
        <v>0</v>
      </c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</row>
    <row r="525" spans="1:43" ht="12.75">
      <c r="A525" s="19"/>
      <c r="B525" s="20">
        <v>7221</v>
      </c>
      <c r="C525" s="21" t="s">
        <v>243</v>
      </c>
      <c r="D525" s="22">
        <f aca="true" t="shared" si="505" ref="D525:O525">SUM(D526,D527,D528)</f>
        <v>0</v>
      </c>
      <c r="E525" s="22">
        <f t="shared" si="505"/>
        <v>0</v>
      </c>
      <c r="F525" s="22">
        <f t="shared" si="505"/>
        <v>0</v>
      </c>
      <c r="G525" s="22">
        <f t="shared" si="505"/>
        <v>0</v>
      </c>
      <c r="H525" s="22">
        <f t="shared" si="505"/>
        <v>0</v>
      </c>
      <c r="I525" s="22">
        <f t="shared" si="505"/>
        <v>0</v>
      </c>
      <c r="J525" s="22">
        <f t="shared" si="505"/>
        <v>0</v>
      </c>
      <c r="K525" s="22">
        <f t="shared" si="505"/>
        <v>0</v>
      </c>
      <c r="L525" s="22">
        <f t="shared" si="505"/>
        <v>0</v>
      </c>
      <c r="M525" s="22">
        <f t="shared" si="505"/>
        <v>0</v>
      </c>
      <c r="N525" s="22">
        <f t="shared" si="505"/>
        <v>0</v>
      </c>
      <c r="O525" s="22">
        <f t="shared" si="505"/>
        <v>0</v>
      </c>
      <c r="P525" s="22">
        <f>SUM(P526,P527,P528)</f>
        <v>0</v>
      </c>
      <c r="Q525" s="22">
        <f>SUM(Q526,Q527,Q528)</f>
        <v>0</v>
      </c>
      <c r="R525" s="22">
        <f>SUM(R526,R527,R528)</f>
        <v>0</v>
      </c>
      <c r="S525" s="22">
        <f>SUM(S526,S527,S528)</f>
        <v>0</v>
      </c>
      <c r="T525" s="22">
        <f aca="true" t="shared" si="506" ref="T525:AE525">SUM(T526,T527,T528)</f>
        <v>0</v>
      </c>
      <c r="U525" s="22">
        <f t="shared" si="506"/>
        <v>0</v>
      </c>
      <c r="V525" s="22">
        <f t="shared" si="506"/>
        <v>0</v>
      </c>
      <c r="W525" s="22">
        <f t="shared" si="506"/>
        <v>0</v>
      </c>
      <c r="X525" s="22">
        <f t="shared" si="506"/>
        <v>0</v>
      </c>
      <c r="Y525" s="22">
        <f t="shared" si="506"/>
        <v>0</v>
      </c>
      <c r="Z525" s="22">
        <f t="shared" si="506"/>
        <v>0</v>
      </c>
      <c r="AA525" s="22">
        <f t="shared" si="506"/>
        <v>0</v>
      </c>
      <c r="AB525" s="22">
        <f t="shared" si="506"/>
        <v>0</v>
      </c>
      <c r="AC525" s="22">
        <f t="shared" si="506"/>
        <v>0</v>
      </c>
      <c r="AD525" s="22">
        <f t="shared" si="506"/>
        <v>0</v>
      </c>
      <c r="AE525" s="23">
        <f t="shared" si="506"/>
        <v>0</v>
      </c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</row>
    <row r="526" spans="1:31" ht="12.75">
      <c r="A526" s="19"/>
      <c r="B526" s="24">
        <v>72211</v>
      </c>
      <c r="C526" s="17" t="s">
        <v>245</v>
      </c>
      <c r="D526" s="25">
        <f>G526+J526+M526+P526+S526+V526+Y526+AB526+AE526</f>
        <v>0</v>
      </c>
      <c r="E526" s="25"/>
      <c r="F526" s="25"/>
      <c r="G526" s="25">
        <f>E526+F526</f>
        <v>0</v>
      </c>
      <c r="H526" s="25"/>
      <c r="I526" s="25"/>
      <c r="J526" s="25">
        <f>H526+I526</f>
        <v>0</v>
      </c>
      <c r="K526" s="25"/>
      <c r="L526" s="25"/>
      <c r="M526" s="25">
        <f>K526+L526</f>
        <v>0</v>
      </c>
      <c r="N526" s="25"/>
      <c r="O526" s="25"/>
      <c r="P526" s="25">
        <f>N526+O526</f>
        <v>0</v>
      </c>
      <c r="Q526" s="25"/>
      <c r="R526" s="25"/>
      <c r="S526" s="25">
        <f>Q526+R526</f>
        <v>0</v>
      </c>
      <c r="T526" s="25"/>
      <c r="U526" s="25"/>
      <c r="V526" s="25">
        <f>T526+U526</f>
        <v>0</v>
      </c>
      <c r="W526" s="25"/>
      <c r="X526" s="25"/>
      <c r="Y526" s="25">
        <f>W526+X526</f>
        <v>0</v>
      </c>
      <c r="Z526" s="25"/>
      <c r="AA526" s="25"/>
      <c r="AB526" s="25">
        <f>Z526+AA526</f>
        <v>0</v>
      </c>
      <c r="AC526" s="25"/>
      <c r="AD526" s="25"/>
      <c r="AE526" s="26">
        <f>AC526+AD526</f>
        <v>0</v>
      </c>
    </row>
    <row r="527" spans="1:31" ht="12.75">
      <c r="A527" s="19"/>
      <c r="B527" s="24">
        <v>72212</v>
      </c>
      <c r="C527" s="17" t="s">
        <v>247</v>
      </c>
      <c r="D527" s="25">
        <f>G527+J527+M527+P527+S527+V527+Y527+AB527+AE527</f>
        <v>0</v>
      </c>
      <c r="E527" s="25"/>
      <c r="F527" s="25"/>
      <c r="G527" s="25">
        <f>E527+F527</f>
        <v>0</v>
      </c>
      <c r="H527" s="25"/>
      <c r="I527" s="25"/>
      <c r="J527" s="25">
        <f>H527+I527</f>
        <v>0</v>
      </c>
      <c r="K527" s="25"/>
      <c r="L527" s="25"/>
      <c r="M527" s="25">
        <f>K527+L527</f>
        <v>0</v>
      </c>
      <c r="N527" s="25"/>
      <c r="O527" s="25"/>
      <c r="P527" s="25">
        <f>N527+O527</f>
        <v>0</v>
      </c>
      <c r="Q527" s="25"/>
      <c r="R527" s="25"/>
      <c r="S527" s="25">
        <f>Q527+R527</f>
        <v>0</v>
      </c>
      <c r="T527" s="25"/>
      <c r="U527" s="25"/>
      <c r="V527" s="25">
        <f>T527+U527</f>
        <v>0</v>
      </c>
      <c r="W527" s="25"/>
      <c r="X527" s="25"/>
      <c r="Y527" s="25">
        <f>W527+X527</f>
        <v>0</v>
      </c>
      <c r="Z527" s="25"/>
      <c r="AA527" s="25"/>
      <c r="AB527" s="25">
        <f>Z527+AA527</f>
        <v>0</v>
      </c>
      <c r="AC527" s="25"/>
      <c r="AD527" s="25"/>
      <c r="AE527" s="26">
        <f>AC527+AD527</f>
        <v>0</v>
      </c>
    </row>
    <row r="528" spans="1:31" ht="12.75">
      <c r="A528" s="19"/>
      <c r="B528" s="24">
        <v>72219</v>
      </c>
      <c r="C528" s="17" t="s">
        <v>304</v>
      </c>
      <c r="D528" s="25">
        <f>G528+J528+M528+P528+S528+V528+Y528+AB528+AE528</f>
        <v>0</v>
      </c>
      <c r="E528" s="25"/>
      <c r="F528" s="25"/>
      <c r="G528" s="25">
        <f>E528+F528</f>
        <v>0</v>
      </c>
      <c r="H528" s="25"/>
      <c r="I528" s="25"/>
      <c r="J528" s="25">
        <f>H528+I528</f>
        <v>0</v>
      </c>
      <c r="K528" s="25"/>
      <c r="L528" s="25"/>
      <c r="M528" s="25">
        <f>K528+L528</f>
        <v>0</v>
      </c>
      <c r="N528" s="25"/>
      <c r="O528" s="25"/>
      <c r="P528" s="25">
        <f>N528+O528</f>
        <v>0</v>
      </c>
      <c r="Q528" s="25"/>
      <c r="R528" s="25"/>
      <c r="S528" s="25">
        <f>Q528+R528</f>
        <v>0</v>
      </c>
      <c r="T528" s="25"/>
      <c r="U528" s="25"/>
      <c r="V528" s="25">
        <f>T528+U528</f>
        <v>0</v>
      </c>
      <c r="W528" s="25"/>
      <c r="X528" s="25"/>
      <c r="Y528" s="25">
        <f>W528+X528</f>
        <v>0</v>
      </c>
      <c r="Z528" s="25"/>
      <c r="AA528" s="25"/>
      <c r="AB528" s="25">
        <f>Z528+AA528</f>
        <v>0</v>
      </c>
      <c r="AC528" s="25"/>
      <c r="AD528" s="25"/>
      <c r="AE528" s="26">
        <f>AC528+AD528</f>
        <v>0</v>
      </c>
    </row>
    <row r="529" spans="1:43" ht="12.75">
      <c r="A529" s="19"/>
      <c r="B529" s="20">
        <v>7222</v>
      </c>
      <c r="C529" s="21" t="s">
        <v>249</v>
      </c>
      <c r="D529" s="22">
        <f aca="true" t="shared" si="507" ref="D529:S529">SUM(D530,D531,D532,D533)</f>
        <v>0</v>
      </c>
      <c r="E529" s="22">
        <f t="shared" si="507"/>
        <v>0</v>
      </c>
      <c r="F529" s="22">
        <f t="shared" si="507"/>
        <v>0</v>
      </c>
      <c r="G529" s="22">
        <f t="shared" si="507"/>
        <v>0</v>
      </c>
      <c r="H529" s="22">
        <f t="shared" si="507"/>
        <v>0</v>
      </c>
      <c r="I529" s="22">
        <f t="shared" si="507"/>
        <v>0</v>
      </c>
      <c r="J529" s="22">
        <f t="shared" si="507"/>
        <v>0</v>
      </c>
      <c r="K529" s="22">
        <f t="shared" si="507"/>
        <v>0</v>
      </c>
      <c r="L529" s="22">
        <f t="shared" si="507"/>
        <v>0</v>
      </c>
      <c r="M529" s="22">
        <f t="shared" si="507"/>
        <v>0</v>
      </c>
      <c r="N529" s="22">
        <f t="shared" si="507"/>
        <v>0</v>
      </c>
      <c r="O529" s="22">
        <f t="shared" si="507"/>
        <v>0</v>
      </c>
      <c r="P529" s="22">
        <f t="shared" si="507"/>
        <v>0</v>
      </c>
      <c r="Q529" s="22">
        <f t="shared" si="507"/>
        <v>0</v>
      </c>
      <c r="R529" s="22">
        <f t="shared" si="507"/>
        <v>0</v>
      </c>
      <c r="S529" s="22">
        <f t="shared" si="507"/>
        <v>0</v>
      </c>
      <c r="T529" s="22">
        <f aca="true" t="shared" si="508" ref="T529:AE529">SUM(T530,T531,T532,T533)</f>
        <v>0</v>
      </c>
      <c r="U529" s="22">
        <f t="shared" si="508"/>
        <v>0</v>
      </c>
      <c r="V529" s="22">
        <f t="shared" si="508"/>
        <v>0</v>
      </c>
      <c r="W529" s="22">
        <f t="shared" si="508"/>
        <v>0</v>
      </c>
      <c r="X529" s="22">
        <f t="shared" si="508"/>
        <v>0</v>
      </c>
      <c r="Y529" s="22">
        <f t="shared" si="508"/>
        <v>0</v>
      </c>
      <c r="Z529" s="22">
        <f t="shared" si="508"/>
        <v>0</v>
      </c>
      <c r="AA529" s="22">
        <f t="shared" si="508"/>
        <v>0</v>
      </c>
      <c r="AB529" s="22">
        <f t="shared" si="508"/>
        <v>0</v>
      </c>
      <c r="AC529" s="22">
        <f t="shared" si="508"/>
        <v>0</v>
      </c>
      <c r="AD529" s="22">
        <f t="shared" si="508"/>
        <v>0</v>
      </c>
      <c r="AE529" s="23">
        <f t="shared" si="508"/>
        <v>0</v>
      </c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</row>
    <row r="530" spans="1:31" ht="12.75">
      <c r="A530" s="19"/>
      <c r="B530" s="24">
        <v>72221</v>
      </c>
      <c r="C530" s="17" t="s">
        <v>250</v>
      </c>
      <c r="D530" s="25">
        <f>G530+J530+M530+P530+S530+V530+Y530+AB530+AE530</f>
        <v>0</v>
      </c>
      <c r="E530" s="25"/>
      <c r="F530" s="25"/>
      <c r="G530" s="25">
        <f>E530+F530</f>
        <v>0</v>
      </c>
      <c r="H530" s="25"/>
      <c r="I530" s="25"/>
      <c r="J530" s="25">
        <f>H530+I530</f>
        <v>0</v>
      </c>
      <c r="K530" s="25"/>
      <c r="L530" s="25"/>
      <c r="M530" s="25">
        <f>K530+L530</f>
        <v>0</v>
      </c>
      <c r="N530" s="25"/>
      <c r="O530" s="25"/>
      <c r="P530" s="25">
        <f>N530+O530</f>
        <v>0</v>
      </c>
      <c r="Q530" s="25"/>
      <c r="R530" s="25"/>
      <c r="S530" s="25">
        <f>Q530+R530</f>
        <v>0</v>
      </c>
      <c r="T530" s="25"/>
      <c r="U530" s="25"/>
      <c r="V530" s="25">
        <f>T530+U530</f>
        <v>0</v>
      </c>
      <c r="W530" s="25"/>
      <c r="X530" s="25"/>
      <c r="Y530" s="25">
        <f>W530+X530</f>
        <v>0</v>
      </c>
      <c r="Z530" s="25"/>
      <c r="AA530" s="25"/>
      <c r="AB530" s="25">
        <f>Z530+AA530</f>
        <v>0</v>
      </c>
      <c r="AC530" s="25"/>
      <c r="AD530" s="25"/>
      <c r="AE530" s="26">
        <f>AC530+AD530</f>
        <v>0</v>
      </c>
    </row>
    <row r="531" spans="1:31" ht="12.75">
      <c r="A531" s="19"/>
      <c r="B531" s="24">
        <v>72222</v>
      </c>
      <c r="C531" s="17" t="s">
        <v>294</v>
      </c>
      <c r="D531" s="25">
        <f>G531+J531+M531+P531+S531+V531+Y531+AB531+AE531</f>
        <v>0</v>
      </c>
      <c r="E531" s="25"/>
      <c r="F531" s="25"/>
      <c r="G531" s="25">
        <f>E531+F531</f>
        <v>0</v>
      </c>
      <c r="H531" s="25"/>
      <c r="I531" s="25"/>
      <c r="J531" s="25">
        <f>H531+I531</f>
        <v>0</v>
      </c>
      <c r="K531" s="25"/>
      <c r="L531" s="25"/>
      <c r="M531" s="25">
        <f>K531+L531</f>
        <v>0</v>
      </c>
      <c r="N531" s="25"/>
      <c r="O531" s="25"/>
      <c r="P531" s="25">
        <f>N531+O531</f>
        <v>0</v>
      </c>
      <c r="Q531" s="25"/>
      <c r="R531" s="25"/>
      <c r="S531" s="25">
        <f>Q531+R531</f>
        <v>0</v>
      </c>
      <c r="T531" s="25"/>
      <c r="U531" s="25"/>
      <c r="V531" s="25">
        <f>T531+U531</f>
        <v>0</v>
      </c>
      <c r="W531" s="25"/>
      <c r="X531" s="25"/>
      <c r="Y531" s="25">
        <f>W531+X531</f>
        <v>0</v>
      </c>
      <c r="Z531" s="25"/>
      <c r="AA531" s="25"/>
      <c r="AB531" s="25">
        <f>Z531+AA531</f>
        <v>0</v>
      </c>
      <c r="AC531" s="25"/>
      <c r="AD531" s="25"/>
      <c r="AE531" s="26">
        <f>AC531+AD531</f>
        <v>0</v>
      </c>
    </row>
    <row r="532" spans="1:31" ht="12.75">
      <c r="A532" s="19"/>
      <c r="B532" s="24">
        <v>72223</v>
      </c>
      <c r="C532" s="17" t="s">
        <v>777</v>
      </c>
      <c r="D532" s="25">
        <f>G532+J532+M532+P532+S532+V532+Y532+AB532+AE532</f>
        <v>0</v>
      </c>
      <c r="E532" s="25"/>
      <c r="F532" s="25"/>
      <c r="G532" s="25">
        <f>E532+F532</f>
        <v>0</v>
      </c>
      <c r="H532" s="25"/>
      <c r="I532" s="25"/>
      <c r="J532" s="25">
        <f>H532+I532</f>
        <v>0</v>
      </c>
      <c r="K532" s="25"/>
      <c r="L532" s="25"/>
      <c r="M532" s="25">
        <f>K532+L532</f>
        <v>0</v>
      </c>
      <c r="N532" s="25"/>
      <c r="O532" s="25"/>
      <c r="P532" s="25">
        <f>N532+O532</f>
        <v>0</v>
      </c>
      <c r="Q532" s="25"/>
      <c r="R532" s="25"/>
      <c r="S532" s="25">
        <f>Q532+R532</f>
        <v>0</v>
      </c>
      <c r="T532" s="25"/>
      <c r="U532" s="25"/>
      <c r="V532" s="25">
        <f>T532+U532</f>
        <v>0</v>
      </c>
      <c r="W532" s="25"/>
      <c r="X532" s="25"/>
      <c r="Y532" s="25">
        <f>W532+X532</f>
        <v>0</v>
      </c>
      <c r="Z532" s="25"/>
      <c r="AA532" s="25"/>
      <c r="AB532" s="25">
        <f>Z532+AA532</f>
        <v>0</v>
      </c>
      <c r="AC532" s="25"/>
      <c r="AD532" s="25"/>
      <c r="AE532" s="26">
        <f>AC532+AD532</f>
        <v>0</v>
      </c>
    </row>
    <row r="533" spans="1:31" ht="12.75">
      <c r="A533" s="19"/>
      <c r="B533" s="24">
        <v>72229</v>
      </c>
      <c r="C533" s="17" t="s">
        <v>296</v>
      </c>
      <c r="D533" s="25">
        <f>G533+J533+M533+P533+S533+V533+Y533+AB533+AE533</f>
        <v>0</v>
      </c>
      <c r="E533" s="25"/>
      <c r="F533" s="25"/>
      <c r="G533" s="25">
        <f>E533+F533</f>
        <v>0</v>
      </c>
      <c r="H533" s="25"/>
      <c r="I533" s="25"/>
      <c r="J533" s="25">
        <f>H533+I533</f>
        <v>0</v>
      </c>
      <c r="K533" s="25"/>
      <c r="L533" s="25"/>
      <c r="M533" s="25">
        <f>K533+L533</f>
        <v>0</v>
      </c>
      <c r="N533" s="25"/>
      <c r="O533" s="25"/>
      <c r="P533" s="25">
        <f>N533+O533</f>
        <v>0</v>
      </c>
      <c r="Q533" s="25"/>
      <c r="R533" s="25"/>
      <c r="S533" s="25">
        <f>Q533+R533</f>
        <v>0</v>
      </c>
      <c r="T533" s="25"/>
      <c r="U533" s="25"/>
      <c r="V533" s="25">
        <f>T533+U533</f>
        <v>0</v>
      </c>
      <c r="W533" s="25"/>
      <c r="X533" s="25"/>
      <c r="Y533" s="25">
        <f>W533+X533</f>
        <v>0</v>
      </c>
      <c r="Z533" s="25"/>
      <c r="AA533" s="25"/>
      <c r="AB533" s="25">
        <f>Z533+AA533</f>
        <v>0</v>
      </c>
      <c r="AC533" s="25"/>
      <c r="AD533" s="25"/>
      <c r="AE533" s="26">
        <f>AC533+AD533</f>
        <v>0</v>
      </c>
    </row>
    <row r="534" spans="1:43" ht="12.75">
      <c r="A534" s="19"/>
      <c r="B534" s="20">
        <v>7223</v>
      </c>
      <c r="C534" s="21" t="s">
        <v>251</v>
      </c>
      <c r="D534" s="22">
        <f aca="true" t="shared" si="509" ref="D534:S534">SUM(D535,D536,D537,D538,D539,D540)</f>
        <v>0</v>
      </c>
      <c r="E534" s="22">
        <f t="shared" si="509"/>
        <v>0</v>
      </c>
      <c r="F534" s="22">
        <f t="shared" si="509"/>
        <v>0</v>
      </c>
      <c r="G534" s="22">
        <f t="shared" si="509"/>
        <v>0</v>
      </c>
      <c r="H534" s="22">
        <f t="shared" si="509"/>
        <v>0</v>
      </c>
      <c r="I534" s="22">
        <f t="shared" si="509"/>
        <v>0</v>
      </c>
      <c r="J534" s="22">
        <f t="shared" si="509"/>
        <v>0</v>
      </c>
      <c r="K534" s="22">
        <f t="shared" si="509"/>
        <v>0</v>
      </c>
      <c r="L534" s="22">
        <f t="shared" si="509"/>
        <v>0</v>
      </c>
      <c r="M534" s="22">
        <f t="shared" si="509"/>
        <v>0</v>
      </c>
      <c r="N534" s="22">
        <f t="shared" si="509"/>
        <v>0</v>
      </c>
      <c r="O534" s="22">
        <f t="shared" si="509"/>
        <v>0</v>
      </c>
      <c r="P534" s="22">
        <f t="shared" si="509"/>
        <v>0</v>
      </c>
      <c r="Q534" s="22">
        <f t="shared" si="509"/>
        <v>0</v>
      </c>
      <c r="R534" s="22">
        <f t="shared" si="509"/>
        <v>0</v>
      </c>
      <c r="S534" s="22">
        <f t="shared" si="509"/>
        <v>0</v>
      </c>
      <c r="T534" s="22">
        <f aca="true" t="shared" si="510" ref="T534:AE534">SUM(T535,T536,T537,T538,T539,T540)</f>
        <v>0</v>
      </c>
      <c r="U534" s="22">
        <f t="shared" si="510"/>
        <v>0</v>
      </c>
      <c r="V534" s="22">
        <f t="shared" si="510"/>
        <v>0</v>
      </c>
      <c r="W534" s="22">
        <f t="shared" si="510"/>
        <v>0</v>
      </c>
      <c r="X534" s="22">
        <f t="shared" si="510"/>
        <v>0</v>
      </c>
      <c r="Y534" s="22">
        <f t="shared" si="510"/>
        <v>0</v>
      </c>
      <c r="Z534" s="22">
        <f t="shared" si="510"/>
        <v>0</v>
      </c>
      <c r="AA534" s="22">
        <f t="shared" si="510"/>
        <v>0</v>
      </c>
      <c r="AB534" s="22">
        <f t="shared" si="510"/>
        <v>0</v>
      </c>
      <c r="AC534" s="22">
        <f t="shared" si="510"/>
        <v>0</v>
      </c>
      <c r="AD534" s="22">
        <f t="shared" si="510"/>
        <v>0</v>
      </c>
      <c r="AE534" s="23">
        <f t="shared" si="510"/>
        <v>0</v>
      </c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</row>
    <row r="535" spans="1:31" ht="12.75">
      <c r="A535" s="19"/>
      <c r="B535" s="24">
        <v>72231</v>
      </c>
      <c r="C535" s="17" t="s">
        <v>778</v>
      </c>
      <c r="D535" s="25">
        <f aca="true" t="shared" si="511" ref="D535:D540">G535+J535+M535+P535+S535+V535+Y535+AB535+AE535</f>
        <v>0</v>
      </c>
      <c r="E535" s="25"/>
      <c r="F535" s="25"/>
      <c r="G535" s="25">
        <f aca="true" t="shared" si="512" ref="G535:G540">E535+F535</f>
        <v>0</v>
      </c>
      <c r="H535" s="25"/>
      <c r="I535" s="25"/>
      <c r="J535" s="25">
        <f aca="true" t="shared" si="513" ref="J535:J540">H535+I535</f>
        <v>0</v>
      </c>
      <c r="K535" s="25"/>
      <c r="L535" s="25"/>
      <c r="M535" s="25">
        <f aca="true" t="shared" si="514" ref="M535:M540">K535+L535</f>
        <v>0</v>
      </c>
      <c r="N535" s="25"/>
      <c r="O535" s="25"/>
      <c r="P535" s="25">
        <f aca="true" t="shared" si="515" ref="P535:P540">N535+O535</f>
        <v>0</v>
      </c>
      <c r="Q535" s="25"/>
      <c r="R535" s="25"/>
      <c r="S535" s="25">
        <f aca="true" t="shared" si="516" ref="S535:S540">Q535+R535</f>
        <v>0</v>
      </c>
      <c r="T535" s="25"/>
      <c r="U535" s="25"/>
      <c r="V535" s="25">
        <f aca="true" t="shared" si="517" ref="V535:V540">T535+U535</f>
        <v>0</v>
      </c>
      <c r="W535" s="25"/>
      <c r="X535" s="25"/>
      <c r="Y535" s="25">
        <f aca="true" t="shared" si="518" ref="Y535:Y540">W535+X535</f>
        <v>0</v>
      </c>
      <c r="Z535" s="25"/>
      <c r="AA535" s="25"/>
      <c r="AB535" s="25">
        <f aca="true" t="shared" si="519" ref="AB535:AB540">Z535+AA535</f>
        <v>0</v>
      </c>
      <c r="AC535" s="25"/>
      <c r="AD535" s="25"/>
      <c r="AE535" s="26">
        <f aca="true" t="shared" si="520" ref="AE535:AE540">AC535+AD535</f>
        <v>0</v>
      </c>
    </row>
    <row r="536" spans="1:31" ht="12.75">
      <c r="A536" s="19"/>
      <c r="B536" s="24">
        <v>72232</v>
      </c>
      <c r="C536" s="17" t="s">
        <v>252</v>
      </c>
      <c r="D536" s="25">
        <f t="shared" si="511"/>
        <v>0</v>
      </c>
      <c r="E536" s="25"/>
      <c r="F536" s="25"/>
      <c r="G536" s="25">
        <f t="shared" si="512"/>
        <v>0</v>
      </c>
      <c r="H536" s="25"/>
      <c r="I536" s="25"/>
      <c r="J536" s="25">
        <f t="shared" si="513"/>
        <v>0</v>
      </c>
      <c r="K536" s="25"/>
      <c r="L536" s="25"/>
      <c r="M536" s="25">
        <f t="shared" si="514"/>
        <v>0</v>
      </c>
      <c r="N536" s="25"/>
      <c r="O536" s="25"/>
      <c r="P536" s="25">
        <f t="shared" si="515"/>
        <v>0</v>
      </c>
      <c r="Q536" s="25"/>
      <c r="R536" s="25"/>
      <c r="S536" s="25">
        <f t="shared" si="516"/>
        <v>0</v>
      </c>
      <c r="T536" s="25"/>
      <c r="U536" s="25"/>
      <c r="V536" s="25">
        <f t="shared" si="517"/>
        <v>0</v>
      </c>
      <c r="W536" s="25"/>
      <c r="X536" s="25"/>
      <c r="Y536" s="25">
        <f t="shared" si="518"/>
        <v>0</v>
      </c>
      <c r="Z536" s="25"/>
      <c r="AA536" s="25"/>
      <c r="AB536" s="25">
        <f t="shared" si="519"/>
        <v>0</v>
      </c>
      <c r="AC536" s="25"/>
      <c r="AD536" s="25"/>
      <c r="AE536" s="26">
        <f t="shared" si="520"/>
        <v>0</v>
      </c>
    </row>
    <row r="537" spans="1:31" ht="12.75">
      <c r="A537" s="19"/>
      <c r="B537" s="24">
        <v>72233</v>
      </c>
      <c r="C537" s="17" t="s">
        <v>779</v>
      </c>
      <c r="D537" s="25">
        <f t="shared" si="511"/>
        <v>0</v>
      </c>
      <c r="E537" s="25"/>
      <c r="F537" s="25"/>
      <c r="G537" s="25">
        <f t="shared" si="512"/>
        <v>0</v>
      </c>
      <c r="H537" s="25"/>
      <c r="I537" s="25"/>
      <c r="J537" s="25">
        <f t="shared" si="513"/>
        <v>0</v>
      </c>
      <c r="K537" s="25"/>
      <c r="L537" s="25"/>
      <c r="M537" s="25">
        <f t="shared" si="514"/>
        <v>0</v>
      </c>
      <c r="N537" s="25"/>
      <c r="O537" s="25"/>
      <c r="P537" s="25">
        <f t="shared" si="515"/>
        <v>0</v>
      </c>
      <c r="Q537" s="25"/>
      <c r="R537" s="25"/>
      <c r="S537" s="25">
        <f t="shared" si="516"/>
        <v>0</v>
      </c>
      <c r="T537" s="25"/>
      <c r="U537" s="25"/>
      <c r="V537" s="25">
        <f t="shared" si="517"/>
        <v>0</v>
      </c>
      <c r="W537" s="25"/>
      <c r="X537" s="25"/>
      <c r="Y537" s="25">
        <f t="shared" si="518"/>
        <v>0</v>
      </c>
      <c r="Z537" s="25"/>
      <c r="AA537" s="25"/>
      <c r="AB537" s="25">
        <f t="shared" si="519"/>
        <v>0</v>
      </c>
      <c r="AC537" s="25"/>
      <c r="AD537" s="25"/>
      <c r="AE537" s="26">
        <f t="shared" si="520"/>
        <v>0</v>
      </c>
    </row>
    <row r="538" spans="1:31" ht="12.75">
      <c r="A538" s="19"/>
      <c r="B538" s="24">
        <v>72234</v>
      </c>
      <c r="C538" s="17" t="s">
        <v>780</v>
      </c>
      <c r="D538" s="25">
        <f t="shared" si="511"/>
        <v>0</v>
      </c>
      <c r="E538" s="25"/>
      <c r="F538" s="25"/>
      <c r="G538" s="25">
        <f t="shared" si="512"/>
        <v>0</v>
      </c>
      <c r="H538" s="25"/>
      <c r="I538" s="25"/>
      <c r="J538" s="25">
        <f t="shared" si="513"/>
        <v>0</v>
      </c>
      <c r="K538" s="25"/>
      <c r="L538" s="25"/>
      <c r="M538" s="25">
        <f t="shared" si="514"/>
        <v>0</v>
      </c>
      <c r="N538" s="25"/>
      <c r="O538" s="25"/>
      <c r="P538" s="25">
        <f t="shared" si="515"/>
        <v>0</v>
      </c>
      <c r="Q538" s="25"/>
      <c r="R538" s="25"/>
      <c r="S538" s="25">
        <f t="shared" si="516"/>
        <v>0</v>
      </c>
      <c r="T538" s="25"/>
      <c r="U538" s="25"/>
      <c r="V538" s="25">
        <f t="shared" si="517"/>
        <v>0</v>
      </c>
      <c r="W538" s="25"/>
      <c r="X538" s="25"/>
      <c r="Y538" s="25">
        <f t="shared" si="518"/>
        <v>0</v>
      </c>
      <c r="Z538" s="25"/>
      <c r="AA538" s="25"/>
      <c r="AB538" s="25">
        <f t="shared" si="519"/>
        <v>0</v>
      </c>
      <c r="AC538" s="25"/>
      <c r="AD538" s="25"/>
      <c r="AE538" s="26">
        <f t="shared" si="520"/>
        <v>0</v>
      </c>
    </row>
    <row r="539" spans="1:31" ht="12.75">
      <c r="A539" s="19"/>
      <c r="B539" s="24">
        <v>72235</v>
      </c>
      <c r="C539" s="17" t="s">
        <v>781</v>
      </c>
      <c r="D539" s="25">
        <f t="shared" si="511"/>
        <v>0</v>
      </c>
      <c r="E539" s="25"/>
      <c r="F539" s="25"/>
      <c r="G539" s="25">
        <f t="shared" si="512"/>
        <v>0</v>
      </c>
      <c r="H539" s="25"/>
      <c r="I539" s="25"/>
      <c r="J539" s="25">
        <f t="shared" si="513"/>
        <v>0</v>
      </c>
      <c r="K539" s="25"/>
      <c r="L539" s="25"/>
      <c r="M539" s="25">
        <f t="shared" si="514"/>
        <v>0</v>
      </c>
      <c r="N539" s="25"/>
      <c r="O539" s="25"/>
      <c r="P539" s="25">
        <f t="shared" si="515"/>
        <v>0</v>
      </c>
      <c r="Q539" s="25"/>
      <c r="R539" s="25"/>
      <c r="S539" s="25">
        <f t="shared" si="516"/>
        <v>0</v>
      </c>
      <c r="T539" s="25"/>
      <c r="U539" s="25"/>
      <c r="V539" s="25">
        <f t="shared" si="517"/>
        <v>0</v>
      </c>
      <c r="W539" s="25"/>
      <c r="X539" s="25"/>
      <c r="Y539" s="25">
        <f t="shared" si="518"/>
        <v>0</v>
      </c>
      <c r="Z539" s="25"/>
      <c r="AA539" s="25"/>
      <c r="AB539" s="25">
        <f t="shared" si="519"/>
        <v>0</v>
      </c>
      <c r="AC539" s="25"/>
      <c r="AD539" s="25"/>
      <c r="AE539" s="26">
        <f t="shared" si="520"/>
        <v>0</v>
      </c>
    </row>
    <row r="540" spans="1:31" ht="12.75">
      <c r="A540" s="19"/>
      <c r="B540" s="24">
        <v>72239</v>
      </c>
      <c r="C540" s="17" t="s">
        <v>305</v>
      </c>
      <c r="D540" s="25">
        <f t="shared" si="511"/>
        <v>0</v>
      </c>
      <c r="E540" s="25"/>
      <c r="F540" s="25"/>
      <c r="G540" s="25">
        <f t="shared" si="512"/>
        <v>0</v>
      </c>
      <c r="H540" s="25"/>
      <c r="I540" s="25"/>
      <c r="J540" s="25">
        <f t="shared" si="513"/>
        <v>0</v>
      </c>
      <c r="K540" s="25"/>
      <c r="L540" s="25"/>
      <c r="M540" s="25">
        <f t="shared" si="514"/>
        <v>0</v>
      </c>
      <c r="N540" s="25"/>
      <c r="O540" s="25"/>
      <c r="P540" s="25">
        <f t="shared" si="515"/>
        <v>0</v>
      </c>
      <c r="Q540" s="25"/>
      <c r="R540" s="25"/>
      <c r="S540" s="25">
        <f t="shared" si="516"/>
        <v>0</v>
      </c>
      <c r="T540" s="25"/>
      <c r="U540" s="25"/>
      <c r="V540" s="25">
        <f t="shared" si="517"/>
        <v>0</v>
      </c>
      <c r="W540" s="25"/>
      <c r="X540" s="25"/>
      <c r="Y540" s="25">
        <f t="shared" si="518"/>
        <v>0</v>
      </c>
      <c r="Z540" s="25"/>
      <c r="AA540" s="25"/>
      <c r="AB540" s="25">
        <f t="shared" si="519"/>
        <v>0</v>
      </c>
      <c r="AC540" s="25"/>
      <c r="AD540" s="25"/>
      <c r="AE540" s="26">
        <f t="shared" si="520"/>
        <v>0</v>
      </c>
    </row>
    <row r="541" spans="1:43" ht="12.75">
      <c r="A541" s="19"/>
      <c r="B541" s="20">
        <v>7224</v>
      </c>
      <c r="C541" s="21" t="s">
        <v>782</v>
      </c>
      <c r="D541" s="22">
        <f aca="true" t="shared" si="521" ref="D541:S541">SUM(D542,D543)</f>
        <v>0</v>
      </c>
      <c r="E541" s="22">
        <f t="shared" si="521"/>
        <v>0</v>
      </c>
      <c r="F541" s="22">
        <f t="shared" si="521"/>
        <v>0</v>
      </c>
      <c r="G541" s="22">
        <f t="shared" si="521"/>
        <v>0</v>
      </c>
      <c r="H541" s="22">
        <f t="shared" si="521"/>
        <v>0</v>
      </c>
      <c r="I541" s="22">
        <f t="shared" si="521"/>
        <v>0</v>
      </c>
      <c r="J541" s="22">
        <f t="shared" si="521"/>
        <v>0</v>
      </c>
      <c r="K541" s="22">
        <f t="shared" si="521"/>
        <v>0</v>
      </c>
      <c r="L541" s="22">
        <f t="shared" si="521"/>
        <v>0</v>
      </c>
      <c r="M541" s="22">
        <f t="shared" si="521"/>
        <v>0</v>
      </c>
      <c r="N541" s="22">
        <f t="shared" si="521"/>
        <v>0</v>
      </c>
      <c r="O541" s="22">
        <f t="shared" si="521"/>
        <v>0</v>
      </c>
      <c r="P541" s="22">
        <f t="shared" si="521"/>
        <v>0</v>
      </c>
      <c r="Q541" s="22">
        <f t="shared" si="521"/>
        <v>0</v>
      </c>
      <c r="R541" s="22">
        <f t="shared" si="521"/>
        <v>0</v>
      </c>
      <c r="S541" s="22">
        <f t="shared" si="521"/>
        <v>0</v>
      </c>
      <c r="T541" s="22">
        <f aca="true" t="shared" si="522" ref="T541:AE541">SUM(T542,T543)</f>
        <v>0</v>
      </c>
      <c r="U541" s="22">
        <f t="shared" si="522"/>
        <v>0</v>
      </c>
      <c r="V541" s="22">
        <f t="shared" si="522"/>
        <v>0</v>
      </c>
      <c r="W541" s="22">
        <f t="shared" si="522"/>
        <v>0</v>
      </c>
      <c r="X541" s="22">
        <f t="shared" si="522"/>
        <v>0</v>
      </c>
      <c r="Y541" s="22">
        <f t="shared" si="522"/>
        <v>0</v>
      </c>
      <c r="Z541" s="22">
        <f t="shared" si="522"/>
        <v>0</v>
      </c>
      <c r="AA541" s="22">
        <f t="shared" si="522"/>
        <v>0</v>
      </c>
      <c r="AB541" s="22">
        <f t="shared" si="522"/>
        <v>0</v>
      </c>
      <c r="AC541" s="22">
        <f t="shared" si="522"/>
        <v>0</v>
      </c>
      <c r="AD541" s="22">
        <f t="shared" si="522"/>
        <v>0</v>
      </c>
      <c r="AE541" s="23">
        <f t="shared" si="522"/>
        <v>0</v>
      </c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</row>
    <row r="542" spans="1:31" ht="12.75">
      <c r="A542" s="19"/>
      <c r="B542" s="24">
        <v>72241</v>
      </c>
      <c r="C542" s="17" t="s">
        <v>783</v>
      </c>
      <c r="D542" s="25">
        <f>G542+J542+M542+P542+S542+V542+Y542+AB542+AE542</f>
        <v>0</v>
      </c>
      <c r="E542" s="25"/>
      <c r="F542" s="25"/>
      <c r="G542" s="25">
        <f>E542+F542</f>
        <v>0</v>
      </c>
      <c r="H542" s="25"/>
      <c r="I542" s="25"/>
      <c r="J542" s="25">
        <f>H542+I542</f>
        <v>0</v>
      </c>
      <c r="K542" s="25"/>
      <c r="L542" s="25"/>
      <c r="M542" s="25">
        <f>K542+L542</f>
        <v>0</v>
      </c>
      <c r="N542" s="25"/>
      <c r="O542" s="25"/>
      <c r="P542" s="25">
        <f>N542+O542</f>
        <v>0</v>
      </c>
      <c r="Q542" s="25"/>
      <c r="R542" s="25"/>
      <c r="S542" s="25">
        <f>Q542+R542</f>
        <v>0</v>
      </c>
      <c r="T542" s="25"/>
      <c r="U542" s="25"/>
      <c r="V542" s="25">
        <f>T542+U542</f>
        <v>0</v>
      </c>
      <c r="W542" s="25"/>
      <c r="X542" s="25"/>
      <c r="Y542" s="25">
        <f>W542+X542</f>
        <v>0</v>
      </c>
      <c r="Z542" s="25"/>
      <c r="AA542" s="25"/>
      <c r="AB542" s="25">
        <f>Z542+AA542</f>
        <v>0</v>
      </c>
      <c r="AC542" s="25"/>
      <c r="AD542" s="25"/>
      <c r="AE542" s="26">
        <f>AC542+AD542</f>
        <v>0</v>
      </c>
    </row>
    <row r="543" spans="1:31" ht="12.75">
      <c r="A543" s="19"/>
      <c r="B543" s="24">
        <v>72242</v>
      </c>
      <c r="C543" s="17" t="s">
        <v>784</v>
      </c>
      <c r="D543" s="25">
        <f>G543+J543+M543+P543+S543+V543+Y543+AB543+AE543</f>
        <v>0</v>
      </c>
      <c r="E543" s="25"/>
      <c r="F543" s="25"/>
      <c r="G543" s="25">
        <f>E543+F543</f>
        <v>0</v>
      </c>
      <c r="H543" s="25"/>
      <c r="I543" s="25"/>
      <c r="J543" s="25">
        <f>H543+I543</f>
        <v>0</v>
      </c>
      <c r="K543" s="25"/>
      <c r="L543" s="25"/>
      <c r="M543" s="25">
        <f>K543+L543</f>
        <v>0</v>
      </c>
      <c r="N543" s="25"/>
      <c r="O543" s="25"/>
      <c r="P543" s="25">
        <f>N543+O543</f>
        <v>0</v>
      </c>
      <c r="Q543" s="25"/>
      <c r="R543" s="25"/>
      <c r="S543" s="25">
        <f>Q543+R543</f>
        <v>0</v>
      </c>
      <c r="T543" s="25"/>
      <c r="U543" s="25"/>
      <c r="V543" s="25">
        <f>T543+U543</f>
        <v>0</v>
      </c>
      <c r="W543" s="25"/>
      <c r="X543" s="25"/>
      <c r="Y543" s="25">
        <f>W543+X543</f>
        <v>0</v>
      </c>
      <c r="Z543" s="25"/>
      <c r="AA543" s="25"/>
      <c r="AB543" s="25">
        <f>Z543+AA543</f>
        <v>0</v>
      </c>
      <c r="AC543" s="25"/>
      <c r="AD543" s="25"/>
      <c r="AE543" s="26">
        <f>AC543+AD543</f>
        <v>0</v>
      </c>
    </row>
    <row r="544" spans="1:43" ht="12.75">
      <c r="A544" s="19"/>
      <c r="B544" s="20">
        <v>7225</v>
      </c>
      <c r="C544" s="21" t="s">
        <v>785</v>
      </c>
      <c r="D544" s="22">
        <f aca="true" t="shared" si="523" ref="D544:S544">SUM(D545,D546,D547,D548)</f>
        <v>0</v>
      </c>
      <c r="E544" s="22">
        <f t="shared" si="523"/>
        <v>0</v>
      </c>
      <c r="F544" s="22">
        <f t="shared" si="523"/>
        <v>0</v>
      </c>
      <c r="G544" s="22">
        <f t="shared" si="523"/>
        <v>0</v>
      </c>
      <c r="H544" s="22">
        <f t="shared" si="523"/>
        <v>0</v>
      </c>
      <c r="I544" s="22">
        <f t="shared" si="523"/>
        <v>0</v>
      </c>
      <c r="J544" s="22">
        <f t="shared" si="523"/>
        <v>0</v>
      </c>
      <c r="K544" s="22">
        <f t="shared" si="523"/>
        <v>0</v>
      </c>
      <c r="L544" s="22">
        <f t="shared" si="523"/>
        <v>0</v>
      </c>
      <c r="M544" s="22">
        <f t="shared" si="523"/>
        <v>0</v>
      </c>
      <c r="N544" s="22">
        <f t="shared" si="523"/>
        <v>0</v>
      </c>
      <c r="O544" s="22">
        <f t="shared" si="523"/>
        <v>0</v>
      </c>
      <c r="P544" s="22">
        <f t="shared" si="523"/>
        <v>0</v>
      </c>
      <c r="Q544" s="22">
        <f t="shared" si="523"/>
        <v>0</v>
      </c>
      <c r="R544" s="22">
        <f t="shared" si="523"/>
        <v>0</v>
      </c>
      <c r="S544" s="22">
        <f t="shared" si="523"/>
        <v>0</v>
      </c>
      <c r="T544" s="22">
        <f aca="true" t="shared" si="524" ref="T544:AE544">SUM(T545,T546,T547,T548)</f>
        <v>0</v>
      </c>
      <c r="U544" s="22">
        <f t="shared" si="524"/>
        <v>0</v>
      </c>
      <c r="V544" s="22">
        <f t="shared" si="524"/>
        <v>0</v>
      </c>
      <c r="W544" s="22">
        <f t="shared" si="524"/>
        <v>0</v>
      </c>
      <c r="X544" s="22">
        <f t="shared" si="524"/>
        <v>0</v>
      </c>
      <c r="Y544" s="22">
        <f t="shared" si="524"/>
        <v>0</v>
      </c>
      <c r="Z544" s="22">
        <f t="shared" si="524"/>
        <v>0</v>
      </c>
      <c r="AA544" s="22">
        <f t="shared" si="524"/>
        <v>0</v>
      </c>
      <c r="AB544" s="22">
        <f t="shared" si="524"/>
        <v>0</v>
      </c>
      <c r="AC544" s="22">
        <f t="shared" si="524"/>
        <v>0</v>
      </c>
      <c r="AD544" s="22">
        <f t="shared" si="524"/>
        <v>0</v>
      </c>
      <c r="AE544" s="23">
        <f t="shared" si="524"/>
        <v>0</v>
      </c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</row>
    <row r="545" spans="1:31" ht="12.75">
      <c r="A545" s="19"/>
      <c r="B545" s="24">
        <v>72251</v>
      </c>
      <c r="C545" s="17" t="s">
        <v>786</v>
      </c>
      <c r="D545" s="25">
        <f>G545+J545+M545+P545+S545+V545+Y545+AB545+AE545</f>
        <v>0</v>
      </c>
      <c r="E545" s="25"/>
      <c r="F545" s="25"/>
      <c r="G545" s="25">
        <f>E545+F545</f>
        <v>0</v>
      </c>
      <c r="H545" s="25"/>
      <c r="I545" s="25"/>
      <c r="J545" s="25">
        <f>H545+I545</f>
        <v>0</v>
      </c>
      <c r="K545" s="25"/>
      <c r="L545" s="25"/>
      <c r="M545" s="25">
        <f>K545+L545</f>
        <v>0</v>
      </c>
      <c r="N545" s="25"/>
      <c r="O545" s="25"/>
      <c r="P545" s="25">
        <f>N545+O545</f>
        <v>0</v>
      </c>
      <c r="Q545" s="25"/>
      <c r="R545" s="25"/>
      <c r="S545" s="25">
        <f>Q545+R545</f>
        <v>0</v>
      </c>
      <c r="T545" s="25"/>
      <c r="U545" s="25"/>
      <c r="V545" s="25">
        <f>T545+U545</f>
        <v>0</v>
      </c>
      <c r="W545" s="25"/>
      <c r="X545" s="25"/>
      <c r="Y545" s="25">
        <f>W545+X545</f>
        <v>0</v>
      </c>
      <c r="Z545" s="25"/>
      <c r="AA545" s="25"/>
      <c r="AB545" s="25">
        <f>Z545+AA545</f>
        <v>0</v>
      </c>
      <c r="AC545" s="25"/>
      <c r="AD545" s="25"/>
      <c r="AE545" s="26">
        <f>AC545+AD545</f>
        <v>0</v>
      </c>
    </row>
    <row r="546" spans="1:31" ht="12.75">
      <c r="A546" s="19"/>
      <c r="B546" s="24">
        <v>72252</v>
      </c>
      <c r="C546" s="17" t="s">
        <v>787</v>
      </c>
      <c r="D546" s="25">
        <f>G546+J546+M546+P546+S546+V546+Y546+AB546+AE546</f>
        <v>0</v>
      </c>
      <c r="E546" s="25"/>
      <c r="F546" s="25"/>
      <c r="G546" s="25">
        <f>E546+F546</f>
        <v>0</v>
      </c>
      <c r="H546" s="25"/>
      <c r="I546" s="25"/>
      <c r="J546" s="25">
        <f>H546+I546</f>
        <v>0</v>
      </c>
      <c r="K546" s="25"/>
      <c r="L546" s="25"/>
      <c r="M546" s="25">
        <f>K546+L546</f>
        <v>0</v>
      </c>
      <c r="N546" s="25"/>
      <c r="O546" s="25"/>
      <c r="P546" s="25">
        <f>N546+O546</f>
        <v>0</v>
      </c>
      <c r="Q546" s="25"/>
      <c r="R546" s="25"/>
      <c r="S546" s="25">
        <f>Q546+R546</f>
        <v>0</v>
      </c>
      <c r="T546" s="25"/>
      <c r="U546" s="25"/>
      <c r="V546" s="25">
        <f>T546+U546</f>
        <v>0</v>
      </c>
      <c r="W546" s="25"/>
      <c r="X546" s="25"/>
      <c r="Y546" s="25">
        <f>W546+X546</f>
        <v>0</v>
      </c>
      <c r="Z546" s="25"/>
      <c r="AA546" s="25"/>
      <c r="AB546" s="25">
        <f>Z546+AA546</f>
        <v>0</v>
      </c>
      <c r="AC546" s="25"/>
      <c r="AD546" s="25"/>
      <c r="AE546" s="26">
        <f>AC546+AD546</f>
        <v>0</v>
      </c>
    </row>
    <row r="547" spans="1:31" ht="12.75">
      <c r="A547" s="19"/>
      <c r="B547" s="24">
        <v>72253</v>
      </c>
      <c r="C547" s="17" t="s">
        <v>788</v>
      </c>
      <c r="D547" s="25">
        <f>G547+J547+M547+P547+S547+V547+Y547+AB547+AE547</f>
        <v>0</v>
      </c>
      <c r="E547" s="25"/>
      <c r="F547" s="25"/>
      <c r="G547" s="25">
        <f>E547+F547</f>
        <v>0</v>
      </c>
      <c r="H547" s="25"/>
      <c r="I547" s="25"/>
      <c r="J547" s="25">
        <f>H547+I547</f>
        <v>0</v>
      </c>
      <c r="K547" s="25"/>
      <c r="L547" s="25"/>
      <c r="M547" s="25">
        <f>K547+L547</f>
        <v>0</v>
      </c>
      <c r="N547" s="25"/>
      <c r="O547" s="25"/>
      <c r="P547" s="25">
        <f>N547+O547</f>
        <v>0</v>
      </c>
      <c r="Q547" s="25"/>
      <c r="R547" s="25"/>
      <c r="S547" s="25">
        <f>Q547+R547</f>
        <v>0</v>
      </c>
      <c r="T547" s="25"/>
      <c r="U547" s="25"/>
      <c r="V547" s="25">
        <f>T547+U547</f>
        <v>0</v>
      </c>
      <c r="W547" s="25"/>
      <c r="X547" s="25"/>
      <c r="Y547" s="25">
        <f>W547+X547</f>
        <v>0</v>
      </c>
      <c r="Z547" s="25"/>
      <c r="AA547" s="25"/>
      <c r="AB547" s="25">
        <f>Z547+AA547</f>
        <v>0</v>
      </c>
      <c r="AC547" s="25"/>
      <c r="AD547" s="25"/>
      <c r="AE547" s="26">
        <f>AC547+AD547</f>
        <v>0</v>
      </c>
    </row>
    <row r="548" spans="1:31" ht="12.75">
      <c r="A548" s="19"/>
      <c r="B548" s="24">
        <v>72259</v>
      </c>
      <c r="C548" s="17" t="s">
        <v>789</v>
      </c>
      <c r="D548" s="25">
        <f>G548+J548+M548+P548+S548+V548+Y548+AB548+AE548</f>
        <v>0</v>
      </c>
      <c r="E548" s="25"/>
      <c r="F548" s="25"/>
      <c r="G548" s="25">
        <f>E548+F548</f>
        <v>0</v>
      </c>
      <c r="H548" s="25"/>
      <c r="I548" s="25"/>
      <c r="J548" s="25">
        <f>H548+I548</f>
        <v>0</v>
      </c>
      <c r="K548" s="25"/>
      <c r="L548" s="25"/>
      <c r="M548" s="25">
        <f>K548+L548</f>
        <v>0</v>
      </c>
      <c r="N548" s="25"/>
      <c r="O548" s="25"/>
      <c r="P548" s="25">
        <f>N548+O548</f>
        <v>0</v>
      </c>
      <c r="Q548" s="25"/>
      <c r="R548" s="25"/>
      <c r="S548" s="25">
        <f>Q548+R548</f>
        <v>0</v>
      </c>
      <c r="T548" s="25"/>
      <c r="U548" s="25"/>
      <c r="V548" s="25">
        <f>T548+U548</f>
        <v>0</v>
      </c>
      <c r="W548" s="25"/>
      <c r="X548" s="25"/>
      <c r="Y548" s="25">
        <f>W548+X548</f>
        <v>0</v>
      </c>
      <c r="Z548" s="25"/>
      <c r="AA548" s="25"/>
      <c r="AB548" s="25">
        <f>Z548+AA548</f>
        <v>0</v>
      </c>
      <c r="AC548" s="25"/>
      <c r="AD548" s="25"/>
      <c r="AE548" s="26">
        <f>AC548+AD548</f>
        <v>0</v>
      </c>
    </row>
    <row r="549" spans="1:43" ht="12.75">
      <c r="A549" s="19"/>
      <c r="B549" s="20">
        <v>7226</v>
      </c>
      <c r="C549" s="21" t="s">
        <v>298</v>
      </c>
      <c r="D549" s="22">
        <f aca="true" t="shared" si="525" ref="D549:S549">SUM(D550,D551)</f>
        <v>0</v>
      </c>
      <c r="E549" s="22">
        <f t="shared" si="525"/>
        <v>0</v>
      </c>
      <c r="F549" s="22">
        <f t="shared" si="525"/>
        <v>0</v>
      </c>
      <c r="G549" s="22">
        <f t="shared" si="525"/>
        <v>0</v>
      </c>
      <c r="H549" s="22">
        <f t="shared" si="525"/>
        <v>0</v>
      </c>
      <c r="I549" s="22">
        <f t="shared" si="525"/>
        <v>0</v>
      </c>
      <c r="J549" s="22">
        <f t="shared" si="525"/>
        <v>0</v>
      </c>
      <c r="K549" s="22">
        <f t="shared" si="525"/>
        <v>0</v>
      </c>
      <c r="L549" s="22">
        <f t="shared" si="525"/>
        <v>0</v>
      </c>
      <c r="M549" s="22">
        <f t="shared" si="525"/>
        <v>0</v>
      </c>
      <c r="N549" s="22">
        <f t="shared" si="525"/>
        <v>0</v>
      </c>
      <c r="O549" s="22">
        <f t="shared" si="525"/>
        <v>0</v>
      </c>
      <c r="P549" s="22">
        <f t="shared" si="525"/>
        <v>0</v>
      </c>
      <c r="Q549" s="22">
        <f t="shared" si="525"/>
        <v>0</v>
      </c>
      <c r="R549" s="22">
        <f t="shared" si="525"/>
        <v>0</v>
      </c>
      <c r="S549" s="22">
        <f t="shared" si="525"/>
        <v>0</v>
      </c>
      <c r="T549" s="22">
        <f aca="true" t="shared" si="526" ref="T549:AE549">SUM(T550,T551)</f>
        <v>0</v>
      </c>
      <c r="U549" s="22">
        <f t="shared" si="526"/>
        <v>0</v>
      </c>
      <c r="V549" s="22">
        <f t="shared" si="526"/>
        <v>0</v>
      </c>
      <c r="W549" s="22">
        <f t="shared" si="526"/>
        <v>0</v>
      </c>
      <c r="X549" s="22">
        <f t="shared" si="526"/>
        <v>0</v>
      </c>
      <c r="Y549" s="22">
        <f t="shared" si="526"/>
        <v>0</v>
      </c>
      <c r="Z549" s="22">
        <f t="shared" si="526"/>
        <v>0</v>
      </c>
      <c r="AA549" s="22">
        <f t="shared" si="526"/>
        <v>0</v>
      </c>
      <c r="AB549" s="22">
        <f t="shared" si="526"/>
        <v>0</v>
      </c>
      <c r="AC549" s="22">
        <f t="shared" si="526"/>
        <v>0</v>
      </c>
      <c r="AD549" s="22">
        <f t="shared" si="526"/>
        <v>0</v>
      </c>
      <c r="AE549" s="23">
        <f t="shared" si="526"/>
        <v>0</v>
      </c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</row>
    <row r="550" spans="1:31" ht="12.75">
      <c r="A550" s="19"/>
      <c r="B550" s="24">
        <v>72261</v>
      </c>
      <c r="C550" s="17" t="s">
        <v>300</v>
      </c>
      <c r="D550" s="25">
        <f>G550+J550+M550+P550+S550+V550+Y550+AB550+AE550</f>
        <v>0</v>
      </c>
      <c r="E550" s="25"/>
      <c r="F550" s="25"/>
      <c r="G550" s="25">
        <f>E550+F550</f>
        <v>0</v>
      </c>
      <c r="H550" s="25"/>
      <c r="I550" s="25"/>
      <c r="J550" s="25">
        <f>H550+I550</f>
        <v>0</v>
      </c>
      <c r="K550" s="25"/>
      <c r="L550" s="25"/>
      <c r="M550" s="25">
        <f>K550+L550</f>
        <v>0</v>
      </c>
      <c r="N550" s="25"/>
      <c r="O550" s="25"/>
      <c r="P550" s="25">
        <f>N550+O550</f>
        <v>0</v>
      </c>
      <c r="Q550" s="25"/>
      <c r="R550" s="25"/>
      <c r="S550" s="25">
        <f>Q550+R550</f>
        <v>0</v>
      </c>
      <c r="T550" s="25"/>
      <c r="U550" s="25"/>
      <c r="V550" s="25">
        <f>T550+U550</f>
        <v>0</v>
      </c>
      <c r="W550" s="25"/>
      <c r="X550" s="25"/>
      <c r="Y550" s="25">
        <f>W550+X550</f>
        <v>0</v>
      </c>
      <c r="Z550" s="25"/>
      <c r="AA550" s="25"/>
      <c r="AB550" s="25">
        <f>Z550+AA550</f>
        <v>0</v>
      </c>
      <c r="AC550" s="25"/>
      <c r="AD550" s="25"/>
      <c r="AE550" s="26">
        <f>AC550+AD550</f>
        <v>0</v>
      </c>
    </row>
    <row r="551" spans="1:31" ht="12.75">
      <c r="A551" s="19"/>
      <c r="B551" s="24">
        <v>72262</v>
      </c>
      <c r="C551" s="17" t="s">
        <v>302</v>
      </c>
      <c r="D551" s="25">
        <f>G551+J551+M551+P551+S551+V551+Y551+AB551+AE551</f>
        <v>0</v>
      </c>
      <c r="E551" s="25"/>
      <c r="F551" s="25"/>
      <c r="G551" s="25">
        <f>E551+F551</f>
        <v>0</v>
      </c>
      <c r="H551" s="25"/>
      <c r="I551" s="25"/>
      <c r="J551" s="25">
        <f>H551+I551</f>
        <v>0</v>
      </c>
      <c r="K551" s="25"/>
      <c r="L551" s="25"/>
      <c r="M551" s="25">
        <f>K551+L551</f>
        <v>0</v>
      </c>
      <c r="N551" s="25"/>
      <c r="O551" s="25"/>
      <c r="P551" s="25">
        <f>N551+O551</f>
        <v>0</v>
      </c>
      <c r="Q551" s="25"/>
      <c r="R551" s="25"/>
      <c r="S551" s="25">
        <f>Q551+R551</f>
        <v>0</v>
      </c>
      <c r="T551" s="25"/>
      <c r="U551" s="25"/>
      <c r="V551" s="25">
        <f>T551+U551</f>
        <v>0</v>
      </c>
      <c r="W551" s="25"/>
      <c r="X551" s="25"/>
      <c r="Y551" s="25">
        <f>W551+X551</f>
        <v>0</v>
      </c>
      <c r="Z551" s="25"/>
      <c r="AA551" s="25"/>
      <c r="AB551" s="25">
        <f>Z551+AA551</f>
        <v>0</v>
      </c>
      <c r="AC551" s="25"/>
      <c r="AD551" s="25"/>
      <c r="AE551" s="26">
        <f>AC551+AD551</f>
        <v>0</v>
      </c>
    </row>
    <row r="552" spans="1:43" ht="12.75">
      <c r="A552" s="19"/>
      <c r="B552" s="20">
        <v>7227</v>
      </c>
      <c r="C552" s="21" t="s">
        <v>104</v>
      </c>
      <c r="D552" s="22">
        <f aca="true" t="shared" si="527" ref="D552:S552">SUM(D553,D554,D555)</f>
        <v>0</v>
      </c>
      <c r="E552" s="22">
        <f t="shared" si="527"/>
        <v>0</v>
      </c>
      <c r="F552" s="22">
        <f t="shared" si="527"/>
        <v>0</v>
      </c>
      <c r="G552" s="22">
        <f t="shared" si="527"/>
        <v>0</v>
      </c>
      <c r="H552" s="22">
        <f t="shared" si="527"/>
        <v>0</v>
      </c>
      <c r="I552" s="22">
        <f t="shared" si="527"/>
        <v>0</v>
      </c>
      <c r="J552" s="22">
        <f t="shared" si="527"/>
        <v>0</v>
      </c>
      <c r="K552" s="22">
        <f t="shared" si="527"/>
        <v>0</v>
      </c>
      <c r="L552" s="22">
        <f t="shared" si="527"/>
        <v>0</v>
      </c>
      <c r="M552" s="22">
        <f t="shared" si="527"/>
        <v>0</v>
      </c>
      <c r="N552" s="22">
        <f t="shared" si="527"/>
        <v>0</v>
      </c>
      <c r="O552" s="22">
        <f t="shared" si="527"/>
        <v>0</v>
      </c>
      <c r="P552" s="22">
        <f t="shared" si="527"/>
        <v>0</v>
      </c>
      <c r="Q552" s="22">
        <f t="shared" si="527"/>
        <v>0</v>
      </c>
      <c r="R552" s="22">
        <f t="shared" si="527"/>
        <v>0</v>
      </c>
      <c r="S552" s="22">
        <f t="shared" si="527"/>
        <v>0</v>
      </c>
      <c r="T552" s="22">
        <f aca="true" t="shared" si="528" ref="T552:AE552">SUM(T553,T554,T555)</f>
        <v>0</v>
      </c>
      <c r="U552" s="22">
        <f t="shared" si="528"/>
        <v>0</v>
      </c>
      <c r="V552" s="22">
        <f t="shared" si="528"/>
        <v>0</v>
      </c>
      <c r="W552" s="22">
        <f t="shared" si="528"/>
        <v>0</v>
      </c>
      <c r="X552" s="22">
        <f t="shared" si="528"/>
        <v>0</v>
      </c>
      <c r="Y552" s="22">
        <f t="shared" si="528"/>
        <v>0</v>
      </c>
      <c r="Z552" s="22">
        <f t="shared" si="528"/>
        <v>0</v>
      </c>
      <c r="AA552" s="22">
        <f t="shared" si="528"/>
        <v>0</v>
      </c>
      <c r="AB552" s="22">
        <f t="shared" si="528"/>
        <v>0</v>
      </c>
      <c r="AC552" s="22">
        <f t="shared" si="528"/>
        <v>0</v>
      </c>
      <c r="AD552" s="22">
        <f t="shared" si="528"/>
        <v>0</v>
      </c>
      <c r="AE552" s="23">
        <f t="shared" si="528"/>
        <v>0</v>
      </c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</row>
    <row r="553" spans="1:31" ht="12.75">
      <c r="A553" s="19"/>
      <c r="B553" s="24">
        <v>72271</v>
      </c>
      <c r="C553" s="17" t="s">
        <v>139</v>
      </c>
      <c r="D553" s="25">
        <f>G553+J553+M553+P553+S553+V553+Y553+AB553+AE553</f>
        <v>0</v>
      </c>
      <c r="E553" s="25"/>
      <c r="F553" s="25"/>
      <c r="G553" s="25">
        <f>E553+F553</f>
        <v>0</v>
      </c>
      <c r="H553" s="25"/>
      <c r="I553" s="25"/>
      <c r="J553" s="25">
        <f>H553+I553</f>
        <v>0</v>
      </c>
      <c r="K553" s="25"/>
      <c r="L553" s="25"/>
      <c r="M553" s="25">
        <f>K553+L553</f>
        <v>0</v>
      </c>
      <c r="N553" s="25"/>
      <c r="O553" s="25"/>
      <c r="P553" s="25">
        <f>N553+O553</f>
        <v>0</v>
      </c>
      <c r="Q553" s="25"/>
      <c r="R553" s="25"/>
      <c r="S553" s="25">
        <f>Q553+R553</f>
        <v>0</v>
      </c>
      <c r="T553" s="25"/>
      <c r="U553" s="25"/>
      <c r="V553" s="25">
        <f>T553+U553</f>
        <v>0</v>
      </c>
      <c r="W553" s="25"/>
      <c r="X553" s="25"/>
      <c r="Y553" s="25">
        <f>W553+X553</f>
        <v>0</v>
      </c>
      <c r="Z553" s="25"/>
      <c r="AA553" s="25"/>
      <c r="AB553" s="25">
        <f>Z553+AA553</f>
        <v>0</v>
      </c>
      <c r="AC553" s="25"/>
      <c r="AD553" s="25"/>
      <c r="AE553" s="26">
        <f>AC553+AD553</f>
        <v>0</v>
      </c>
    </row>
    <row r="554" spans="1:31" ht="12.75">
      <c r="A554" s="19"/>
      <c r="B554" s="24">
        <v>72272</v>
      </c>
      <c r="C554" s="17" t="s">
        <v>790</v>
      </c>
      <c r="D554" s="25">
        <f>G554+J554+M554+P554+S554+V554+Y554+AB554+AE554</f>
        <v>0</v>
      </c>
      <c r="E554" s="25"/>
      <c r="F554" s="25"/>
      <c r="G554" s="25">
        <f>E554+F554</f>
        <v>0</v>
      </c>
      <c r="H554" s="25"/>
      <c r="I554" s="25"/>
      <c r="J554" s="25">
        <f>H554+I554</f>
        <v>0</v>
      </c>
      <c r="K554" s="25"/>
      <c r="L554" s="25"/>
      <c r="M554" s="25">
        <f>K554+L554</f>
        <v>0</v>
      </c>
      <c r="N554" s="25"/>
      <c r="O554" s="25"/>
      <c r="P554" s="25">
        <f>N554+O554</f>
        <v>0</v>
      </c>
      <c r="Q554" s="25"/>
      <c r="R554" s="25"/>
      <c r="S554" s="25">
        <f>Q554+R554</f>
        <v>0</v>
      </c>
      <c r="T554" s="25"/>
      <c r="U554" s="25"/>
      <c r="V554" s="25">
        <f>T554+U554</f>
        <v>0</v>
      </c>
      <c r="W554" s="25"/>
      <c r="X554" s="25"/>
      <c r="Y554" s="25">
        <f>W554+X554</f>
        <v>0</v>
      </c>
      <c r="Z554" s="25"/>
      <c r="AA554" s="25"/>
      <c r="AB554" s="25">
        <f>Z554+AA554</f>
        <v>0</v>
      </c>
      <c r="AC554" s="25"/>
      <c r="AD554" s="25"/>
      <c r="AE554" s="26">
        <f>AC554+AD554</f>
        <v>0</v>
      </c>
    </row>
    <row r="555" spans="1:31" ht="12.75">
      <c r="A555" s="19"/>
      <c r="B555" s="24">
        <v>72273</v>
      </c>
      <c r="C555" s="17" t="s">
        <v>105</v>
      </c>
      <c r="D555" s="25">
        <f>G555+J555+M555+P555+S555+V555+Y555+AB555+AE555</f>
        <v>0</v>
      </c>
      <c r="E555" s="25"/>
      <c r="F555" s="25"/>
      <c r="G555" s="25">
        <f>E555+F555</f>
        <v>0</v>
      </c>
      <c r="H555" s="25"/>
      <c r="I555" s="25"/>
      <c r="J555" s="25">
        <f>H555+I555</f>
        <v>0</v>
      </c>
      <c r="K555" s="25"/>
      <c r="L555" s="25"/>
      <c r="M555" s="25">
        <f>K555+L555</f>
        <v>0</v>
      </c>
      <c r="N555" s="25"/>
      <c r="O555" s="25"/>
      <c r="P555" s="25">
        <f>N555+O555</f>
        <v>0</v>
      </c>
      <c r="Q555" s="25"/>
      <c r="R555" s="25"/>
      <c r="S555" s="25">
        <f>Q555+R555</f>
        <v>0</v>
      </c>
      <c r="T555" s="25"/>
      <c r="U555" s="25"/>
      <c r="V555" s="25">
        <f>T555+U555</f>
        <v>0</v>
      </c>
      <c r="W555" s="25"/>
      <c r="X555" s="25"/>
      <c r="Y555" s="25">
        <f>W555+X555</f>
        <v>0</v>
      </c>
      <c r="Z555" s="25"/>
      <c r="AA555" s="25"/>
      <c r="AB555" s="25">
        <f>Z555+AA555</f>
        <v>0</v>
      </c>
      <c r="AC555" s="25"/>
      <c r="AD555" s="25"/>
      <c r="AE555" s="26">
        <f>AC555+AD555</f>
        <v>0</v>
      </c>
    </row>
    <row r="556" spans="1:43" ht="12.75">
      <c r="A556" s="19"/>
      <c r="B556" s="20">
        <v>7228</v>
      </c>
      <c r="C556" s="21" t="s">
        <v>791</v>
      </c>
      <c r="D556" s="22">
        <f aca="true" t="shared" si="529" ref="D556:S556">SUM(D557)</f>
        <v>0</v>
      </c>
      <c r="E556" s="22">
        <f t="shared" si="529"/>
        <v>0</v>
      </c>
      <c r="F556" s="22">
        <f t="shared" si="529"/>
        <v>0</v>
      </c>
      <c r="G556" s="22">
        <f t="shared" si="529"/>
        <v>0</v>
      </c>
      <c r="H556" s="22">
        <f t="shared" si="529"/>
        <v>0</v>
      </c>
      <c r="I556" s="22">
        <f t="shared" si="529"/>
        <v>0</v>
      </c>
      <c r="J556" s="22">
        <f t="shared" si="529"/>
        <v>0</v>
      </c>
      <c r="K556" s="22">
        <f t="shared" si="529"/>
        <v>0</v>
      </c>
      <c r="L556" s="22">
        <f t="shared" si="529"/>
        <v>0</v>
      </c>
      <c r="M556" s="22">
        <f t="shared" si="529"/>
        <v>0</v>
      </c>
      <c r="N556" s="22">
        <f t="shared" si="529"/>
        <v>0</v>
      </c>
      <c r="O556" s="22">
        <f t="shared" si="529"/>
        <v>0</v>
      </c>
      <c r="P556" s="22">
        <f t="shared" si="529"/>
        <v>0</v>
      </c>
      <c r="Q556" s="22">
        <f t="shared" si="529"/>
        <v>0</v>
      </c>
      <c r="R556" s="22">
        <f t="shared" si="529"/>
        <v>0</v>
      </c>
      <c r="S556" s="22">
        <f t="shared" si="529"/>
        <v>0</v>
      </c>
      <c r="T556" s="22">
        <f aca="true" t="shared" si="530" ref="T556:AE556">SUM(T557)</f>
        <v>0</v>
      </c>
      <c r="U556" s="22">
        <f t="shared" si="530"/>
        <v>0</v>
      </c>
      <c r="V556" s="22">
        <f t="shared" si="530"/>
        <v>0</v>
      </c>
      <c r="W556" s="22">
        <f t="shared" si="530"/>
        <v>0</v>
      </c>
      <c r="X556" s="22">
        <f t="shared" si="530"/>
        <v>0</v>
      </c>
      <c r="Y556" s="22">
        <f t="shared" si="530"/>
        <v>0</v>
      </c>
      <c r="Z556" s="22">
        <f t="shared" si="530"/>
        <v>0</v>
      </c>
      <c r="AA556" s="22">
        <f t="shared" si="530"/>
        <v>0</v>
      </c>
      <c r="AB556" s="22">
        <f t="shared" si="530"/>
        <v>0</v>
      </c>
      <c r="AC556" s="22">
        <f t="shared" si="530"/>
        <v>0</v>
      </c>
      <c r="AD556" s="22">
        <f t="shared" si="530"/>
        <v>0</v>
      </c>
      <c r="AE556" s="23">
        <f t="shared" si="530"/>
        <v>0</v>
      </c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</row>
    <row r="557" spans="1:31" ht="12.75">
      <c r="A557" s="19"/>
      <c r="B557" s="24">
        <v>72281</v>
      </c>
      <c r="C557" s="17" t="s">
        <v>791</v>
      </c>
      <c r="D557" s="25">
        <f>G557+J557+M557+P557+S557+V557+Y557+AB557+AE557</f>
        <v>0</v>
      </c>
      <c r="E557" s="25"/>
      <c r="F557" s="25"/>
      <c r="G557" s="25">
        <f>E557+F557</f>
        <v>0</v>
      </c>
      <c r="H557" s="25"/>
      <c r="I557" s="25"/>
      <c r="J557" s="25">
        <f>H557+I557</f>
        <v>0</v>
      </c>
      <c r="K557" s="25"/>
      <c r="L557" s="25"/>
      <c r="M557" s="25">
        <f>K557+L557</f>
        <v>0</v>
      </c>
      <c r="N557" s="25"/>
      <c r="O557" s="25"/>
      <c r="P557" s="25">
        <f>N557+O557</f>
        <v>0</v>
      </c>
      <c r="Q557" s="25"/>
      <c r="R557" s="25"/>
      <c r="S557" s="25">
        <f>Q557+R557</f>
        <v>0</v>
      </c>
      <c r="T557" s="25"/>
      <c r="U557" s="25"/>
      <c r="V557" s="25">
        <f>T557+U557</f>
        <v>0</v>
      </c>
      <c r="W557" s="25"/>
      <c r="X557" s="25"/>
      <c r="Y557" s="25">
        <f>W557+X557</f>
        <v>0</v>
      </c>
      <c r="Z557" s="25"/>
      <c r="AA557" s="25"/>
      <c r="AB557" s="25">
        <f>Z557+AA557</f>
        <v>0</v>
      </c>
      <c r="AC557" s="25"/>
      <c r="AD557" s="25"/>
      <c r="AE557" s="26">
        <f>AC557+AD557</f>
        <v>0</v>
      </c>
    </row>
    <row r="558" spans="1:43" ht="12.75">
      <c r="A558" s="19"/>
      <c r="B558" s="20">
        <v>723</v>
      </c>
      <c r="C558" s="21" t="s">
        <v>792</v>
      </c>
      <c r="D558" s="22">
        <f aca="true" t="shared" si="531" ref="D558:O558">SUM(D559,D569,D575,D579)</f>
        <v>0</v>
      </c>
      <c r="E558" s="22">
        <f t="shared" si="531"/>
        <v>0</v>
      </c>
      <c r="F558" s="22">
        <f t="shared" si="531"/>
        <v>0</v>
      </c>
      <c r="G558" s="22">
        <f t="shared" si="531"/>
        <v>0</v>
      </c>
      <c r="H558" s="22">
        <f t="shared" si="531"/>
        <v>0</v>
      </c>
      <c r="I558" s="22">
        <f t="shared" si="531"/>
        <v>0</v>
      </c>
      <c r="J558" s="22">
        <f t="shared" si="531"/>
        <v>0</v>
      </c>
      <c r="K558" s="22">
        <f t="shared" si="531"/>
        <v>0</v>
      </c>
      <c r="L558" s="22">
        <f t="shared" si="531"/>
        <v>0</v>
      </c>
      <c r="M558" s="22">
        <f t="shared" si="531"/>
        <v>0</v>
      </c>
      <c r="N558" s="22">
        <f t="shared" si="531"/>
        <v>0</v>
      </c>
      <c r="O558" s="22">
        <f t="shared" si="531"/>
        <v>0</v>
      </c>
      <c r="P558" s="22">
        <f>SUM(P559,P569,P575,P579)</f>
        <v>0</v>
      </c>
      <c r="Q558" s="22">
        <f>SUM(Q559,Q569,Q575,Q579)</f>
        <v>0</v>
      </c>
      <c r="R558" s="22">
        <f>SUM(R559,R569,R575,R579)</f>
        <v>0</v>
      </c>
      <c r="S558" s="22">
        <f>SUM(S559,S569,S575,S579)</f>
        <v>0</v>
      </c>
      <c r="T558" s="22">
        <f aca="true" t="shared" si="532" ref="T558:AE558">SUM(T559,T569,T575,T579)</f>
        <v>0</v>
      </c>
      <c r="U558" s="22">
        <f t="shared" si="532"/>
        <v>0</v>
      </c>
      <c r="V558" s="22">
        <f t="shared" si="532"/>
        <v>0</v>
      </c>
      <c r="W558" s="22">
        <f t="shared" si="532"/>
        <v>0</v>
      </c>
      <c r="X558" s="22">
        <f t="shared" si="532"/>
        <v>0</v>
      </c>
      <c r="Y558" s="22">
        <f t="shared" si="532"/>
        <v>0</v>
      </c>
      <c r="Z558" s="22">
        <f t="shared" si="532"/>
        <v>0</v>
      </c>
      <c r="AA558" s="22">
        <f t="shared" si="532"/>
        <v>0</v>
      </c>
      <c r="AB558" s="22">
        <f t="shared" si="532"/>
        <v>0</v>
      </c>
      <c r="AC558" s="22">
        <f t="shared" si="532"/>
        <v>0</v>
      </c>
      <c r="AD558" s="22">
        <f t="shared" si="532"/>
        <v>0</v>
      </c>
      <c r="AE558" s="23">
        <f t="shared" si="532"/>
        <v>0</v>
      </c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</row>
    <row r="559" spans="1:43" ht="12.75">
      <c r="A559" s="19"/>
      <c r="B559" s="20">
        <v>7231</v>
      </c>
      <c r="C559" s="21" t="s">
        <v>793</v>
      </c>
      <c r="D559" s="22">
        <f aca="true" t="shared" si="533" ref="D559:O559">SUM(D560,D561,D562,D563,D564,D565,D566,D567,D568)</f>
        <v>0</v>
      </c>
      <c r="E559" s="22">
        <f t="shared" si="533"/>
        <v>0</v>
      </c>
      <c r="F559" s="22">
        <f t="shared" si="533"/>
        <v>0</v>
      </c>
      <c r="G559" s="22">
        <f t="shared" si="533"/>
        <v>0</v>
      </c>
      <c r="H559" s="22">
        <f t="shared" si="533"/>
        <v>0</v>
      </c>
      <c r="I559" s="22">
        <f t="shared" si="533"/>
        <v>0</v>
      </c>
      <c r="J559" s="22">
        <f t="shared" si="533"/>
        <v>0</v>
      </c>
      <c r="K559" s="22">
        <f t="shared" si="533"/>
        <v>0</v>
      </c>
      <c r="L559" s="22">
        <f t="shared" si="533"/>
        <v>0</v>
      </c>
      <c r="M559" s="22">
        <f t="shared" si="533"/>
        <v>0</v>
      </c>
      <c r="N559" s="22">
        <f t="shared" si="533"/>
        <v>0</v>
      </c>
      <c r="O559" s="22">
        <f t="shared" si="533"/>
        <v>0</v>
      </c>
      <c r="P559" s="22">
        <f>SUM(P560,P561,P562,P563,P564,P565,P566,P567,P568)</f>
        <v>0</v>
      </c>
      <c r="Q559" s="22">
        <f>SUM(Q560,Q561,Q562,Q563,Q564,Q565,Q566,Q567,Q568)</f>
        <v>0</v>
      </c>
      <c r="R559" s="22">
        <f>SUM(R560,R561,R562,R563,R564,R565,R566,R567,R568)</f>
        <v>0</v>
      </c>
      <c r="S559" s="22">
        <f>SUM(S560,S561,S562,S563,S564,S565,S566,S567,S568)</f>
        <v>0</v>
      </c>
      <c r="T559" s="22">
        <f aca="true" t="shared" si="534" ref="T559:AE559">SUM(T560,T561,T562,T563,T564,T565,T566,T567,T568)</f>
        <v>0</v>
      </c>
      <c r="U559" s="22">
        <f t="shared" si="534"/>
        <v>0</v>
      </c>
      <c r="V559" s="22">
        <f t="shared" si="534"/>
        <v>0</v>
      </c>
      <c r="W559" s="22">
        <f t="shared" si="534"/>
        <v>0</v>
      </c>
      <c r="X559" s="22">
        <f t="shared" si="534"/>
        <v>0</v>
      </c>
      <c r="Y559" s="22">
        <f t="shared" si="534"/>
        <v>0</v>
      </c>
      <c r="Z559" s="22">
        <f t="shared" si="534"/>
        <v>0</v>
      </c>
      <c r="AA559" s="22">
        <f t="shared" si="534"/>
        <v>0</v>
      </c>
      <c r="AB559" s="22">
        <f t="shared" si="534"/>
        <v>0</v>
      </c>
      <c r="AC559" s="22">
        <f t="shared" si="534"/>
        <v>0</v>
      </c>
      <c r="AD559" s="22">
        <f t="shared" si="534"/>
        <v>0</v>
      </c>
      <c r="AE559" s="23">
        <f t="shared" si="534"/>
        <v>0</v>
      </c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</row>
    <row r="560" spans="1:31" ht="12.75">
      <c r="A560" s="19"/>
      <c r="B560" s="24">
        <v>72311</v>
      </c>
      <c r="C560" s="17" t="s">
        <v>794</v>
      </c>
      <c r="D560" s="25">
        <f aca="true" t="shared" si="535" ref="D560:D568">G560+J560+M560+P560+S560+V560+Y560+AB560+AE560</f>
        <v>0</v>
      </c>
      <c r="E560" s="25"/>
      <c r="F560" s="25"/>
      <c r="G560" s="25">
        <f aca="true" t="shared" si="536" ref="G560:G568">E560+F560</f>
        <v>0</v>
      </c>
      <c r="H560" s="25"/>
      <c r="I560" s="25"/>
      <c r="J560" s="25">
        <f aca="true" t="shared" si="537" ref="J560:J568">H560+I560</f>
        <v>0</v>
      </c>
      <c r="K560" s="25"/>
      <c r="L560" s="25"/>
      <c r="M560" s="25">
        <f aca="true" t="shared" si="538" ref="M560:M568">K560+L560</f>
        <v>0</v>
      </c>
      <c r="N560" s="25"/>
      <c r="O560" s="25"/>
      <c r="P560" s="25">
        <f aca="true" t="shared" si="539" ref="P560:P568">N560+O560</f>
        <v>0</v>
      </c>
      <c r="Q560" s="25"/>
      <c r="R560" s="25"/>
      <c r="S560" s="25">
        <f aca="true" t="shared" si="540" ref="S560:S568">Q560+R560</f>
        <v>0</v>
      </c>
      <c r="T560" s="25"/>
      <c r="U560" s="25"/>
      <c r="V560" s="25">
        <f aca="true" t="shared" si="541" ref="V560:V568">T560+U560</f>
        <v>0</v>
      </c>
      <c r="W560" s="25"/>
      <c r="X560" s="25"/>
      <c r="Y560" s="25">
        <f aca="true" t="shared" si="542" ref="Y560:Y568">W560+X560</f>
        <v>0</v>
      </c>
      <c r="Z560" s="25"/>
      <c r="AA560" s="25"/>
      <c r="AB560" s="25">
        <f aca="true" t="shared" si="543" ref="AB560:AB568">Z560+AA560</f>
        <v>0</v>
      </c>
      <c r="AC560" s="25"/>
      <c r="AD560" s="25"/>
      <c r="AE560" s="26">
        <f aca="true" t="shared" si="544" ref="AE560:AE568">AC560+AD560</f>
        <v>0</v>
      </c>
    </row>
    <row r="561" spans="1:31" ht="12.75">
      <c r="A561" s="19"/>
      <c r="B561" s="24">
        <v>72312</v>
      </c>
      <c r="C561" s="17" t="s">
        <v>795</v>
      </c>
      <c r="D561" s="25">
        <f t="shared" si="535"/>
        <v>0</v>
      </c>
      <c r="E561" s="25"/>
      <c r="F561" s="25"/>
      <c r="G561" s="25">
        <f t="shared" si="536"/>
        <v>0</v>
      </c>
      <c r="H561" s="25"/>
      <c r="I561" s="25"/>
      <c r="J561" s="25">
        <f t="shared" si="537"/>
        <v>0</v>
      </c>
      <c r="K561" s="25"/>
      <c r="L561" s="25"/>
      <c r="M561" s="25">
        <f t="shared" si="538"/>
        <v>0</v>
      </c>
      <c r="N561" s="25"/>
      <c r="O561" s="25"/>
      <c r="P561" s="25">
        <f t="shared" si="539"/>
        <v>0</v>
      </c>
      <c r="Q561" s="25"/>
      <c r="R561" s="25"/>
      <c r="S561" s="25">
        <f t="shared" si="540"/>
        <v>0</v>
      </c>
      <c r="T561" s="25"/>
      <c r="U561" s="25"/>
      <c r="V561" s="25">
        <f t="shared" si="541"/>
        <v>0</v>
      </c>
      <c r="W561" s="25"/>
      <c r="X561" s="25"/>
      <c r="Y561" s="25">
        <f t="shared" si="542"/>
        <v>0</v>
      </c>
      <c r="Z561" s="25"/>
      <c r="AA561" s="25"/>
      <c r="AB561" s="25">
        <f t="shared" si="543"/>
        <v>0</v>
      </c>
      <c r="AC561" s="25"/>
      <c r="AD561" s="25"/>
      <c r="AE561" s="26">
        <f t="shared" si="544"/>
        <v>0</v>
      </c>
    </row>
    <row r="562" spans="1:31" ht="12.75">
      <c r="A562" s="19"/>
      <c r="B562" s="24">
        <v>72313</v>
      </c>
      <c r="C562" s="17" t="s">
        <v>796</v>
      </c>
      <c r="D562" s="25">
        <f t="shared" si="535"/>
        <v>0</v>
      </c>
      <c r="E562" s="25"/>
      <c r="F562" s="25"/>
      <c r="G562" s="25">
        <f t="shared" si="536"/>
        <v>0</v>
      </c>
      <c r="H562" s="25"/>
      <c r="I562" s="25"/>
      <c r="J562" s="25">
        <f t="shared" si="537"/>
        <v>0</v>
      </c>
      <c r="K562" s="25"/>
      <c r="L562" s="25"/>
      <c r="M562" s="25">
        <f t="shared" si="538"/>
        <v>0</v>
      </c>
      <c r="N562" s="25"/>
      <c r="O562" s="25"/>
      <c r="P562" s="25">
        <f t="shared" si="539"/>
        <v>0</v>
      </c>
      <c r="Q562" s="25"/>
      <c r="R562" s="25"/>
      <c r="S562" s="25">
        <f t="shared" si="540"/>
        <v>0</v>
      </c>
      <c r="T562" s="25"/>
      <c r="U562" s="25"/>
      <c r="V562" s="25">
        <f t="shared" si="541"/>
        <v>0</v>
      </c>
      <c r="W562" s="25"/>
      <c r="X562" s="25"/>
      <c r="Y562" s="25">
        <f t="shared" si="542"/>
        <v>0</v>
      </c>
      <c r="Z562" s="25"/>
      <c r="AA562" s="25"/>
      <c r="AB562" s="25">
        <f t="shared" si="543"/>
        <v>0</v>
      </c>
      <c r="AC562" s="25"/>
      <c r="AD562" s="25"/>
      <c r="AE562" s="26">
        <f t="shared" si="544"/>
        <v>0</v>
      </c>
    </row>
    <row r="563" spans="1:31" ht="12.75">
      <c r="A563" s="19"/>
      <c r="B563" s="24">
        <v>72314</v>
      </c>
      <c r="C563" s="17" t="s">
        <v>797</v>
      </c>
      <c r="D563" s="25">
        <f t="shared" si="535"/>
        <v>0</v>
      </c>
      <c r="E563" s="25"/>
      <c r="F563" s="25"/>
      <c r="G563" s="25">
        <f t="shared" si="536"/>
        <v>0</v>
      </c>
      <c r="H563" s="25"/>
      <c r="I563" s="25"/>
      <c r="J563" s="25">
        <f t="shared" si="537"/>
        <v>0</v>
      </c>
      <c r="K563" s="25"/>
      <c r="L563" s="25"/>
      <c r="M563" s="25">
        <f t="shared" si="538"/>
        <v>0</v>
      </c>
      <c r="N563" s="25"/>
      <c r="O563" s="25"/>
      <c r="P563" s="25">
        <f t="shared" si="539"/>
        <v>0</v>
      </c>
      <c r="Q563" s="25"/>
      <c r="R563" s="25"/>
      <c r="S563" s="25">
        <f t="shared" si="540"/>
        <v>0</v>
      </c>
      <c r="T563" s="25"/>
      <c r="U563" s="25"/>
      <c r="V563" s="25">
        <f t="shared" si="541"/>
        <v>0</v>
      </c>
      <c r="W563" s="25"/>
      <c r="X563" s="25"/>
      <c r="Y563" s="25">
        <f t="shared" si="542"/>
        <v>0</v>
      </c>
      <c r="Z563" s="25"/>
      <c r="AA563" s="25"/>
      <c r="AB563" s="25">
        <f t="shared" si="543"/>
        <v>0</v>
      </c>
      <c r="AC563" s="25"/>
      <c r="AD563" s="25"/>
      <c r="AE563" s="26">
        <f t="shared" si="544"/>
        <v>0</v>
      </c>
    </row>
    <row r="564" spans="1:31" ht="12.75">
      <c r="A564" s="19"/>
      <c r="B564" s="24">
        <v>72315</v>
      </c>
      <c r="C564" s="17" t="s">
        <v>798</v>
      </c>
      <c r="D564" s="25">
        <f t="shared" si="535"/>
        <v>0</v>
      </c>
      <c r="E564" s="25"/>
      <c r="F564" s="25"/>
      <c r="G564" s="25">
        <f t="shared" si="536"/>
        <v>0</v>
      </c>
      <c r="H564" s="25"/>
      <c r="I564" s="25"/>
      <c r="J564" s="25">
        <f t="shared" si="537"/>
        <v>0</v>
      </c>
      <c r="K564" s="25"/>
      <c r="L564" s="25"/>
      <c r="M564" s="25">
        <f t="shared" si="538"/>
        <v>0</v>
      </c>
      <c r="N564" s="25"/>
      <c r="O564" s="25"/>
      <c r="P564" s="25">
        <f t="shared" si="539"/>
        <v>0</v>
      </c>
      <c r="Q564" s="25"/>
      <c r="R564" s="25"/>
      <c r="S564" s="25">
        <f t="shared" si="540"/>
        <v>0</v>
      </c>
      <c r="T564" s="25"/>
      <c r="U564" s="25"/>
      <c r="V564" s="25">
        <f t="shared" si="541"/>
        <v>0</v>
      </c>
      <c r="W564" s="25"/>
      <c r="X564" s="25"/>
      <c r="Y564" s="25">
        <f t="shared" si="542"/>
        <v>0</v>
      </c>
      <c r="Z564" s="25"/>
      <c r="AA564" s="25"/>
      <c r="AB564" s="25">
        <f t="shared" si="543"/>
        <v>0</v>
      </c>
      <c r="AC564" s="25"/>
      <c r="AD564" s="25"/>
      <c r="AE564" s="26">
        <f t="shared" si="544"/>
        <v>0</v>
      </c>
    </row>
    <row r="565" spans="1:31" ht="12.75">
      <c r="A565" s="19"/>
      <c r="B565" s="24">
        <v>72316</v>
      </c>
      <c r="C565" s="17" t="s">
        <v>799</v>
      </c>
      <c r="D565" s="25">
        <f t="shared" si="535"/>
        <v>0</v>
      </c>
      <c r="E565" s="25"/>
      <c r="F565" s="25"/>
      <c r="G565" s="25">
        <f t="shared" si="536"/>
        <v>0</v>
      </c>
      <c r="H565" s="25"/>
      <c r="I565" s="25"/>
      <c r="J565" s="25">
        <f t="shared" si="537"/>
        <v>0</v>
      </c>
      <c r="K565" s="25"/>
      <c r="L565" s="25"/>
      <c r="M565" s="25">
        <f t="shared" si="538"/>
        <v>0</v>
      </c>
      <c r="N565" s="25"/>
      <c r="O565" s="25"/>
      <c r="P565" s="25">
        <f t="shared" si="539"/>
        <v>0</v>
      </c>
      <c r="Q565" s="25"/>
      <c r="R565" s="25"/>
      <c r="S565" s="25">
        <f t="shared" si="540"/>
        <v>0</v>
      </c>
      <c r="T565" s="25"/>
      <c r="U565" s="25"/>
      <c r="V565" s="25">
        <f t="shared" si="541"/>
        <v>0</v>
      </c>
      <c r="W565" s="25"/>
      <c r="X565" s="25"/>
      <c r="Y565" s="25">
        <f t="shared" si="542"/>
        <v>0</v>
      </c>
      <c r="Z565" s="25"/>
      <c r="AA565" s="25"/>
      <c r="AB565" s="25">
        <f t="shared" si="543"/>
        <v>0</v>
      </c>
      <c r="AC565" s="25"/>
      <c r="AD565" s="25"/>
      <c r="AE565" s="26">
        <f t="shared" si="544"/>
        <v>0</v>
      </c>
    </row>
    <row r="566" spans="1:31" ht="12.75">
      <c r="A566" s="19"/>
      <c r="B566" s="24">
        <v>72317</v>
      </c>
      <c r="C566" s="17" t="s">
        <v>800</v>
      </c>
      <c r="D566" s="25">
        <f t="shared" si="535"/>
        <v>0</v>
      </c>
      <c r="E566" s="25"/>
      <c r="F566" s="25"/>
      <c r="G566" s="25">
        <f t="shared" si="536"/>
        <v>0</v>
      </c>
      <c r="H566" s="25"/>
      <c r="I566" s="25"/>
      <c r="J566" s="25">
        <f t="shared" si="537"/>
        <v>0</v>
      </c>
      <c r="K566" s="25"/>
      <c r="L566" s="25"/>
      <c r="M566" s="25">
        <f t="shared" si="538"/>
        <v>0</v>
      </c>
      <c r="N566" s="25"/>
      <c r="O566" s="25"/>
      <c r="P566" s="25">
        <f t="shared" si="539"/>
        <v>0</v>
      </c>
      <c r="Q566" s="25"/>
      <c r="R566" s="25"/>
      <c r="S566" s="25">
        <f t="shared" si="540"/>
        <v>0</v>
      </c>
      <c r="T566" s="25"/>
      <c r="U566" s="25"/>
      <c r="V566" s="25">
        <f t="shared" si="541"/>
        <v>0</v>
      </c>
      <c r="W566" s="25"/>
      <c r="X566" s="25"/>
      <c r="Y566" s="25">
        <f t="shared" si="542"/>
        <v>0</v>
      </c>
      <c r="Z566" s="25"/>
      <c r="AA566" s="25"/>
      <c r="AB566" s="25">
        <f t="shared" si="543"/>
        <v>0</v>
      </c>
      <c r="AC566" s="25"/>
      <c r="AD566" s="25"/>
      <c r="AE566" s="26">
        <f t="shared" si="544"/>
        <v>0</v>
      </c>
    </row>
    <row r="567" spans="1:31" ht="12.75">
      <c r="A567" s="19"/>
      <c r="B567" s="24">
        <v>72318</v>
      </c>
      <c r="C567" s="17" t="s">
        <v>801</v>
      </c>
      <c r="D567" s="25">
        <f t="shared" si="535"/>
        <v>0</v>
      </c>
      <c r="E567" s="25"/>
      <c r="F567" s="25"/>
      <c r="G567" s="25">
        <f t="shared" si="536"/>
        <v>0</v>
      </c>
      <c r="H567" s="25"/>
      <c r="I567" s="25"/>
      <c r="J567" s="25">
        <f t="shared" si="537"/>
        <v>0</v>
      </c>
      <c r="K567" s="25"/>
      <c r="L567" s="25"/>
      <c r="M567" s="25">
        <f t="shared" si="538"/>
        <v>0</v>
      </c>
      <c r="N567" s="25"/>
      <c r="O567" s="25"/>
      <c r="P567" s="25">
        <f t="shared" si="539"/>
        <v>0</v>
      </c>
      <c r="Q567" s="25"/>
      <c r="R567" s="25"/>
      <c r="S567" s="25">
        <f t="shared" si="540"/>
        <v>0</v>
      </c>
      <c r="T567" s="25"/>
      <c r="U567" s="25"/>
      <c r="V567" s="25">
        <f t="shared" si="541"/>
        <v>0</v>
      </c>
      <c r="W567" s="25"/>
      <c r="X567" s="25"/>
      <c r="Y567" s="25">
        <f t="shared" si="542"/>
        <v>0</v>
      </c>
      <c r="Z567" s="25"/>
      <c r="AA567" s="25"/>
      <c r="AB567" s="25">
        <f t="shared" si="543"/>
        <v>0</v>
      </c>
      <c r="AC567" s="25"/>
      <c r="AD567" s="25"/>
      <c r="AE567" s="26">
        <f t="shared" si="544"/>
        <v>0</v>
      </c>
    </row>
    <row r="568" spans="1:31" ht="12.75">
      <c r="A568" s="19"/>
      <c r="B568" s="24">
        <v>72319</v>
      </c>
      <c r="C568" s="17" t="s">
        <v>802</v>
      </c>
      <c r="D568" s="25">
        <f t="shared" si="535"/>
        <v>0</v>
      </c>
      <c r="E568" s="25"/>
      <c r="F568" s="25"/>
      <c r="G568" s="25">
        <f t="shared" si="536"/>
        <v>0</v>
      </c>
      <c r="H568" s="25"/>
      <c r="I568" s="25"/>
      <c r="J568" s="25">
        <f t="shared" si="537"/>
        <v>0</v>
      </c>
      <c r="K568" s="25"/>
      <c r="L568" s="25"/>
      <c r="M568" s="25">
        <f t="shared" si="538"/>
        <v>0</v>
      </c>
      <c r="N568" s="25"/>
      <c r="O568" s="25"/>
      <c r="P568" s="25">
        <f t="shared" si="539"/>
        <v>0</v>
      </c>
      <c r="Q568" s="25"/>
      <c r="R568" s="25"/>
      <c r="S568" s="25">
        <f t="shared" si="540"/>
        <v>0</v>
      </c>
      <c r="T568" s="25"/>
      <c r="U568" s="25"/>
      <c r="V568" s="25">
        <f t="shared" si="541"/>
        <v>0</v>
      </c>
      <c r="W568" s="25"/>
      <c r="X568" s="25"/>
      <c r="Y568" s="25">
        <f t="shared" si="542"/>
        <v>0</v>
      </c>
      <c r="Z568" s="25"/>
      <c r="AA568" s="25"/>
      <c r="AB568" s="25">
        <f t="shared" si="543"/>
        <v>0</v>
      </c>
      <c r="AC568" s="25"/>
      <c r="AD568" s="25"/>
      <c r="AE568" s="26">
        <f t="shared" si="544"/>
        <v>0</v>
      </c>
    </row>
    <row r="569" spans="1:43" ht="12.75">
      <c r="A569" s="19"/>
      <c r="B569" s="20">
        <v>7232</v>
      </c>
      <c r="C569" s="21" t="s">
        <v>803</v>
      </c>
      <c r="D569" s="22">
        <f aca="true" t="shared" si="545" ref="D569:S569">SUM(D570,D571,D572,D573,D574)</f>
        <v>0</v>
      </c>
      <c r="E569" s="22">
        <f t="shared" si="545"/>
        <v>0</v>
      </c>
      <c r="F569" s="22">
        <f t="shared" si="545"/>
        <v>0</v>
      </c>
      <c r="G569" s="22">
        <f t="shared" si="545"/>
        <v>0</v>
      </c>
      <c r="H569" s="22">
        <f t="shared" si="545"/>
        <v>0</v>
      </c>
      <c r="I569" s="22">
        <f t="shared" si="545"/>
        <v>0</v>
      </c>
      <c r="J569" s="22">
        <f t="shared" si="545"/>
        <v>0</v>
      </c>
      <c r="K569" s="22">
        <f t="shared" si="545"/>
        <v>0</v>
      </c>
      <c r="L569" s="22">
        <f t="shared" si="545"/>
        <v>0</v>
      </c>
      <c r="M569" s="22">
        <f t="shared" si="545"/>
        <v>0</v>
      </c>
      <c r="N569" s="22">
        <f t="shared" si="545"/>
        <v>0</v>
      </c>
      <c r="O569" s="22">
        <f t="shared" si="545"/>
        <v>0</v>
      </c>
      <c r="P569" s="22">
        <f t="shared" si="545"/>
        <v>0</v>
      </c>
      <c r="Q569" s="22">
        <f t="shared" si="545"/>
        <v>0</v>
      </c>
      <c r="R569" s="22">
        <f t="shared" si="545"/>
        <v>0</v>
      </c>
      <c r="S569" s="22">
        <f t="shared" si="545"/>
        <v>0</v>
      </c>
      <c r="T569" s="22">
        <f aca="true" t="shared" si="546" ref="T569:AE569">SUM(T570,T571,T572,T573,T574)</f>
        <v>0</v>
      </c>
      <c r="U569" s="22">
        <f t="shared" si="546"/>
        <v>0</v>
      </c>
      <c r="V569" s="22">
        <f t="shared" si="546"/>
        <v>0</v>
      </c>
      <c r="W569" s="22">
        <f t="shared" si="546"/>
        <v>0</v>
      </c>
      <c r="X569" s="22">
        <f t="shared" si="546"/>
        <v>0</v>
      </c>
      <c r="Y569" s="22">
        <f t="shared" si="546"/>
        <v>0</v>
      </c>
      <c r="Z569" s="22">
        <f t="shared" si="546"/>
        <v>0</v>
      </c>
      <c r="AA569" s="22">
        <f t="shared" si="546"/>
        <v>0</v>
      </c>
      <c r="AB569" s="22">
        <f t="shared" si="546"/>
        <v>0</v>
      </c>
      <c r="AC569" s="22">
        <f t="shared" si="546"/>
        <v>0</v>
      </c>
      <c r="AD569" s="22">
        <f t="shared" si="546"/>
        <v>0</v>
      </c>
      <c r="AE569" s="23">
        <f t="shared" si="546"/>
        <v>0</v>
      </c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</row>
    <row r="570" spans="1:31" ht="12.75">
      <c r="A570" s="19"/>
      <c r="B570" s="24">
        <v>72321</v>
      </c>
      <c r="C570" s="17" t="s">
        <v>804</v>
      </c>
      <c r="D570" s="25">
        <f>G570+J570+M570+P570+S570+V570+Y570+AB570+AE570</f>
        <v>0</v>
      </c>
      <c r="E570" s="25"/>
      <c r="F570" s="25"/>
      <c r="G570" s="25">
        <f>E570+F570</f>
        <v>0</v>
      </c>
      <c r="H570" s="25"/>
      <c r="I570" s="25"/>
      <c r="J570" s="25">
        <f>H570+I570</f>
        <v>0</v>
      </c>
      <c r="K570" s="25"/>
      <c r="L570" s="25"/>
      <c r="M570" s="25">
        <f>K570+L570</f>
        <v>0</v>
      </c>
      <c r="N570" s="25"/>
      <c r="O570" s="25"/>
      <c r="P570" s="25">
        <f>N570+O570</f>
        <v>0</v>
      </c>
      <c r="Q570" s="25"/>
      <c r="R570" s="25"/>
      <c r="S570" s="25">
        <f>Q570+R570</f>
        <v>0</v>
      </c>
      <c r="T570" s="25"/>
      <c r="U570" s="25"/>
      <c r="V570" s="25">
        <f>T570+U570</f>
        <v>0</v>
      </c>
      <c r="W570" s="25"/>
      <c r="X570" s="25"/>
      <c r="Y570" s="25">
        <f>W570+X570</f>
        <v>0</v>
      </c>
      <c r="Z570" s="25"/>
      <c r="AA570" s="25"/>
      <c r="AB570" s="25">
        <f>Z570+AA570</f>
        <v>0</v>
      </c>
      <c r="AC570" s="25"/>
      <c r="AD570" s="25"/>
      <c r="AE570" s="26">
        <f>AC570+AD570</f>
        <v>0</v>
      </c>
    </row>
    <row r="571" spans="1:31" ht="12.75">
      <c r="A571" s="19"/>
      <c r="B571" s="24">
        <v>72322</v>
      </c>
      <c r="C571" s="17" t="s">
        <v>805</v>
      </c>
      <c r="D571" s="25">
        <f>G571+J571+M571+P571+S571+V571+Y571+AB571+AE571</f>
        <v>0</v>
      </c>
      <c r="E571" s="25"/>
      <c r="F571" s="25"/>
      <c r="G571" s="25">
        <f>E571+F571</f>
        <v>0</v>
      </c>
      <c r="H571" s="25"/>
      <c r="I571" s="25"/>
      <c r="J571" s="25">
        <f>H571+I571</f>
        <v>0</v>
      </c>
      <c r="K571" s="25"/>
      <c r="L571" s="25"/>
      <c r="M571" s="25">
        <f>K571+L571</f>
        <v>0</v>
      </c>
      <c r="N571" s="25"/>
      <c r="O571" s="25"/>
      <c r="P571" s="25">
        <f>N571+O571</f>
        <v>0</v>
      </c>
      <c r="Q571" s="25"/>
      <c r="R571" s="25"/>
      <c r="S571" s="25">
        <f>Q571+R571</f>
        <v>0</v>
      </c>
      <c r="T571" s="25"/>
      <c r="U571" s="25"/>
      <c r="V571" s="25">
        <f>T571+U571</f>
        <v>0</v>
      </c>
      <c r="W571" s="25"/>
      <c r="X571" s="25"/>
      <c r="Y571" s="25">
        <f>W571+X571</f>
        <v>0</v>
      </c>
      <c r="Z571" s="25"/>
      <c r="AA571" s="25"/>
      <c r="AB571" s="25">
        <f>Z571+AA571</f>
        <v>0</v>
      </c>
      <c r="AC571" s="25"/>
      <c r="AD571" s="25"/>
      <c r="AE571" s="26">
        <f>AC571+AD571</f>
        <v>0</v>
      </c>
    </row>
    <row r="572" spans="1:31" ht="12.75">
      <c r="A572" s="19"/>
      <c r="B572" s="24">
        <v>72323</v>
      </c>
      <c r="C572" s="17" t="s">
        <v>806</v>
      </c>
      <c r="D572" s="25">
        <f>G572+J572+M572+P572+S572+V572+Y572+AB572+AE572</f>
        <v>0</v>
      </c>
      <c r="E572" s="25"/>
      <c r="F572" s="25"/>
      <c r="G572" s="25">
        <f>E572+F572</f>
        <v>0</v>
      </c>
      <c r="H572" s="25"/>
      <c r="I572" s="25"/>
      <c r="J572" s="25">
        <f>H572+I572</f>
        <v>0</v>
      </c>
      <c r="K572" s="25"/>
      <c r="L572" s="25"/>
      <c r="M572" s="25">
        <f>K572+L572</f>
        <v>0</v>
      </c>
      <c r="N572" s="25"/>
      <c r="O572" s="25"/>
      <c r="P572" s="25">
        <f>N572+O572</f>
        <v>0</v>
      </c>
      <c r="Q572" s="25"/>
      <c r="R572" s="25"/>
      <c r="S572" s="25">
        <f>Q572+R572</f>
        <v>0</v>
      </c>
      <c r="T572" s="25"/>
      <c r="U572" s="25"/>
      <c r="V572" s="25">
        <f>T572+U572</f>
        <v>0</v>
      </c>
      <c r="W572" s="25"/>
      <c r="X572" s="25"/>
      <c r="Y572" s="25">
        <f>W572+X572</f>
        <v>0</v>
      </c>
      <c r="Z572" s="25"/>
      <c r="AA572" s="25"/>
      <c r="AB572" s="25">
        <f>Z572+AA572</f>
        <v>0</v>
      </c>
      <c r="AC572" s="25"/>
      <c r="AD572" s="25"/>
      <c r="AE572" s="26">
        <f>AC572+AD572</f>
        <v>0</v>
      </c>
    </row>
    <row r="573" spans="1:31" ht="12.75">
      <c r="A573" s="19"/>
      <c r="B573" s="24">
        <v>72324</v>
      </c>
      <c r="C573" s="17" t="s">
        <v>807</v>
      </c>
      <c r="D573" s="25">
        <f>G573+J573+M573+P573+S573+V573+Y573+AB573+AE573</f>
        <v>0</v>
      </c>
      <c r="E573" s="25"/>
      <c r="F573" s="25"/>
      <c r="G573" s="25">
        <f>E573+F573</f>
        <v>0</v>
      </c>
      <c r="H573" s="25"/>
      <c r="I573" s="25"/>
      <c r="J573" s="25">
        <f>H573+I573</f>
        <v>0</v>
      </c>
      <c r="K573" s="25"/>
      <c r="L573" s="25"/>
      <c r="M573" s="25">
        <f>K573+L573</f>
        <v>0</v>
      </c>
      <c r="N573" s="25"/>
      <c r="O573" s="25"/>
      <c r="P573" s="25">
        <f>N573+O573</f>
        <v>0</v>
      </c>
      <c r="Q573" s="25"/>
      <c r="R573" s="25"/>
      <c r="S573" s="25">
        <f>Q573+R573</f>
        <v>0</v>
      </c>
      <c r="T573" s="25"/>
      <c r="U573" s="25"/>
      <c r="V573" s="25">
        <f>T573+U573</f>
        <v>0</v>
      </c>
      <c r="W573" s="25"/>
      <c r="X573" s="25"/>
      <c r="Y573" s="25">
        <f>W573+X573</f>
        <v>0</v>
      </c>
      <c r="Z573" s="25"/>
      <c r="AA573" s="25"/>
      <c r="AB573" s="25">
        <f>Z573+AA573</f>
        <v>0</v>
      </c>
      <c r="AC573" s="25"/>
      <c r="AD573" s="25"/>
      <c r="AE573" s="26">
        <f>AC573+AD573</f>
        <v>0</v>
      </c>
    </row>
    <row r="574" spans="1:31" ht="12.75">
      <c r="A574" s="19"/>
      <c r="B574" s="24">
        <v>72329</v>
      </c>
      <c r="C574" s="17" t="s">
        <v>808</v>
      </c>
      <c r="D574" s="25">
        <f>G574+J574+M574+P574+S574+V574+Y574+AB574+AE574</f>
        <v>0</v>
      </c>
      <c r="E574" s="25"/>
      <c r="F574" s="25"/>
      <c r="G574" s="25">
        <f>E574+F574</f>
        <v>0</v>
      </c>
      <c r="H574" s="25"/>
      <c r="I574" s="25"/>
      <c r="J574" s="25">
        <f>H574+I574</f>
        <v>0</v>
      </c>
      <c r="K574" s="25"/>
      <c r="L574" s="25"/>
      <c r="M574" s="25">
        <f>K574+L574</f>
        <v>0</v>
      </c>
      <c r="N574" s="25"/>
      <c r="O574" s="25"/>
      <c r="P574" s="25">
        <f>N574+O574</f>
        <v>0</v>
      </c>
      <c r="Q574" s="25"/>
      <c r="R574" s="25"/>
      <c r="S574" s="25">
        <f>Q574+R574</f>
        <v>0</v>
      </c>
      <c r="T574" s="25"/>
      <c r="U574" s="25"/>
      <c r="V574" s="25">
        <f>T574+U574</f>
        <v>0</v>
      </c>
      <c r="W574" s="25"/>
      <c r="X574" s="25"/>
      <c r="Y574" s="25">
        <f>W574+X574</f>
        <v>0</v>
      </c>
      <c r="Z574" s="25"/>
      <c r="AA574" s="25"/>
      <c r="AB574" s="25">
        <f>Z574+AA574</f>
        <v>0</v>
      </c>
      <c r="AC574" s="25"/>
      <c r="AD574" s="25"/>
      <c r="AE574" s="26">
        <f>AC574+AD574</f>
        <v>0</v>
      </c>
    </row>
    <row r="575" spans="1:43" ht="12.75">
      <c r="A575" s="19"/>
      <c r="B575" s="20">
        <v>7233</v>
      </c>
      <c r="C575" s="21" t="s">
        <v>809</v>
      </c>
      <c r="D575" s="22">
        <f aca="true" t="shared" si="547" ref="D575:S575">SUM(D576,D577,D578)</f>
        <v>0</v>
      </c>
      <c r="E575" s="22">
        <f t="shared" si="547"/>
        <v>0</v>
      </c>
      <c r="F575" s="22">
        <f t="shared" si="547"/>
        <v>0</v>
      </c>
      <c r="G575" s="22">
        <f t="shared" si="547"/>
        <v>0</v>
      </c>
      <c r="H575" s="22">
        <f t="shared" si="547"/>
        <v>0</v>
      </c>
      <c r="I575" s="22">
        <f t="shared" si="547"/>
        <v>0</v>
      </c>
      <c r="J575" s="22">
        <f t="shared" si="547"/>
        <v>0</v>
      </c>
      <c r="K575" s="22">
        <f t="shared" si="547"/>
        <v>0</v>
      </c>
      <c r="L575" s="22">
        <f t="shared" si="547"/>
        <v>0</v>
      </c>
      <c r="M575" s="22">
        <f t="shared" si="547"/>
        <v>0</v>
      </c>
      <c r="N575" s="22">
        <f t="shared" si="547"/>
        <v>0</v>
      </c>
      <c r="O575" s="22">
        <f t="shared" si="547"/>
        <v>0</v>
      </c>
      <c r="P575" s="22">
        <f t="shared" si="547"/>
        <v>0</v>
      </c>
      <c r="Q575" s="22">
        <f t="shared" si="547"/>
        <v>0</v>
      </c>
      <c r="R575" s="22">
        <f t="shared" si="547"/>
        <v>0</v>
      </c>
      <c r="S575" s="22">
        <f t="shared" si="547"/>
        <v>0</v>
      </c>
      <c r="T575" s="22">
        <f aca="true" t="shared" si="548" ref="T575:AE575">SUM(T576,T577,T578)</f>
        <v>0</v>
      </c>
      <c r="U575" s="22">
        <f t="shared" si="548"/>
        <v>0</v>
      </c>
      <c r="V575" s="22">
        <f t="shared" si="548"/>
        <v>0</v>
      </c>
      <c r="W575" s="22">
        <f t="shared" si="548"/>
        <v>0</v>
      </c>
      <c r="X575" s="22">
        <f t="shared" si="548"/>
        <v>0</v>
      </c>
      <c r="Y575" s="22">
        <f t="shared" si="548"/>
        <v>0</v>
      </c>
      <c r="Z575" s="22">
        <f t="shared" si="548"/>
        <v>0</v>
      </c>
      <c r="AA575" s="22">
        <f t="shared" si="548"/>
        <v>0</v>
      </c>
      <c r="AB575" s="22">
        <f t="shared" si="548"/>
        <v>0</v>
      </c>
      <c r="AC575" s="22">
        <f t="shared" si="548"/>
        <v>0</v>
      </c>
      <c r="AD575" s="22">
        <f t="shared" si="548"/>
        <v>0</v>
      </c>
      <c r="AE575" s="23">
        <f t="shared" si="548"/>
        <v>0</v>
      </c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</row>
    <row r="576" spans="1:31" ht="12.75">
      <c r="A576" s="19"/>
      <c r="B576" s="24">
        <v>72331</v>
      </c>
      <c r="C576" s="17" t="s">
        <v>810</v>
      </c>
      <c r="D576" s="25">
        <f>G576+J576+M576+P576+S576+V576+Y576+AB576+AE576</f>
        <v>0</v>
      </c>
      <c r="E576" s="25"/>
      <c r="F576" s="25"/>
      <c r="G576" s="25">
        <f>E576+F576</f>
        <v>0</v>
      </c>
      <c r="H576" s="25"/>
      <c r="I576" s="25"/>
      <c r="J576" s="25">
        <f>H576+I576</f>
        <v>0</v>
      </c>
      <c r="K576" s="25"/>
      <c r="L576" s="25"/>
      <c r="M576" s="25">
        <f>K576+L576</f>
        <v>0</v>
      </c>
      <c r="N576" s="25"/>
      <c r="O576" s="25"/>
      <c r="P576" s="25">
        <f>N576+O576</f>
        <v>0</v>
      </c>
      <c r="Q576" s="25"/>
      <c r="R576" s="25"/>
      <c r="S576" s="25">
        <f>Q576+R576</f>
        <v>0</v>
      </c>
      <c r="T576" s="25"/>
      <c r="U576" s="25"/>
      <c r="V576" s="25">
        <f>T576+U576</f>
        <v>0</v>
      </c>
      <c r="W576" s="25"/>
      <c r="X576" s="25"/>
      <c r="Y576" s="25">
        <f>W576+X576</f>
        <v>0</v>
      </c>
      <c r="Z576" s="25"/>
      <c r="AA576" s="25"/>
      <c r="AB576" s="25">
        <f>Z576+AA576</f>
        <v>0</v>
      </c>
      <c r="AC576" s="25"/>
      <c r="AD576" s="25"/>
      <c r="AE576" s="26">
        <f>AC576+AD576</f>
        <v>0</v>
      </c>
    </row>
    <row r="577" spans="1:31" ht="12.75">
      <c r="A577" s="19"/>
      <c r="B577" s="24">
        <v>72332</v>
      </c>
      <c r="C577" s="17" t="s">
        <v>811</v>
      </c>
      <c r="D577" s="25">
        <f>G577+J577+M577+P577+S577+V577+Y577+AB577+AE577</f>
        <v>0</v>
      </c>
      <c r="E577" s="25"/>
      <c r="F577" s="25"/>
      <c r="G577" s="25">
        <f>E577+F577</f>
        <v>0</v>
      </c>
      <c r="H577" s="25"/>
      <c r="I577" s="25"/>
      <c r="J577" s="25">
        <f>H577+I577</f>
        <v>0</v>
      </c>
      <c r="K577" s="25"/>
      <c r="L577" s="25"/>
      <c r="M577" s="25">
        <f>K577+L577</f>
        <v>0</v>
      </c>
      <c r="N577" s="25"/>
      <c r="O577" s="25"/>
      <c r="P577" s="25">
        <f>N577+O577</f>
        <v>0</v>
      </c>
      <c r="Q577" s="25"/>
      <c r="R577" s="25"/>
      <c r="S577" s="25">
        <f>Q577+R577</f>
        <v>0</v>
      </c>
      <c r="T577" s="25"/>
      <c r="U577" s="25"/>
      <c r="V577" s="25">
        <f>T577+U577</f>
        <v>0</v>
      </c>
      <c r="W577" s="25"/>
      <c r="X577" s="25"/>
      <c r="Y577" s="25">
        <f>W577+X577</f>
        <v>0</v>
      </c>
      <c r="Z577" s="25"/>
      <c r="AA577" s="25"/>
      <c r="AB577" s="25">
        <f>Z577+AA577</f>
        <v>0</v>
      </c>
      <c r="AC577" s="25"/>
      <c r="AD577" s="25"/>
      <c r="AE577" s="26">
        <f>AC577+AD577</f>
        <v>0</v>
      </c>
    </row>
    <row r="578" spans="1:31" ht="12.75">
      <c r="A578" s="19"/>
      <c r="B578" s="24">
        <v>72339</v>
      </c>
      <c r="C578" s="17" t="s">
        <v>812</v>
      </c>
      <c r="D578" s="25">
        <f>G578+J578+M578+P578+S578+V578+Y578+AB578+AE578</f>
        <v>0</v>
      </c>
      <c r="E578" s="25"/>
      <c r="F578" s="25"/>
      <c r="G578" s="25">
        <f>E578+F578</f>
        <v>0</v>
      </c>
      <c r="H578" s="25"/>
      <c r="I578" s="25"/>
      <c r="J578" s="25">
        <f>H578+I578</f>
        <v>0</v>
      </c>
      <c r="K578" s="25"/>
      <c r="L578" s="25"/>
      <c r="M578" s="25">
        <f>K578+L578</f>
        <v>0</v>
      </c>
      <c r="N578" s="25"/>
      <c r="O578" s="25"/>
      <c r="P578" s="25">
        <f>N578+O578</f>
        <v>0</v>
      </c>
      <c r="Q578" s="25"/>
      <c r="R578" s="25"/>
      <c r="S578" s="25">
        <f>Q578+R578</f>
        <v>0</v>
      </c>
      <c r="T578" s="25"/>
      <c r="U578" s="25"/>
      <c r="V578" s="25">
        <f>T578+U578</f>
        <v>0</v>
      </c>
      <c r="W578" s="25"/>
      <c r="X578" s="25"/>
      <c r="Y578" s="25">
        <f>W578+X578</f>
        <v>0</v>
      </c>
      <c r="Z578" s="25"/>
      <c r="AA578" s="25"/>
      <c r="AB578" s="25">
        <f>Z578+AA578</f>
        <v>0</v>
      </c>
      <c r="AC578" s="25"/>
      <c r="AD578" s="25"/>
      <c r="AE578" s="26">
        <f>AC578+AD578</f>
        <v>0</v>
      </c>
    </row>
    <row r="579" spans="1:43" ht="12.75">
      <c r="A579" s="19"/>
      <c r="B579" s="20">
        <v>7234</v>
      </c>
      <c r="C579" s="21" t="s">
        <v>813</v>
      </c>
      <c r="D579" s="22">
        <f aca="true" t="shared" si="549" ref="D579:S579">SUM(D580,D581,D582)</f>
        <v>0</v>
      </c>
      <c r="E579" s="22">
        <f t="shared" si="549"/>
        <v>0</v>
      </c>
      <c r="F579" s="22">
        <f t="shared" si="549"/>
        <v>0</v>
      </c>
      <c r="G579" s="22">
        <f t="shared" si="549"/>
        <v>0</v>
      </c>
      <c r="H579" s="22">
        <f t="shared" si="549"/>
        <v>0</v>
      </c>
      <c r="I579" s="22">
        <f t="shared" si="549"/>
        <v>0</v>
      </c>
      <c r="J579" s="22">
        <f t="shared" si="549"/>
        <v>0</v>
      </c>
      <c r="K579" s="22">
        <f t="shared" si="549"/>
        <v>0</v>
      </c>
      <c r="L579" s="22">
        <f t="shared" si="549"/>
        <v>0</v>
      </c>
      <c r="M579" s="22">
        <f t="shared" si="549"/>
        <v>0</v>
      </c>
      <c r="N579" s="22">
        <f t="shared" si="549"/>
        <v>0</v>
      </c>
      <c r="O579" s="22">
        <f t="shared" si="549"/>
        <v>0</v>
      </c>
      <c r="P579" s="22">
        <f t="shared" si="549"/>
        <v>0</v>
      </c>
      <c r="Q579" s="22">
        <f t="shared" si="549"/>
        <v>0</v>
      </c>
      <c r="R579" s="22">
        <f t="shared" si="549"/>
        <v>0</v>
      </c>
      <c r="S579" s="22">
        <f t="shared" si="549"/>
        <v>0</v>
      </c>
      <c r="T579" s="22">
        <f aca="true" t="shared" si="550" ref="T579:AE579">SUM(T580,T581,T582)</f>
        <v>0</v>
      </c>
      <c r="U579" s="22">
        <f t="shared" si="550"/>
        <v>0</v>
      </c>
      <c r="V579" s="22">
        <f t="shared" si="550"/>
        <v>0</v>
      </c>
      <c r="W579" s="22">
        <f t="shared" si="550"/>
        <v>0</v>
      </c>
      <c r="X579" s="22">
        <f t="shared" si="550"/>
        <v>0</v>
      </c>
      <c r="Y579" s="22">
        <f t="shared" si="550"/>
        <v>0</v>
      </c>
      <c r="Z579" s="22">
        <f t="shared" si="550"/>
        <v>0</v>
      </c>
      <c r="AA579" s="22">
        <f t="shared" si="550"/>
        <v>0</v>
      </c>
      <c r="AB579" s="22">
        <f t="shared" si="550"/>
        <v>0</v>
      </c>
      <c r="AC579" s="22">
        <f t="shared" si="550"/>
        <v>0</v>
      </c>
      <c r="AD579" s="22">
        <f t="shared" si="550"/>
        <v>0</v>
      </c>
      <c r="AE579" s="23">
        <f t="shared" si="550"/>
        <v>0</v>
      </c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</row>
    <row r="580" spans="1:31" ht="12.75">
      <c r="A580" s="19"/>
      <c r="B580" s="24">
        <v>72341</v>
      </c>
      <c r="C580" s="17" t="s">
        <v>814</v>
      </c>
      <c r="D580" s="25">
        <f>G580+J580+M580+P580+S580+V580+Y580+AB580+AE580</f>
        <v>0</v>
      </c>
      <c r="E580" s="25"/>
      <c r="F580" s="25"/>
      <c r="G580" s="25">
        <f>E580+F580</f>
        <v>0</v>
      </c>
      <c r="H580" s="25"/>
      <c r="I580" s="25"/>
      <c r="J580" s="25">
        <f>H580+I580</f>
        <v>0</v>
      </c>
      <c r="K580" s="25"/>
      <c r="L580" s="25"/>
      <c r="M580" s="25">
        <f>K580+L580</f>
        <v>0</v>
      </c>
      <c r="N580" s="25"/>
      <c r="O580" s="25"/>
      <c r="P580" s="25">
        <f>N580+O580</f>
        <v>0</v>
      </c>
      <c r="Q580" s="25"/>
      <c r="R580" s="25"/>
      <c r="S580" s="25">
        <f>Q580+R580</f>
        <v>0</v>
      </c>
      <c r="T580" s="25"/>
      <c r="U580" s="25"/>
      <c r="V580" s="25">
        <f>T580+U580</f>
        <v>0</v>
      </c>
      <c r="W580" s="25"/>
      <c r="X580" s="25"/>
      <c r="Y580" s="25">
        <f>W580+X580</f>
        <v>0</v>
      </c>
      <c r="Z580" s="25"/>
      <c r="AA580" s="25"/>
      <c r="AB580" s="25">
        <f>Z580+AA580</f>
        <v>0</v>
      </c>
      <c r="AC580" s="25"/>
      <c r="AD580" s="25"/>
      <c r="AE580" s="26">
        <f>AC580+AD580</f>
        <v>0</v>
      </c>
    </row>
    <row r="581" spans="1:31" ht="12.75">
      <c r="A581" s="19"/>
      <c r="B581" s="24">
        <v>72342</v>
      </c>
      <c r="C581" s="17" t="s">
        <v>815</v>
      </c>
      <c r="D581" s="25">
        <f>G581+J581+M581+P581+S581+V581+Y581+AB581+AE581</f>
        <v>0</v>
      </c>
      <c r="E581" s="25"/>
      <c r="F581" s="25"/>
      <c r="G581" s="25">
        <f>E581+F581</f>
        <v>0</v>
      </c>
      <c r="H581" s="25"/>
      <c r="I581" s="25"/>
      <c r="J581" s="25">
        <f>H581+I581</f>
        <v>0</v>
      </c>
      <c r="K581" s="25"/>
      <c r="L581" s="25"/>
      <c r="M581" s="25">
        <f>K581+L581</f>
        <v>0</v>
      </c>
      <c r="N581" s="25"/>
      <c r="O581" s="25"/>
      <c r="P581" s="25">
        <f>N581+O581</f>
        <v>0</v>
      </c>
      <c r="Q581" s="25"/>
      <c r="R581" s="25"/>
      <c r="S581" s="25">
        <f>Q581+R581</f>
        <v>0</v>
      </c>
      <c r="T581" s="25"/>
      <c r="U581" s="25"/>
      <c r="V581" s="25">
        <f>T581+U581</f>
        <v>0</v>
      </c>
      <c r="W581" s="25"/>
      <c r="X581" s="25"/>
      <c r="Y581" s="25">
        <f>W581+X581</f>
        <v>0</v>
      </c>
      <c r="Z581" s="25"/>
      <c r="AA581" s="25"/>
      <c r="AB581" s="25">
        <f>Z581+AA581</f>
        <v>0</v>
      </c>
      <c r="AC581" s="25"/>
      <c r="AD581" s="25"/>
      <c r="AE581" s="26">
        <f>AC581+AD581</f>
        <v>0</v>
      </c>
    </row>
    <row r="582" spans="1:31" ht="12.75">
      <c r="A582" s="19"/>
      <c r="B582" s="24">
        <v>72349</v>
      </c>
      <c r="C582" s="17" t="s">
        <v>816</v>
      </c>
      <c r="D582" s="25">
        <f>G582+J582+M582+P582+S582+V582+Y582+AB582+AE582</f>
        <v>0</v>
      </c>
      <c r="E582" s="25"/>
      <c r="F582" s="25"/>
      <c r="G582" s="25">
        <f>E582+F582</f>
        <v>0</v>
      </c>
      <c r="H582" s="25"/>
      <c r="I582" s="25"/>
      <c r="J582" s="25">
        <f>H582+I582</f>
        <v>0</v>
      </c>
      <c r="K582" s="25"/>
      <c r="L582" s="25"/>
      <c r="M582" s="25">
        <f>K582+L582</f>
        <v>0</v>
      </c>
      <c r="N582" s="25"/>
      <c r="O582" s="25"/>
      <c r="P582" s="25">
        <f>N582+O582</f>
        <v>0</v>
      </c>
      <c r="Q582" s="25"/>
      <c r="R582" s="25"/>
      <c r="S582" s="25">
        <f>Q582+R582</f>
        <v>0</v>
      </c>
      <c r="T582" s="25"/>
      <c r="U582" s="25"/>
      <c r="V582" s="25">
        <f>T582+U582</f>
        <v>0</v>
      </c>
      <c r="W582" s="25"/>
      <c r="X582" s="25"/>
      <c r="Y582" s="25">
        <f>W582+X582</f>
        <v>0</v>
      </c>
      <c r="Z582" s="25"/>
      <c r="AA582" s="25"/>
      <c r="AB582" s="25">
        <f>Z582+AA582</f>
        <v>0</v>
      </c>
      <c r="AC582" s="25"/>
      <c r="AD582" s="25"/>
      <c r="AE582" s="26">
        <f>AC582+AD582</f>
        <v>0</v>
      </c>
    </row>
    <row r="583" spans="1:43" ht="12.75">
      <c r="A583" s="19"/>
      <c r="B583" s="20">
        <v>724</v>
      </c>
      <c r="C583" s="21" t="s">
        <v>817</v>
      </c>
      <c r="D583" s="22">
        <f aca="true" t="shared" si="551" ref="D583:O583">SUM(D584,D586,D590,D593)</f>
        <v>0</v>
      </c>
      <c r="E583" s="22">
        <f t="shared" si="551"/>
        <v>0</v>
      </c>
      <c r="F583" s="22">
        <f t="shared" si="551"/>
        <v>0</v>
      </c>
      <c r="G583" s="22">
        <f t="shared" si="551"/>
        <v>0</v>
      </c>
      <c r="H583" s="22">
        <f t="shared" si="551"/>
        <v>0</v>
      </c>
      <c r="I583" s="22">
        <f t="shared" si="551"/>
        <v>0</v>
      </c>
      <c r="J583" s="22">
        <f t="shared" si="551"/>
        <v>0</v>
      </c>
      <c r="K583" s="22">
        <f t="shared" si="551"/>
        <v>0</v>
      </c>
      <c r="L583" s="22">
        <f t="shared" si="551"/>
        <v>0</v>
      </c>
      <c r="M583" s="22">
        <f t="shared" si="551"/>
        <v>0</v>
      </c>
      <c r="N583" s="22">
        <f t="shared" si="551"/>
        <v>0</v>
      </c>
      <c r="O583" s="22">
        <f t="shared" si="551"/>
        <v>0</v>
      </c>
      <c r="P583" s="22">
        <f>SUM(P584,P586,P590,P593)</f>
        <v>0</v>
      </c>
      <c r="Q583" s="22">
        <f>SUM(Q584,Q586,Q590,Q593)</f>
        <v>0</v>
      </c>
      <c r="R583" s="22">
        <f>SUM(R584,R586,R590,R593)</f>
        <v>0</v>
      </c>
      <c r="S583" s="22">
        <f>SUM(S584,S586,S590,S593)</f>
        <v>0</v>
      </c>
      <c r="T583" s="22">
        <f aca="true" t="shared" si="552" ref="T583:AE583">SUM(T584,T586,T590,T593)</f>
        <v>0</v>
      </c>
      <c r="U583" s="22">
        <f t="shared" si="552"/>
        <v>0</v>
      </c>
      <c r="V583" s="22">
        <f t="shared" si="552"/>
        <v>0</v>
      </c>
      <c r="W583" s="22">
        <f t="shared" si="552"/>
        <v>0</v>
      </c>
      <c r="X583" s="22">
        <f t="shared" si="552"/>
        <v>0</v>
      </c>
      <c r="Y583" s="22">
        <f t="shared" si="552"/>
        <v>0</v>
      </c>
      <c r="Z583" s="22">
        <f t="shared" si="552"/>
        <v>0</v>
      </c>
      <c r="AA583" s="22">
        <f t="shared" si="552"/>
        <v>0</v>
      </c>
      <c r="AB583" s="22">
        <f t="shared" si="552"/>
        <v>0</v>
      </c>
      <c r="AC583" s="22">
        <f t="shared" si="552"/>
        <v>0</v>
      </c>
      <c r="AD583" s="22">
        <f t="shared" si="552"/>
        <v>0</v>
      </c>
      <c r="AE583" s="23">
        <f t="shared" si="552"/>
        <v>0</v>
      </c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</row>
    <row r="584" spans="1:43" ht="12.75">
      <c r="A584" s="19"/>
      <c r="B584" s="20">
        <v>7241</v>
      </c>
      <c r="C584" s="21" t="s">
        <v>109</v>
      </c>
      <c r="D584" s="22">
        <f aca="true" t="shared" si="553" ref="D584:S584">SUM(D585)</f>
        <v>0</v>
      </c>
      <c r="E584" s="22">
        <f t="shared" si="553"/>
        <v>0</v>
      </c>
      <c r="F584" s="22">
        <f t="shared" si="553"/>
        <v>0</v>
      </c>
      <c r="G584" s="22">
        <f t="shared" si="553"/>
        <v>0</v>
      </c>
      <c r="H584" s="22">
        <f t="shared" si="553"/>
        <v>0</v>
      </c>
      <c r="I584" s="22">
        <f t="shared" si="553"/>
        <v>0</v>
      </c>
      <c r="J584" s="22">
        <f t="shared" si="553"/>
        <v>0</v>
      </c>
      <c r="K584" s="22">
        <f t="shared" si="553"/>
        <v>0</v>
      </c>
      <c r="L584" s="22">
        <f t="shared" si="553"/>
        <v>0</v>
      </c>
      <c r="M584" s="22">
        <f t="shared" si="553"/>
        <v>0</v>
      </c>
      <c r="N584" s="22">
        <f t="shared" si="553"/>
        <v>0</v>
      </c>
      <c r="O584" s="22">
        <f t="shared" si="553"/>
        <v>0</v>
      </c>
      <c r="P584" s="22">
        <f t="shared" si="553"/>
        <v>0</v>
      </c>
      <c r="Q584" s="22">
        <f t="shared" si="553"/>
        <v>0</v>
      </c>
      <c r="R584" s="22">
        <f t="shared" si="553"/>
        <v>0</v>
      </c>
      <c r="S584" s="22">
        <f t="shared" si="553"/>
        <v>0</v>
      </c>
      <c r="T584" s="22">
        <f aca="true" t="shared" si="554" ref="T584:AE584">SUM(T585)</f>
        <v>0</v>
      </c>
      <c r="U584" s="22">
        <f t="shared" si="554"/>
        <v>0</v>
      </c>
      <c r="V584" s="22">
        <f t="shared" si="554"/>
        <v>0</v>
      </c>
      <c r="W584" s="22">
        <f t="shared" si="554"/>
        <v>0</v>
      </c>
      <c r="X584" s="22">
        <f t="shared" si="554"/>
        <v>0</v>
      </c>
      <c r="Y584" s="22">
        <f t="shared" si="554"/>
        <v>0</v>
      </c>
      <c r="Z584" s="22">
        <f t="shared" si="554"/>
        <v>0</v>
      </c>
      <c r="AA584" s="22">
        <f t="shared" si="554"/>
        <v>0</v>
      </c>
      <c r="AB584" s="22">
        <f t="shared" si="554"/>
        <v>0</v>
      </c>
      <c r="AC584" s="22">
        <f t="shared" si="554"/>
        <v>0</v>
      </c>
      <c r="AD584" s="22">
        <f t="shared" si="554"/>
        <v>0</v>
      </c>
      <c r="AE584" s="23">
        <f t="shared" si="554"/>
        <v>0</v>
      </c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</row>
    <row r="585" spans="1:31" ht="12.75">
      <c r="A585" s="19"/>
      <c r="B585" s="24">
        <v>72411</v>
      </c>
      <c r="C585" s="17" t="s">
        <v>818</v>
      </c>
      <c r="D585" s="25">
        <f>G585+J585+M585+P585+S585+V585+Y585+AB585+AE585</f>
        <v>0</v>
      </c>
      <c r="E585" s="25"/>
      <c r="F585" s="25"/>
      <c r="G585" s="25">
        <f>E585+F585</f>
        <v>0</v>
      </c>
      <c r="H585" s="25"/>
      <c r="I585" s="25"/>
      <c r="J585" s="25">
        <f>H585+I585</f>
        <v>0</v>
      </c>
      <c r="K585" s="25"/>
      <c r="L585" s="25"/>
      <c r="M585" s="25">
        <f>K585+L585</f>
        <v>0</v>
      </c>
      <c r="N585" s="25"/>
      <c r="O585" s="25"/>
      <c r="P585" s="25">
        <f>N585+O585</f>
        <v>0</v>
      </c>
      <c r="Q585" s="25"/>
      <c r="R585" s="25"/>
      <c r="S585" s="25">
        <f>Q585+R585</f>
        <v>0</v>
      </c>
      <c r="T585" s="25"/>
      <c r="U585" s="25"/>
      <c r="V585" s="25">
        <f>T585+U585</f>
        <v>0</v>
      </c>
      <c r="W585" s="25"/>
      <c r="X585" s="25"/>
      <c r="Y585" s="25">
        <f>W585+X585</f>
        <v>0</v>
      </c>
      <c r="Z585" s="25"/>
      <c r="AA585" s="25"/>
      <c r="AB585" s="25">
        <f>Z585+AA585</f>
        <v>0</v>
      </c>
      <c r="AC585" s="25"/>
      <c r="AD585" s="25"/>
      <c r="AE585" s="26">
        <f>AC585+AD585</f>
        <v>0</v>
      </c>
    </row>
    <row r="586" spans="1:43" ht="12.75">
      <c r="A586" s="19"/>
      <c r="B586" s="20">
        <v>7242</v>
      </c>
      <c r="C586" s="21" t="s">
        <v>306</v>
      </c>
      <c r="D586" s="22">
        <f aca="true" t="shared" si="555" ref="D586:S586">SUM(D587,D588,D589)</f>
        <v>0</v>
      </c>
      <c r="E586" s="22">
        <f t="shared" si="555"/>
        <v>0</v>
      </c>
      <c r="F586" s="22">
        <f t="shared" si="555"/>
        <v>0</v>
      </c>
      <c r="G586" s="22">
        <f t="shared" si="555"/>
        <v>0</v>
      </c>
      <c r="H586" s="22">
        <f t="shared" si="555"/>
        <v>0</v>
      </c>
      <c r="I586" s="22">
        <f t="shared" si="555"/>
        <v>0</v>
      </c>
      <c r="J586" s="22">
        <f t="shared" si="555"/>
        <v>0</v>
      </c>
      <c r="K586" s="22">
        <f t="shared" si="555"/>
        <v>0</v>
      </c>
      <c r="L586" s="22">
        <f t="shared" si="555"/>
        <v>0</v>
      </c>
      <c r="M586" s="22">
        <f t="shared" si="555"/>
        <v>0</v>
      </c>
      <c r="N586" s="22">
        <f t="shared" si="555"/>
        <v>0</v>
      </c>
      <c r="O586" s="22">
        <f t="shared" si="555"/>
        <v>0</v>
      </c>
      <c r="P586" s="22">
        <f t="shared" si="555"/>
        <v>0</v>
      </c>
      <c r="Q586" s="22">
        <f t="shared" si="555"/>
        <v>0</v>
      </c>
      <c r="R586" s="22">
        <f t="shared" si="555"/>
        <v>0</v>
      </c>
      <c r="S586" s="22">
        <f t="shared" si="555"/>
        <v>0</v>
      </c>
      <c r="T586" s="22">
        <f aca="true" t="shared" si="556" ref="T586:AE586">SUM(T587,T588,T589)</f>
        <v>0</v>
      </c>
      <c r="U586" s="22">
        <f t="shared" si="556"/>
        <v>0</v>
      </c>
      <c r="V586" s="22">
        <f t="shared" si="556"/>
        <v>0</v>
      </c>
      <c r="W586" s="22">
        <f t="shared" si="556"/>
        <v>0</v>
      </c>
      <c r="X586" s="22">
        <f t="shared" si="556"/>
        <v>0</v>
      </c>
      <c r="Y586" s="22">
        <f t="shared" si="556"/>
        <v>0</v>
      </c>
      <c r="Z586" s="22">
        <f t="shared" si="556"/>
        <v>0</v>
      </c>
      <c r="AA586" s="22">
        <f t="shared" si="556"/>
        <v>0</v>
      </c>
      <c r="AB586" s="22">
        <f t="shared" si="556"/>
        <v>0</v>
      </c>
      <c r="AC586" s="22">
        <f t="shared" si="556"/>
        <v>0</v>
      </c>
      <c r="AD586" s="22">
        <f t="shared" si="556"/>
        <v>0</v>
      </c>
      <c r="AE586" s="23">
        <f t="shared" si="556"/>
        <v>0</v>
      </c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</row>
    <row r="587" spans="1:31" ht="12.75">
      <c r="A587" s="19"/>
      <c r="B587" s="24">
        <v>72421</v>
      </c>
      <c r="C587" s="17" t="s">
        <v>307</v>
      </c>
      <c r="D587" s="25">
        <f>G587+J587+M587+P587+S587+V587+Y587+AB587+AE587</f>
        <v>0</v>
      </c>
      <c r="E587" s="25"/>
      <c r="F587" s="25"/>
      <c r="G587" s="25">
        <f>E587+F587</f>
        <v>0</v>
      </c>
      <c r="H587" s="25"/>
      <c r="I587" s="25"/>
      <c r="J587" s="25">
        <f>H587+I587</f>
        <v>0</v>
      </c>
      <c r="K587" s="25"/>
      <c r="L587" s="25"/>
      <c r="M587" s="25">
        <f>K587+L587</f>
        <v>0</v>
      </c>
      <c r="N587" s="25"/>
      <c r="O587" s="25"/>
      <c r="P587" s="25">
        <f>N587+O587</f>
        <v>0</v>
      </c>
      <c r="Q587" s="25"/>
      <c r="R587" s="25"/>
      <c r="S587" s="25">
        <f>Q587+R587</f>
        <v>0</v>
      </c>
      <c r="T587" s="25"/>
      <c r="U587" s="25"/>
      <c r="V587" s="25">
        <f>T587+U587</f>
        <v>0</v>
      </c>
      <c r="W587" s="25"/>
      <c r="X587" s="25"/>
      <c r="Y587" s="25">
        <f>W587+X587</f>
        <v>0</v>
      </c>
      <c r="Z587" s="25"/>
      <c r="AA587" s="25"/>
      <c r="AB587" s="25">
        <f>Z587+AA587</f>
        <v>0</v>
      </c>
      <c r="AC587" s="25"/>
      <c r="AD587" s="25"/>
      <c r="AE587" s="26">
        <f>AC587+AD587</f>
        <v>0</v>
      </c>
    </row>
    <row r="588" spans="1:31" ht="12.75">
      <c r="A588" s="19"/>
      <c r="B588" s="24">
        <v>72422</v>
      </c>
      <c r="C588" s="17" t="s">
        <v>819</v>
      </c>
      <c r="D588" s="25">
        <f>G588+J588+M588+P588+S588+V588+Y588+AB588+AE588</f>
        <v>0</v>
      </c>
      <c r="E588" s="25"/>
      <c r="F588" s="25"/>
      <c r="G588" s="25">
        <f>E588+F588</f>
        <v>0</v>
      </c>
      <c r="H588" s="25"/>
      <c r="I588" s="25"/>
      <c r="J588" s="25">
        <f>H588+I588</f>
        <v>0</v>
      </c>
      <c r="K588" s="25"/>
      <c r="L588" s="25"/>
      <c r="M588" s="25">
        <f>K588+L588</f>
        <v>0</v>
      </c>
      <c r="N588" s="25"/>
      <c r="O588" s="25"/>
      <c r="P588" s="25">
        <f>N588+O588</f>
        <v>0</v>
      </c>
      <c r="Q588" s="25"/>
      <c r="R588" s="25"/>
      <c r="S588" s="25">
        <f>Q588+R588</f>
        <v>0</v>
      </c>
      <c r="T588" s="25"/>
      <c r="U588" s="25"/>
      <c r="V588" s="25">
        <f>T588+U588</f>
        <v>0</v>
      </c>
      <c r="W588" s="25"/>
      <c r="X588" s="25"/>
      <c r="Y588" s="25">
        <f>W588+X588</f>
        <v>0</v>
      </c>
      <c r="Z588" s="25"/>
      <c r="AA588" s="25"/>
      <c r="AB588" s="25">
        <f>Z588+AA588</f>
        <v>0</v>
      </c>
      <c r="AC588" s="25"/>
      <c r="AD588" s="25"/>
      <c r="AE588" s="26">
        <f>AC588+AD588</f>
        <v>0</v>
      </c>
    </row>
    <row r="589" spans="1:31" ht="12.75">
      <c r="A589" s="19"/>
      <c r="B589" s="24">
        <v>72429</v>
      </c>
      <c r="C589" s="17" t="s">
        <v>820</v>
      </c>
      <c r="D589" s="25">
        <f>G589+J589+M589+P589+S589+V589+Y589+AB589+AE589</f>
        <v>0</v>
      </c>
      <c r="E589" s="25"/>
      <c r="F589" s="25"/>
      <c r="G589" s="25">
        <f>E589+F589</f>
        <v>0</v>
      </c>
      <c r="H589" s="25"/>
      <c r="I589" s="25"/>
      <c r="J589" s="25">
        <f>H589+I589</f>
        <v>0</v>
      </c>
      <c r="K589" s="25"/>
      <c r="L589" s="25"/>
      <c r="M589" s="25">
        <f>K589+L589</f>
        <v>0</v>
      </c>
      <c r="N589" s="25"/>
      <c r="O589" s="25"/>
      <c r="P589" s="25">
        <f>N589+O589</f>
        <v>0</v>
      </c>
      <c r="Q589" s="25"/>
      <c r="R589" s="25"/>
      <c r="S589" s="25">
        <f>Q589+R589</f>
        <v>0</v>
      </c>
      <c r="T589" s="25"/>
      <c r="U589" s="25"/>
      <c r="V589" s="25">
        <f>T589+U589</f>
        <v>0</v>
      </c>
      <c r="W589" s="25"/>
      <c r="X589" s="25"/>
      <c r="Y589" s="25">
        <f>W589+X589</f>
        <v>0</v>
      </c>
      <c r="Z589" s="25"/>
      <c r="AA589" s="25"/>
      <c r="AB589" s="25">
        <f>Z589+AA589</f>
        <v>0</v>
      </c>
      <c r="AC589" s="25"/>
      <c r="AD589" s="25"/>
      <c r="AE589" s="26">
        <f>AC589+AD589</f>
        <v>0</v>
      </c>
    </row>
    <row r="590" spans="1:43" ht="12.75">
      <c r="A590" s="19"/>
      <c r="B590" s="20">
        <v>7243</v>
      </c>
      <c r="C590" s="21" t="s">
        <v>821</v>
      </c>
      <c r="D590" s="22">
        <f aca="true" t="shared" si="557" ref="D590:S590">SUM(D591,D592)</f>
        <v>0</v>
      </c>
      <c r="E590" s="22">
        <f t="shared" si="557"/>
        <v>0</v>
      </c>
      <c r="F590" s="22">
        <f t="shared" si="557"/>
        <v>0</v>
      </c>
      <c r="G590" s="22">
        <f t="shared" si="557"/>
        <v>0</v>
      </c>
      <c r="H590" s="22">
        <f t="shared" si="557"/>
        <v>0</v>
      </c>
      <c r="I590" s="22">
        <f t="shared" si="557"/>
        <v>0</v>
      </c>
      <c r="J590" s="22">
        <f t="shared" si="557"/>
        <v>0</v>
      </c>
      <c r="K590" s="22">
        <f t="shared" si="557"/>
        <v>0</v>
      </c>
      <c r="L590" s="22">
        <f t="shared" si="557"/>
        <v>0</v>
      </c>
      <c r="M590" s="22">
        <f t="shared" si="557"/>
        <v>0</v>
      </c>
      <c r="N590" s="22">
        <f t="shared" si="557"/>
        <v>0</v>
      </c>
      <c r="O590" s="22">
        <f t="shared" si="557"/>
        <v>0</v>
      </c>
      <c r="P590" s="22">
        <f t="shared" si="557"/>
        <v>0</v>
      </c>
      <c r="Q590" s="22">
        <f t="shared" si="557"/>
        <v>0</v>
      </c>
      <c r="R590" s="22">
        <f t="shared" si="557"/>
        <v>0</v>
      </c>
      <c r="S590" s="22">
        <f t="shared" si="557"/>
        <v>0</v>
      </c>
      <c r="T590" s="22">
        <f aca="true" t="shared" si="558" ref="T590:AE590">SUM(T591,T592)</f>
        <v>0</v>
      </c>
      <c r="U590" s="22">
        <f t="shared" si="558"/>
        <v>0</v>
      </c>
      <c r="V590" s="22">
        <f t="shared" si="558"/>
        <v>0</v>
      </c>
      <c r="W590" s="22">
        <f t="shared" si="558"/>
        <v>0</v>
      </c>
      <c r="X590" s="22">
        <f t="shared" si="558"/>
        <v>0</v>
      </c>
      <c r="Y590" s="22">
        <f t="shared" si="558"/>
        <v>0</v>
      </c>
      <c r="Z590" s="22">
        <f t="shared" si="558"/>
        <v>0</v>
      </c>
      <c r="AA590" s="22">
        <f t="shared" si="558"/>
        <v>0</v>
      </c>
      <c r="AB590" s="22">
        <f t="shared" si="558"/>
        <v>0</v>
      </c>
      <c r="AC590" s="22">
        <f t="shared" si="558"/>
        <v>0</v>
      </c>
      <c r="AD590" s="22">
        <f t="shared" si="558"/>
        <v>0</v>
      </c>
      <c r="AE590" s="23">
        <f t="shared" si="558"/>
        <v>0</v>
      </c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</row>
    <row r="591" spans="1:31" ht="12.75">
      <c r="A591" s="19"/>
      <c r="B591" s="24">
        <v>72431</v>
      </c>
      <c r="C591" s="17" t="s">
        <v>822</v>
      </c>
      <c r="D591" s="25">
        <f>G591+J591+M591+P591+S591+V591+Y591+AB591+AE591</f>
        <v>0</v>
      </c>
      <c r="E591" s="25"/>
      <c r="F591" s="25"/>
      <c r="G591" s="25">
        <f>E591+F591</f>
        <v>0</v>
      </c>
      <c r="H591" s="25"/>
      <c r="I591" s="25"/>
      <c r="J591" s="25">
        <f>H591+I591</f>
        <v>0</v>
      </c>
      <c r="K591" s="25"/>
      <c r="L591" s="25"/>
      <c r="M591" s="25">
        <f>K591+L591</f>
        <v>0</v>
      </c>
      <c r="N591" s="25"/>
      <c r="O591" s="25"/>
      <c r="P591" s="25">
        <f>N591+O591</f>
        <v>0</v>
      </c>
      <c r="Q591" s="25"/>
      <c r="R591" s="25"/>
      <c r="S591" s="25">
        <f>Q591+R591</f>
        <v>0</v>
      </c>
      <c r="T591" s="25"/>
      <c r="U591" s="25"/>
      <c r="V591" s="25">
        <f>T591+U591</f>
        <v>0</v>
      </c>
      <c r="W591" s="25"/>
      <c r="X591" s="25"/>
      <c r="Y591" s="25">
        <f>W591+X591</f>
        <v>0</v>
      </c>
      <c r="Z591" s="25"/>
      <c r="AA591" s="25"/>
      <c r="AB591" s="25">
        <f>Z591+AA591</f>
        <v>0</v>
      </c>
      <c r="AC591" s="25"/>
      <c r="AD591" s="25"/>
      <c r="AE591" s="26">
        <f>AC591+AD591</f>
        <v>0</v>
      </c>
    </row>
    <row r="592" spans="1:31" ht="12.75">
      <c r="A592" s="19"/>
      <c r="B592" s="24">
        <v>72432</v>
      </c>
      <c r="C592" s="17" t="s">
        <v>823</v>
      </c>
      <c r="D592" s="25">
        <f>G592+J592+M592+P592+S592+V592+Y592+AB592+AE592</f>
        <v>0</v>
      </c>
      <c r="E592" s="25"/>
      <c r="F592" s="25"/>
      <c r="G592" s="25">
        <f>E592+F592</f>
        <v>0</v>
      </c>
      <c r="H592" s="25"/>
      <c r="I592" s="25"/>
      <c r="J592" s="25">
        <f>H592+I592</f>
        <v>0</v>
      </c>
      <c r="K592" s="25"/>
      <c r="L592" s="25"/>
      <c r="M592" s="25">
        <f>K592+L592</f>
        <v>0</v>
      </c>
      <c r="N592" s="25"/>
      <c r="O592" s="25"/>
      <c r="P592" s="25">
        <f>N592+O592</f>
        <v>0</v>
      </c>
      <c r="Q592" s="25"/>
      <c r="R592" s="25"/>
      <c r="S592" s="25">
        <f>Q592+R592</f>
        <v>0</v>
      </c>
      <c r="T592" s="25"/>
      <c r="U592" s="25"/>
      <c r="V592" s="25">
        <f>T592+U592</f>
        <v>0</v>
      </c>
      <c r="W592" s="25"/>
      <c r="X592" s="25"/>
      <c r="Y592" s="25">
        <f>W592+X592</f>
        <v>0</v>
      </c>
      <c r="Z592" s="25"/>
      <c r="AA592" s="25"/>
      <c r="AB592" s="25">
        <f>Z592+AA592</f>
        <v>0</v>
      </c>
      <c r="AC592" s="25"/>
      <c r="AD592" s="25"/>
      <c r="AE592" s="26">
        <f>AC592+AD592</f>
        <v>0</v>
      </c>
    </row>
    <row r="593" spans="1:43" ht="12.75">
      <c r="A593" s="19"/>
      <c r="B593" s="20">
        <v>7244</v>
      </c>
      <c r="C593" s="21" t="s">
        <v>824</v>
      </c>
      <c r="D593" s="22">
        <f aca="true" t="shared" si="559" ref="D593:S593">SUM(D594)</f>
        <v>0</v>
      </c>
      <c r="E593" s="22">
        <f t="shared" si="559"/>
        <v>0</v>
      </c>
      <c r="F593" s="22">
        <f t="shared" si="559"/>
        <v>0</v>
      </c>
      <c r="G593" s="22">
        <f t="shared" si="559"/>
        <v>0</v>
      </c>
      <c r="H593" s="22">
        <f t="shared" si="559"/>
        <v>0</v>
      </c>
      <c r="I593" s="22">
        <f t="shared" si="559"/>
        <v>0</v>
      </c>
      <c r="J593" s="22">
        <f t="shared" si="559"/>
        <v>0</v>
      </c>
      <c r="K593" s="22">
        <f t="shared" si="559"/>
        <v>0</v>
      </c>
      <c r="L593" s="22">
        <f t="shared" si="559"/>
        <v>0</v>
      </c>
      <c r="M593" s="22">
        <f t="shared" si="559"/>
        <v>0</v>
      </c>
      <c r="N593" s="22">
        <f t="shared" si="559"/>
        <v>0</v>
      </c>
      <c r="O593" s="22">
        <f t="shared" si="559"/>
        <v>0</v>
      </c>
      <c r="P593" s="22">
        <f t="shared" si="559"/>
        <v>0</v>
      </c>
      <c r="Q593" s="22">
        <f t="shared" si="559"/>
        <v>0</v>
      </c>
      <c r="R593" s="22">
        <f t="shared" si="559"/>
        <v>0</v>
      </c>
      <c r="S593" s="22">
        <f t="shared" si="559"/>
        <v>0</v>
      </c>
      <c r="T593" s="22">
        <f aca="true" t="shared" si="560" ref="T593:AE593">SUM(T594)</f>
        <v>0</v>
      </c>
      <c r="U593" s="22">
        <f t="shared" si="560"/>
        <v>0</v>
      </c>
      <c r="V593" s="22">
        <f t="shared" si="560"/>
        <v>0</v>
      </c>
      <c r="W593" s="22">
        <f t="shared" si="560"/>
        <v>0</v>
      </c>
      <c r="X593" s="22">
        <f t="shared" si="560"/>
        <v>0</v>
      </c>
      <c r="Y593" s="22">
        <f t="shared" si="560"/>
        <v>0</v>
      </c>
      <c r="Z593" s="22">
        <f t="shared" si="560"/>
        <v>0</v>
      </c>
      <c r="AA593" s="22">
        <f t="shared" si="560"/>
        <v>0</v>
      </c>
      <c r="AB593" s="22">
        <f t="shared" si="560"/>
        <v>0</v>
      </c>
      <c r="AC593" s="22">
        <f t="shared" si="560"/>
        <v>0</v>
      </c>
      <c r="AD593" s="22">
        <f t="shared" si="560"/>
        <v>0</v>
      </c>
      <c r="AE593" s="23">
        <f t="shared" si="560"/>
        <v>0</v>
      </c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</row>
    <row r="594" spans="1:31" ht="12.75">
      <c r="A594" s="19"/>
      <c r="B594" s="24">
        <v>72441</v>
      </c>
      <c r="C594" s="17" t="s">
        <v>824</v>
      </c>
      <c r="D594" s="25">
        <f>G594+J594+M594+P594+S594+V594+Y594+AB594+AE594</f>
        <v>0</v>
      </c>
      <c r="E594" s="25"/>
      <c r="F594" s="25"/>
      <c r="G594" s="25">
        <f>E594+F594</f>
        <v>0</v>
      </c>
      <c r="H594" s="25"/>
      <c r="I594" s="25"/>
      <c r="J594" s="25">
        <f>H594+I594</f>
        <v>0</v>
      </c>
      <c r="K594" s="25"/>
      <c r="L594" s="25"/>
      <c r="M594" s="25">
        <f>K594+L594</f>
        <v>0</v>
      </c>
      <c r="N594" s="25"/>
      <c r="O594" s="25"/>
      <c r="P594" s="25">
        <f>N594+O594</f>
        <v>0</v>
      </c>
      <c r="Q594" s="25"/>
      <c r="R594" s="25"/>
      <c r="S594" s="25">
        <f>Q594+R594</f>
        <v>0</v>
      </c>
      <c r="T594" s="25"/>
      <c r="U594" s="25"/>
      <c r="V594" s="25">
        <f>T594+U594</f>
        <v>0</v>
      </c>
      <c r="W594" s="25"/>
      <c r="X594" s="25"/>
      <c r="Y594" s="25">
        <f>W594+X594</f>
        <v>0</v>
      </c>
      <c r="Z594" s="25"/>
      <c r="AA594" s="25"/>
      <c r="AB594" s="25">
        <f>Z594+AA594</f>
        <v>0</v>
      </c>
      <c r="AC594" s="25"/>
      <c r="AD594" s="25"/>
      <c r="AE594" s="26">
        <f>AC594+AD594</f>
        <v>0</v>
      </c>
    </row>
    <row r="595" spans="1:43" ht="12.75">
      <c r="A595" s="19"/>
      <c r="B595" s="20">
        <v>725</v>
      </c>
      <c r="C595" s="21" t="s">
        <v>825</v>
      </c>
      <c r="D595" s="22">
        <f aca="true" t="shared" si="561" ref="D595:O595">SUM(D596,D599)</f>
        <v>0</v>
      </c>
      <c r="E595" s="22">
        <f t="shared" si="561"/>
        <v>0</v>
      </c>
      <c r="F595" s="22">
        <f t="shared" si="561"/>
        <v>0</v>
      </c>
      <c r="G595" s="22">
        <f t="shared" si="561"/>
        <v>0</v>
      </c>
      <c r="H595" s="22">
        <f t="shared" si="561"/>
        <v>0</v>
      </c>
      <c r="I595" s="22">
        <f t="shared" si="561"/>
        <v>0</v>
      </c>
      <c r="J595" s="22">
        <f t="shared" si="561"/>
        <v>0</v>
      </c>
      <c r="K595" s="22">
        <f t="shared" si="561"/>
        <v>0</v>
      </c>
      <c r="L595" s="22">
        <f t="shared" si="561"/>
        <v>0</v>
      </c>
      <c r="M595" s="22">
        <f t="shared" si="561"/>
        <v>0</v>
      </c>
      <c r="N595" s="22">
        <f t="shared" si="561"/>
        <v>0</v>
      </c>
      <c r="O595" s="22">
        <f t="shared" si="561"/>
        <v>0</v>
      </c>
      <c r="P595" s="22">
        <f>SUM(P596,P599)</f>
        <v>0</v>
      </c>
      <c r="Q595" s="22">
        <f>SUM(Q596,Q599)</f>
        <v>0</v>
      </c>
      <c r="R595" s="22">
        <f>SUM(R596,R599)</f>
        <v>0</v>
      </c>
      <c r="S595" s="22">
        <f>SUM(S596,S599)</f>
        <v>0</v>
      </c>
      <c r="T595" s="22">
        <f aca="true" t="shared" si="562" ref="T595:AE595">SUM(T596,T599)</f>
        <v>0</v>
      </c>
      <c r="U595" s="22">
        <f t="shared" si="562"/>
        <v>0</v>
      </c>
      <c r="V595" s="22">
        <f t="shared" si="562"/>
        <v>0</v>
      </c>
      <c r="W595" s="22">
        <f t="shared" si="562"/>
        <v>0</v>
      </c>
      <c r="X595" s="22">
        <f t="shared" si="562"/>
        <v>0</v>
      </c>
      <c r="Y595" s="22">
        <f t="shared" si="562"/>
        <v>0</v>
      </c>
      <c r="Z595" s="22">
        <f t="shared" si="562"/>
        <v>0</v>
      </c>
      <c r="AA595" s="22">
        <f t="shared" si="562"/>
        <v>0</v>
      </c>
      <c r="AB595" s="22">
        <f t="shared" si="562"/>
        <v>0</v>
      </c>
      <c r="AC595" s="22">
        <f t="shared" si="562"/>
        <v>0</v>
      </c>
      <c r="AD595" s="22">
        <f t="shared" si="562"/>
        <v>0</v>
      </c>
      <c r="AE595" s="23">
        <f t="shared" si="562"/>
        <v>0</v>
      </c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</row>
    <row r="596" spans="1:43" ht="12.75">
      <c r="A596" s="19"/>
      <c r="B596" s="20">
        <v>7251</v>
      </c>
      <c r="C596" s="21" t="s">
        <v>826</v>
      </c>
      <c r="D596" s="22">
        <f aca="true" t="shared" si="563" ref="D596:O596">SUM(D597,D598)</f>
        <v>0</v>
      </c>
      <c r="E596" s="22">
        <f t="shared" si="563"/>
        <v>0</v>
      </c>
      <c r="F596" s="22">
        <f t="shared" si="563"/>
        <v>0</v>
      </c>
      <c r="G596" s="22">
        <f t="shared" si="563"/>
        <v>0</v>
      </c>
      <c r="H596" s="22">
        <f t="shared" si="563"/>
        <v>0</v>
      </c>
      <c r="I596" s="22">
        <f t="shared" si="563"/>
        <v>0</v>
      </c>
      <c r="J596" s="22">
        <f t="shared" si="563"/>
        <v>0</v>
      </c>
      <c r="K596" s="22">
        <f t="shared" si="563"/>
        <v>0</v>
      </c>
      <c r="L596" s="22">
        <f t="shared" si="563"/>
        <v>0</v>
      </c>
      <c r="M596" s="22">
        <f t="shared" si="563"/>
        <v>0</v>
      </c>
      <c r="N596" s="22">
        <f t="shared" si="563"/>
        <v>0</v>
      </c>
      <c r="O596" s="22">
        <f t="shared" si="563"/>
        <v>0</v>
      </c>
      <c r="P596" s="22">
        <f>SUM(P597,P598)</f>
        <v>0</v>
      </c>
      <c r="Q596" s="22">
        <f>SUM(Q597,Q598)</f>
        <v>0</v>
      </c>
      <c r="R596" s="22">
        <f>SUM(R597,R598)</f>
        <v>0</v>
      </c>
      <c r="S596" s="22">
        <f>SUM(S597,S598)</f>
        <v>0</v>
      </c>
      <c r="T596" s="22">
        <f aca="true" t="shared" si="564" ref="T596:AE596">SUM(T597,T598)</f>
        <v>0</v>
      </c>
      <c r="U596" s="22">
        <f t="shared" si="564"/>
        <v>0</v>
      </c>
      <c r="V596" s="22">
        <f t="shared" si="564"/>
        <v>0</v>
      </c>
      <c r="W596" s="22">
        <f t="shared" si="564"/>
        <v>0</v>
      </c>
      <c r="X596" s="22">
        <f t="shared" si="564"/>
        <v>0</v>
      </c>
      <c r="Y596" s="22">
        <f t="shared" si="564"/>
        <v>0</v>
      </c>
      <c r="Z596" s="22">
        <f t="shared" si="564"/>
        <v>0</v>
      </c>
      <c r="AA596" s="22">
        <f t="shared" si="564"/>
        <v>0</v>
      </c>
      <c r="AB596" s="22">
        <f t="shared" si="564"/>
        <v>0</v>
      </c>
      <c r="AC596" s="22">
        <f t="shared" si="564"/>
        <v>0</v>
      </c>
      <c r="AD596" s="22">
        <f t="shared" si="564"/>
        <v>0</v>
      </c>
      <c r="AE596" s="23">
        <f t="shared" si="564"/>
        <v>0</v>
      </c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</row>
    <row r="597" spans="1:31" ht="12.75">
      <c r="A597" s="19"/>
      <c r="B597" s="24">
        <v>72511</v>
      </c>
      <c r="C597" s="17" t="s">
        <v>827</v>
      </c>
      <c r="D597" s="25">
        <f>G597+J597+M597+P597+S597+V597+Y597+AB597+AE597</f>
        <v>0</v>
      </c>
      <c r="E597" s="25"/>
      <c r="F597" s="25"/>
      <c r="G597" s="25">
        <f>E597+F597</f>
        <v>0</v>
      </c>
      <c r="H597" s="25"/>
      <c r="I597" s="25"/>
      <c r="J597" s="25">
        <f>H597+I597</f>
        <v>0</v>
      </c>
      <c r="K597" s="25"/>
      <c r="L597" s="25"/>
      <c r="M597" s="25">
        <f>K597+L597</f>
        <v>0</v>
      </c>
      <c r="N597" s="25"/>
      <c r="O597" s="25"/>
      <c r="P597" s="25">
        <f>N597+O597</f>
        <v>0</v>
      </c>
      <c r="Q597" s="25"/>
      <c r="R597" s="25"/>
      <c r="S597" s="25">
        <f>Q597+R597</f>
        <v>0</v>
      </c>
      <c r="T597" s="25"/>
      <c r="U597" s="25"/>
      <c r="V597" s="25">
        <f>T597+U597</f>
        <v>0</v>
      </c>
      <c r="W597" s="25"/>
      <c r="X597" s="25"/>
      <c r="Y597" s="25">
        <f>W597+X597</f>
        <v>0</v>
      </c>
      <c r="Z597" s="25"/>
      <c r="AA597" s="25"/>
      <c r="AB597" s="25">
        <f>Z597+AA597</f>
        <v>0</v>
      </c>
      <c r="AC597" s="25"/>
      <c r="AD597" s="25"/>
      <c r="AE597" s="26">
        <f>AC597+AD597</f>
        <v>0</v>
      </c>
    </row>
    <row r="598" spans="1:31" ht="12.75">
      <c r="A598" s="19"/>
      <c r="B598" s="24">
        <v>72519</v>
      </c>
      <c r="C598" s="17" t="s">
        <v>828</v>
      </c>
      <c r="D598" s="25">
        <f>G598+J598+M598+P598+S598+V598+Y598+AB598+AE598</f>
        <v>0</v>
      </c>
      <c r="E598" s="25"/>
      <c r="F598" s="25"/>
      <c r="G598" s="25">
        <f>E598+F598</f>
        <v>0</v>
      </c>
      <c r="H598" s="25"/>
      <c r="I598" s="25"/>
      <c r="J598" s="25">
        <f>H598+I598</f>
        <v>0</v>
      </c>
      <c r="K598" s="25"/>
      <c r="L598" s="25"/>
      <c r="M598" s="25">
        <f>K598+L598</f>
        <v>0</v>
      </c>
      <c r="N598" s="25"/>
      <c r="O598" s="25"/>
      <c r="P598" s="25">
        <f>N598+O598</f>
        <v>0</v>
      </c>
      <c r="Q598" s="25"/>
      <c r="R598" s="25"/>
      <c r="S598" s="25">
        <f>Q598+R598</f>
        <v>0</v>
      </c>
      <c r="T598" s="25"/>
      <c r="U598" s="25"/>
      <c r="V598" s="25">
        <f>T598+U598</f>
        <v>0</v>
      </c>
      <c r="W598" s="25"/>
      <c r="X598" s="25"/>
      <c r="Y598" s="25">
        <f>W598+X598</f>
        <v>0</v>
      </c>
      <c r="Z598" s="25"/>
      <c r="AA598" s="25"/>
      <c r="AB598" s="25">
        <f>Z598+AA598</f>
        <v>0</v>
      </c>
      <c r="AC598" s="25"/>
      <c r="AD598" s="25"/>
      <c r="AE598" s="26">
        <f>AC598+AD598</f>
        <v>0</v>
      </c>
    </row>
    <row r="599" spans="1:43" ht="12.75">
      <c r="A599" s="19"/>
      <c r="B599" s="20">
        <v>7252</v>
      </c>
      <c r="C599" s="21" t="s">
        <v>829</v>
      </c>
      <c r="D599" s="22">
        <f aca="true" t="shared" si="565" ref="D599:S599">SUM(D600)</f>
        <v>0</v>
      </c>
      <c r="E599" s="22">
        <f t="shared" si="565"/>
        <v>0</v>
      </c>
      <c r="F599" s="22">
        <f t="shared" si="565"/>
        <v>0</v>
      </c>
      <c r="G599" s="22">
        <f t="shared" si="565"/>
        <v>0</v>
      </c>
      <c r="H599" s="22">
        <f t="shared" si="565"/>
        <v>0</v>
      </c>
      <c r="I599" s="22">
        <f t="shared" si="565"/>
        <v>0</v>
      </c>
      <c r="J599" s="22">
        <f t="shared" si="565"/>
        <v>0</v>
      </c>
      <c r="K599" s="22">
        <f t="shared" si="565"/>
        <v>0</v>
      </c>
      <c r="L599" s="22">
        <f t="shared" si="565"/>
        <v>0</v>
      </c>
      <c r="M599" s="22">
        <f t="shared" si="565"/>
        <v>0</v>
      </c>
      <c r="N599" s="22">
        <f t="shared" si="565"/>
        <v>0</v>
      </c>
      <c r="O599" s="22">
        <f t="shared" si="565"/>
        <v>0</v>
      </c>
      <c r="P599" s="22">
        <f t="shared" si="565"/>
        <v>0</v>
      </c>
      <c r="Q599" s="22">
        <f t="shared" si="565"/>
        <v>0</v>
      </c>
      <c r="R599" s="22">
        <f t="shared" si="565"/>
        <v>0</v>
      </c>
      <c r="S599" s="22">
        <f t="shared" si="565"/>
        <v>0</v>
      </c>
      <c r="T599" s="22">
        <f aca="true" t="shared" si="566" ref="T599:AE599">SUM(T600)</f>
        <v>0</v>
      </c>
      <c r="U599" s="22">
        <f t="shared" si="566"/>
        <v>0</v>
      </c>
      <c r="V599" s="22">
        <f t="shared" si="566"/>
        <v>0</v>
      </c>
      <c r="W599" s="22">
        <f t="shared" si="566"/>
        <v>0</v>
      </c>
      <c r="X599" s="22">
        <f t="shared" si="566"/>
        <v>0</v>
      </c>
      <c r="Y599" s="22">
        <f t="shared" si="566"/>
        <v>0</v>
      </c>
      <c r="Z599" s="22">
        <f t="shared" si="566"/>
        <v>0</v>
      </c>
      <c r="AA599" s="22">
        <f t="shared" si="566"/>
        <v>0</v>
      </c>
      <c r="AB599" s="22">
        <f t="shared" si="566"/>
        <v>0</v>
      </c>
      <c r="AC599" s="22">
        <f t="shared" si="566"/>
        <v>0</v>
      </c>
      <c r="AD599" s="22">
        <f t="shared" si="566"/>
        <v>0</v>
      </c>
      <c r="AE599" s="23">
        <f t="shared" si="566"/>
        <v>0</v>
      </c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</row>
    <row r="600" spans="1:31" ht="12.75">
      <c r="A600" s="19"/>
      <c r="B600" s="24">
        <v>72521</v>
      </c>
      <c r="C600" s="17" t="s">
        <v>829</v>
      </c>
      <c r="D600" s="25">
        <f>G600+J600+M600+P600+S600+V600+Y600+AB600+AE600</f>
        <v>0</v>
      </c>
      <c r="E600" s="25"/>
      <c r="F600" s="25"/>
      <c r="G600" s="25">
        <f>E600+F600</f>
        <v>0</v>
      </c>
      <c r="H600" s="25"/>
      <c r="I600" s="25"/>
      <c r="J600" s="25">
        <f>H600+I600</f>
        <v>0</v>
      </c>
      <c r="K600" s="25"/>
      <c r="L600" s="25"/>
      <c r="M600" s="25">
        <f>K600+L600</f>
        <v>0</v>
      </c>
      <c r="N600" s="25"/>
      <c r="O600" s="25"/>
      <c r="P600" s="25">
        <f>N600+O600</f>
        <v>0</v>
      </c>
      <c r="Q600" s="25"/>
      <c r="R600" s="25"/>
      <c r="S600" s="25">
        <f>Q600+R600</f>
        <v>0</v>
      </c>
      <c r="T600" s="25"/>
      <c r="U600" s="25"/>
      <c r="V600" s="25">
        <f>T600+U600</f>
        <v>0</v>
      </c>
      <c r="W600" s="25"/>
      <c r="X600" s="25"/>
      <c r="Y600" s="25">
        <f>W600+X600</f>
        <v>0</v>
      </c>
      <c r="Z600" s="25"/>
      <c r="AA600" s="25"/>
      <c r="AB600" s="25">
        <f>Z600+AA600</f>
        <v>0</v>
      </c>
      <c r="AC600" s="25"/>
      <c r="AD600" s="25"/>
      <c r="AE600" s="26">
        <f>AC600+AD600</f>
        <v>0</v>
      </c>
    </row>
    <row r="601" spans="1:43" ht="12.75">
      <c r="A601" s="19"/>
      <c r="B601" s="20">
        <v>726</v>
      </c>
      <c r="C601" s="21" t="s">
        <v>830</v>
      </c>
      <c r="D601" s="22">
        <f aca="true" t="shared" si="567" ref="D601:O601">SUM(D602,D604,D606,D614)</f>
        <v>0</v>
      </c>
      <c r="E601" s="22">
        <f t="shared" si="567"/>
        <v>0</v>
      </c>
      <c r="F601" s="22">
        <f t="shared" si="567"/>
        <v>0</v>
      </c>
      <c r="G601" s="22">
        <f t="shared" si="567"/>
        <v>0</v>
      </c>
      <c r="H601" s="22">
        <f t="shared" si="567"/>
        <v>0</v>
      </c>
      <c r="I601" s="22">
        <f t="shared" si="567"/>
        <v>0</v>
      </c>
      <c r="J601" s="22">
        <f t="shared" si="567"/>
        <v>0</v>
      </c>
      <c r="K601" s="22">
        <f t="shared" si="567"/>
        <v>0</v>
      </c>
      <c r="L601" s="22">
        <f t="shared" si="567"/>
        <v>0</v>
      </c>
      <c r="M601" s="22">
        <f t="shared" si="567"/>
        <v>0</v>
      </c>
      <c r="N601" s="22">
        <f t="shared" si="567"/>
        <v>0</v>
      </c>
      <c r="O601" s="22">
        <f t="shared" si="567"/>
        <v>0</v>
      </c>
      <c r="P601" s="22">
        <f>SUM(P602,P604,P606,P614)</f>
        <v>0</v>
      </c>
      <c r="Q601" s="22">
        <f>SUM(Q602,Q604,Q606,Q614)</f>
        <v>0</v>
      </c>
      <c r="R601" s="22">
        <f>SUM(R602,R604,R606,R614)</f>
        <v>0</v>
      </c>
      <c r="S601" s="22">
        <f>SUM(S602,S604,S606,S614)</f>
        <v>0</v>
      </c>
      <c r="T601" s="22">
        <f aca="true" t="shared" si="568" ref="T601:AE601">SUM(T602,T604,T606,T614)</f>
        <v>0</v>
      </c>
      <c r="U601" s="22">
        <f t="shared" si="568"/>
        <v>0</v>
      </c>
      <c r="V601" s="22">
        <f t="shared" si="568"/>
        <v>0</v>
      </c>
      <c r="W601" s="22">
        <f t="shared" si="568"/>
        <v>0</v>
      </c>
      <c r="X601" s="22">
        <f t="shared" si="568"/>
        <v>0</v>
      </c>
      <c r="Y601" s="22">
        <f t="shared" si="568"/>
        <v>0</v>
      </c>
      <c r="Z601" s="22">
        <f t="shared" si="568"/>
        <v>0</v>
      </c>
      <c r="AA601" s="22">
        <f t="shared" si="568"/>
        <v>0</v>
      </c>
      <c r="AB601" s="22">
        <f t="shared" si="568"/>
        <v>0</v>
      </c>
      <c r="AC601" s="22">
        <f t="shared" si="568"/>
        <v>0</v>
      </c>
      <c r="AD601" s="22">
        <f t="shared" si="568"/>
        <v>0</v>
      </c>
      <c r="AE601" s="23">
        <f t="shared" si="568"/>
        <v>0</v>
      </c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</row>
    <row r="602" spans="1:43" ht="12.75">
      <c r="A602" s="19"/>
      <c r="B602" s="20">
        <v>7261</v>
      </c>
      <c r="C602" s="21" t="s">
        <v>831</v>
      </c>
      <c r="D602" s="22">
        <f aca="true" t="shared" si="569" ref="D602:S602">SUM(D603)</f>
        <v>0</v>
      </c>
      <c r="E602" s="22">
        <f t="shared" si="569"/>
        <v>0</v>
      </c>
      <c r="F602" s="22">
        <f t="shared" si="569"/>
        <v>0</v>
      </c>
      <c r="G602" s="22">
        <f t="shared" si="569"/>
        <v>0</v>
      </c>
      <c r="H602" s="22">
        <f t="shared" si="569"/>
        <v>0</v>
      </c>
      <c r="I602" s="22">
        <f t="shared" si="569"/>
        <v>0</v>
      </c>
      <c r="J602" s="22">
        <f t="shared" si="569"/>
        <v>0</v>
      </c>
      <c r="K602" s="22">
        <f t="shared" si="569"/>
        <v>0</v>
      </c>
      <c r="L602" s="22">
        <f t="shared" si="569"/>
        <v>0</v>
      </c>
      <c r="M602" s="22">
        <f t="shared" si="569"/>
        <v>0</v>
      </c>
      <c r="N602" s="22">
        <f t="shared" si="569"/>
        <v>0</v>
      </c>
      <c r="O602" s="22">
        <f t="shared" si="569"/>
        <v>0</v>
      </c>
      <c r="P602" s="22">
        <f t="shared" si="569"/>
        <v>0</v>
      </c>
      <c r="Q602" s="22">
        <f t="shared" si="569"/>
        <v>0</v>
      </c>
      <c r="R602" s="22">
        <f t="shared" si="569"/>
        <v>0</v>
      </c>
      <c r="S602" s="22">
        <f t="shared" si="569"/>
        <v>0</v>
      </c>
      <c r="T602" s="22">
        <f aca="true" t="shared" si="570" ref="T602:AE602">SUM(T603)</f>
        <v>0</v>
      </c>
      <c r="U602" s="22">
        <f t="shared" si="570"/>
        <v>0</v>
      </c>
      <c r="V602" s="22">
        <f t="shared" si="570"/>
        <v>0</v>
      </c>
      <c r="W602" s="22">
        <f t="shared" si="570"/>
        <v>0</v>
      </c>
      <c r="X602" s="22">
        <f t="shared" si="570"/>
        <v>0</v>
      </c>
      <c r="Y602" s="22">
        <f t="shared" si="570"/>
        <v>0</v>
      </c>
      <c r="Z602" s="22">
        <f t="shared" si="570"/>
        <v>0</v>
      </c>
      <c r="AA602" s="22">
        <f t="shared" si="570"/>
        <v>0</v>
      </c>
      <c r="AB602" s="22">
        <f t="shared" si="570"/>
        <v>0</v>
      </c>
      <c r="AC602" s="22">
        <f t="shared" si="570"/>
        <v>0</v>
      </c>
      <c r="AD602" s="22">
        <f t="shared" si="570"/>
        <v>0</v>
      </c>
      <c r="AE602" s="23">
        <f t="shared" si="570"/>
        <v>0</v>
      </c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</row>
    <row r="603" spans="1:31" ht="12.75">
      <c r="A603" s="19"/>
      <c r="B603" s="24">
        <v>72611</v>
      </c>
      <c r="C603" s="17" t="s">
        <v>831</v>
      </c>
      <c r="D603" s="25">
        <f>G603+J603+M603+P603+S603+V603+Y603+AB603+AE603</f>
        <v>0</v>
      </c>
      <c r="E603" s="25"/>
      <c r="F603" s="25"/>
      <c r="G603" s="25">
        <f>E603+F603</f>
        <v>0</v>
      </c>
      <c r="H603" s="25"/>
      <c r="I603" s="25"/>
      <c r="J603" s="25">
        <f>H603+I603</f>
        <v>0</v>
      </c>
      <c r="K603" s="25"/>
      <c r="L603" s="25"/>
      <c r="M603" s="25">
        <f>K603+L603</f>
        <v>0</v>
      </c>
      <c r="N603" s="25"/>
      <c r="O603" s="25"/>
      <c r="P603" s="25">
        <f>N603+O603</f>
        <v>0</v>
      </c>
      <c r="Q603" s="25"/>
      <c r="R603" s="25"/>
      <c r="S603" s="25">
        <f>Q603+R603</f>
        <v>0</v>
      </c>
      <c r="T603" s="25"/>
      <c r="U603" s="25"/>
      <c r="V603" s="25">
        <f>T603+U603</f>
        <v>0</v>
      </c>
      <c r="W603" s="25"/>
      <c r="X603" s="25"/>
      <c r="Y603" s="25">
        <f>W603+X603</f>
        <v>0</v>
      </c>
      <c r="Z603" s="25"/>
      <c r="AA603" s="25"/>
      <c r="AB603" s="25">
        <f>Z603+AA603</f>
        <v>0</v>
      </c>
      <c r="AC603" s="25"/>
      <c r="AD603" s="25"/>
      <c r="AE603" s="26">
        <f>AC603+AD603</f>
        <v>0</v>
      </c>
    </row>
    <row r="604" spans="1:43" ht="12.75">
      <c r="A604" s="19"/>
      <c r="B604" s="20">
        <v>7262</v>
      </c>
      <c r="C604" s="21" t="s">
        <v>308</v>
      </c>
      <c r="D604" s="22">
        <f aca="true" t="shared" si="571" ref="D604:S604">SUM(D605)</f>
        <v>0</v>
      </c>
      <c r="E604" s="22">
        <f t="shared" si="571"/>
        <v>0</v>
      </c>
      <c r="F604" s="22">
        <f t="shared" si="571"/>
        <v>0</v>
      </c>
      <c r="G604" s="22">
        <f t="shared" si="571"/>
        <v>0</v>
      </c>
      <c r="H604" s="22">
        <f t="shared" si="571"/>
        <v>0</v>
      </c>
      <c r="I604" s="22">
        <f t="shared" si="571"/>
        <v>0</v>
      </c>
      <c r="J604" s="22">
        <f t="shared" si="571"/>
        <v>0</v>
      </c>
      <c r="K604" s="22">
        <f t="shared" si="571"/>
        <v>0</v>
      </c>
      <c r="L604" s="22">
        <f t="shared" si="571"/>
        <v>0</v>
      </c>
      <c r="M604" s="22">
        <f t="shared" si="571"/>
        <v>0</v>
      </c>
      <c r="N604" s="22">
        <f t="shared" si="571"/>
        <v>0</v>
      </c>
      <c r="O604" s="22">
        <f t="shared" si="571"/>
        <v>0</v>
      </c>
      <c r="P604" s="22">
        <f t="shared" si="571"/>
        <v>0</v>
      </c>
      <c r="Q604" s="22">
        <f t="shared" si="571"/>
        <v>0</v>
      </c>
      <c r="R604" s="22">
        <f t="shared" si="571"/>
        <v>0</v>
      </c>
      <c r="S604" s="22">
        <f t="shared" si="571"/>
        <v>0</v>
      </c>
      <c r="T604" s="22">
        <f aca="true" t="shared" si="572" ref="T604:AE604">SUM(T605)</f>
        <v>0</v>
      </c>
      <c r="U604" s="22">
        <f t="shared" si="572"/>
        <v>0</v>
      </c>
      <c r="V604" s="22">
        <f t="shared" si="572"/>
        <v>0</v>
      </c>
      <c r="W604" s="22">
        <f t="shared" si="572"/>
        <v>0</v>
      </c>
      <c r="X604" s="22">
        <f t="shared" si="572"/>
        <v>0</v>
      </c>
      <c r="Y604" s="22">
        <f t="shared" si="572"/>
        <v>0</v>
      </c>
      <c r="Z604" s="22">
        <f t="shared" si="572"/>
        <v>0</v>
      </c>
      <c r="AA604" s="22">
        <f t="shared" si="572"/>
        <v>0</v>
      </c>
      <c r="AB604" s="22">
        <f t="shared" si="572"/>
        <v>0</v>
      </c>
      <c r="AC604" s="22">
        <f t="shared" si="572"/>
        <v>0</v>
      </c>
      <c r="AD604" s="22">
        <f t="shared" si="572"/>
        <v>0</v>
      </c>
      <c r="AE604" s="23">
        <f t="shared" si="572"/>
        <v>0</v>
      </c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</row>
    <row r="605" spans="1:31" ht="12.75">
      <c r="A605" s="19"/>
      <c r="B605" s="24">
        <v>72621</v>
      </c>
      <c r="C605" s="17" t="s">
        <v>308</v>
      </c>
      <c r="D605" s="25">
        <f>G605+J605+M605+P605+S605+V605+Y605+AB605+AE605</f>
        <v>0</v>
      </c>
      <c r="E605" s="25"/>
      <c r="F605" s="25"/>
      <c r="G605" s="25">
        <f>E605+F605</f>
        <v>0</v>
      </c>
      <c r="H605" s="25"/>
      <c r="I605" s="25"/>
      <c r="J605" s="25">
        <f>H605+I605</f>
        <v>0</v>
      </c>
      <c r="K605" s="25"/>
      <c r="L605" s="25"/>
      <c r="M605" s="25">
        <f>K605+L605</f>
        <v>0</v>
      </c>
      <c r="N605" s="25"/>
      <c r="O605" s="25"/>
      <c r="P605" s="25">
        <f>N605+O605</f>
        <v>0</v>
      </c>
      <c r="Q605" s="25"/>
      <c r="R605" s="25"/>
      <c r="S605" s="25">
        <f>Q605+R605</f>
        <v>0</v>
      </c>
      <c r="T605" s="25"/>
      <c r="U605" s="25"/>
      <c r="V605" s="25">
        <f>T605+U605</f>
        <v>0</v>
      </c>
      <c r="W605" s="25"/>
      <c r="X605" s="25"/>
      <c r="Y605" s="25">
        <f>W605+X605</f>
        <v>0</v>
      </c>
      <c r="Z605" s="25"/>
      <c r="AA605" s="25"/>
      <c r="AB605" s="25">
        <f>Z605+AA605</f>
        <v>0</v>
      </c>
      <c r="AC605" s="25"/>
      <c r="AD605" s="25"/>
      <c r="AE605" s="26">
        <f>AC605+AD605</f>
        <v>0</v>
      </c>
    </row>
    <row r="606" spans="1:43" ht="12.75">
      <c r="A606" s="19"/>
      <c r="B606" s="20">
        <v>7263</v>
      </c>
      <c r="C606" s="21" t="s">
        <v>114</v>
      </c>
      <c r="D606" s="22">
        <f aca="true" t="shared" si="573" ref="D606:S606">SUM(D607,D608,D609,D610,D611,D612,D613)</f>
        <v>0</v>
      </c>
      <c r="E606" s="22">
        <f t="shared" si="573"/>
        <v>0</v>
      </c>
      <c r="F606" s="22">
        <f t="shared" si="573"/>
        <v>0</v>
      </c>
      <c r="G606" s="22">
        <f t="shared" si="573"/>
        <v>0</v>
      </c>
      <c r="H606" s="22">
        <f t="shared" si="573"/>
        <v>0</v>
      </c>
      <c r="I606" s="22">
        <f t="shared" si="573"/>
        <v>0</v>
      </c>
      <c r="J606" s="22">
        <f t="shared" si="573"/>
        <v>0</v>
      </c>
      <c r="K606" s="22">
        <f t="shared" si="573"/>
        <v>0</v>
      </c>
      <c r="L606" s="22">
        <f t="shared" si="573"/>
        <v>0</v>
      </c>
      <c r="M606" s="22">
        <f t="shared" si="573"/>
        <v>0</v>
      </c>
      <c r="N606" s="22">
        <f t="shared" si="573"/>
        <v>0</v>
      </c>
      <c r="O606" s="22">
        <f t="shared" si="573"/>
        <v>0</v>
      </c>
      <c r="P606" s="22">
        <f t="shared" si="573"/>
        <v>0</v>
      </c>
      <c r="Q606" s="22">
        <f t="shared" si="573"/>
        <v>0</v>
      </c>
      <c r="R606" s="22">
        <f t="shared" si="573"/>
        <v>0</v>
      </c>
      <c r="S606" s="22">
        <f t="shared" si="573"/>
        <v>0</v>
      </c>
      <c r="T606" s="22">
        <f aca="true" t="shared" si="574" ref="T606:AE606">SUM(T607,T608,T609,T610,T611,T612,T613)</f>
        <v>0</v>
      </c>
      <c r="U606" s="22">
        <f t="shared" si="574"/>
        <v>0</v>
      </c>
      <c r="V606" s="22">
        <f t="shared" si="574"/>
        <v>0</v>
      </c>
      <c r="W606" s="22">
        <f t="shared" si="574"/>
        <v>0</v>
      </c>
      <c r="X606" s="22">
        <f t="shared" si="574"/>
        <v>0</v>
      </c>
      <c r="Y606" s="22">
        <f t="shared" si="574"/>
        <v>0</v>
      </c>
      <c r="Z606" s="22">
        <f t="shared" si="574"/>
        <v>0</v>
      </c>
      <c r="AA606" s="22">
        <f t="shared" si="574"/>
        <v>0</v>
      </c>
      <c r="AB606" s="22">
        <f t="shared" si="574"/>
        <v>0</v>
      </c>
      <c r="AC606" s="22">
        <f t="shared" si="574"/>
        <v>0</v>
      </c>
      <c r="AD606" s="22">
        <f t="shared" si="574"/>
        <v>0</v>
      </c>
      <c r="AE606" s="23">
        <f t="shared" si="574"/>
        <v>0</v>
      </c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</row>
    <row r="607" spans="1:31" ht="12.75">
      <c r="A607" s="19"/>
      <c r="B607" s="24">
        <v>72631</v>
      </c>
      <c r="C607" s="17" t="s">
        <v>115</v>
      </c>
      <c r="D607" s="25">
        <f aca="true" t="shared" si="575" ref="D607:D613">G607+J607+M607+P607+S607+V607+Y607+AB607+AE607</f>
        <v>0</v>
      </c>
      <c r="E607" s="25"/>
      <c r="F607" s="25"/>
      <c r="G607" s="25">
        <f aca="true" t="shared" si="576" ref="G607:G613">E607+F607</f>
        <v>0</v>
      </c>
      <c r="H607" s="25"/>
      <c r="I607" s="25"/>
      <c r="J607" s="25">
        <f aca="true" t="shared" si="577" ref="J607:J613">H607+I607</f>
        <v>0</v>
      </c>
      <c r="K607" s="25"/>
      <c r="L607" s="25"/>
      <c r="M607" s="25">
        <f aca="true" t="shared" si="578" ref="M607:M613">K607+L607</f>
        <v>0</v>
      </c>
      <c r="N607" s="25"/>
      <c r="O607" s="25"/>
      <c r="P607" s="25">
        <f aca="true" t="shared" si="579" ref="P607:P613">N607+O607</f>
        <v>0</v>
      </c>
      <c r="Q607" s="25"/>
      <c r="R607" s="25"/>
      <c r="S607" s="25">
        <f aca="true" t="shared" si="580" ref="S607:S613">Q607+R607</f>
        <v>0</v>
      </c>
      <c r="T607" s="25"/>
      <c r="U607" s="25"/>
      <c r="V607" s="25">
        <f aca="true" t="shared" si="581" ref="V607:V613">T607+U607</f>
        <v>0</v>
      </c>
      <c r="W607" s="25"/>
      <c r="X607" s="25"/>
      <c r="Y607" s="25">
        <f aca="true" t="shared" si="582" ref="Y607:Y613">W607+X607</f>
        <v>0</v>
      </c>
      <c r="Z607" s="25"/>
      <c r="AA607" s="25"/>
      <c r="AB607" s="25">
        <f aca="true" t="shared" si="583" ref="AB607:AB613">Z607+AA607</f>
        <v>0</v>
      </c>
      <c r="AC607" s="25"/>
      <c r="AD607" s="25"/>
      <c r="AE607" s="26">
        <f aca="true" t="shared" si="584" ref="AE607:AE613">AC607+AD607</f>
        <v>0</v>
      </c>
    </row>
    <row r="608" spans="1:31" ht="12.75">
      <c r="A608" s="19"/>
      <c r="B608" s="24">
        <v>72632</v>
      </c>
      <c r="C608" s="17" t="s">
        <v>832</v>
      </c>
      <c r="D608" s="25">
        <f t="shared" si="575"/>
        <v>0</v>
      </c>
      <c r="E608" s="25"/>
      <c r="F608" s="25"/>
      <c r="G608" s="25">
        <f t="shared" si="576"/>
        <v>0</v>
      </c>
      <c r="H608" s="25"/>
      <c r="I608" s="25"/>
      <c r="J608" s="25">
        <f t="shared" si="577"/>
        <v>0</v>
      </c>
      <c r="K608" s="25"/>
      <c r="L608" s="25"/>
      <c r="M608" s="25">
        <f t="shared" si="578"/>
        <v>0</v>
      </c>
      <c r="N608" s="25"/>
      <c r="O608" s="25"/>
      <c r="P608" s="25">
        <f t="shared" si="579"/>
        <v>0</v>
      </c>
      <c r="Q608" s="25"/>
      <c r="R608" s="25"/>
      <c r="S608" s="25">
        <f t="shared" si="580"/>
        <v>0</v>
      </c>
      <c r="T608" s="25"/>
      <c r="U608" s="25"/>
      <c r="V608" s="25">
        <f t="shared" si="581"/>
        <v>0</v>
      </c>
      <c r="W608" s="25"/>
      <c r="X608" s="25"/>
      <c r="Y608" s="25">
        <f t="shared" si="582"/>
        <v>0</v>
      </c>
      <c r="Z608" s="25"/>
      <c r="AA608" s="25"/>
      <c r="AB608" s="25">
        <f t="shared" si="583"/>
        <v>0</v>
      </c>
      <c r="AC608" s="25"/>
      <c r="AD608" s="25"/>
      <c r="AE608" s="26">
        <f t="shared" si="584"/>
        <v>0</v>
      </c>
    </row>
    <row r="609" spans="1:31" ht="12.75">
      <c r="A609" s="19"/>
      <c r="B609" s="24">
        <v>72633</v>
      </c>
      <c r="C609" s="17" t="s">
        <v>833</v>
      </c>
      <c r="D609" s="25">
        <f t="shared" si="575"/>
        <v>0</v>
      </c>
      <c r="E609" s="25"/>
      <c r="F609" s="25"/>
      <c r="G609" s="25">
        <f t="shared" si="576"/>
        <v>0</v>
      </c>
      <c r="H609" s="25"/>
      <c r="I609" s="25"/>
      <c r="J609" s="25">
        <f t="shared" si="577"/>
        <v>0</v>
      </c>
      <c r="K609" s="25"/>
      <c r="L609" s="25"/>
      <c r="M609" s="25">
        <f t="shared" si="578"/>
        <v>0</v>
      </c>
      <c r="N609" s="25"/>
      <c r="O609" s="25"/>
      <c r="P609" s="25">
        <f t="shared" si="579"/>
        <v>0</v>
      </c>
      <c r="Q609" s="25"/>
      <c r="R609" s="25"/>
      <c r="S609" s="25">
        <f t="shared" si="580"/>
        <v>0</v>
      </c>
      <c r="T609" s="25"/>
      <c r="U609" s="25"/>
      <c r="V609" s="25">
        <f t="shared" si="581"/>
        <v>0</v>
      </c>
      <c r="W609" s="25"/>
      <c r="X609" s="25"/>
      <c r="Y609" s="25">
        <f t="shared" si="582"/>
        <v>0</v>
      </c>
      <c r="Z609" s="25"/>
      <c r="AA609" s="25"/>
      <c r="AB609" s="25">
        <f t="shared" si="583"/>
        <v>0</v>
      </c>
      <c r="AC609" s="25"/>
      <c r="AD609" s="25"/>
      <c r="AE609" s="26">
        <f t="shared" si="584"/>
        <v>0</v>
      </c>
    </row>
    <row r="610" spans="1:31" ht="12.75">
      <c r="A610" s="19"/>
      <c r="B610" s="24">
        <v>72634</v>
      </c>
      <c r="C610" s="17" t="s">
        <v>834</v>
      </c>
      <c r="D610" s="25">
        <f t="shared" si="575"/>
        <v>0</v>
      </c>
      <c r="E610" s="25"/>
      <c r="F610" s="25"/>
      <c r="G610" s="25">
        <f t="shared" si="576"/>
        <v>0</v>
      </c>
      <c r="H610" s="25"/>
      <c r="I610" s="25"/>
      <c r="J610" s="25">
        <f t="shared" si="577"/>
        <v>0</v>
      </c>
      <c r="K610" s="25"/>
      <c r="L610" s="25"/>
      <c r="M610" s="25">
        <f t="shared" si="578"/>
        <v>0</v>
      </c>
      <c r="N610" s="25"/>
      <c r="O610" s="25"/>
      <c r="P610" s="25">
        <f t="shared" si="579"/>
        <v>0</v>
      </c>
      <c r="Q610" s="25"/>
      <c r="R610" s="25"/>
      <c r="S610" s="25">
        <f t="shared" si="580"/>
        <v>0</v>
      </c>
      <c r="T610" s="25"/>
      <c r="U610" s="25"/>
      <c r="V610" s="25">
        <f t="shared" si="581"/>
        <v>0</v>
      </c>
      <c r="W610" s="25"/>
      <c r="X610" s="25"/>
      <c r="Y610" s="25">
        <f t="shared" si="582"/>
        <v>0</v>
      </c>
      <c r="Z610" s="25"/>
      <c r="AA610" s="25"/>
      <c r="AB610" s="25">
        <f t="shared" si="583"/>
        <v>0</v>
      </c>
      <c r="AC610" s="25"/>
      <c r="AD610" s="25"/>
      <c r="AE610" s="26">
        <f t="shared" si="584"/>
        <v>0</v>
      </c>
    </row>
    <row r="611" spans="1:31" ht="12.75">
      <c r="A611" s="19"/>
      <c r="B611" s="24">
        <v>72636</v>
      </c>
      <c r="C611" s="17" t="s">
        <v>835</v>
      </c>
      <c r="D611" s="25">
        <f t="shared" si="575"/>
        <v>0</v>
      </c>
      <c r="E611" s="25"/>
      <c r="F611" s="25"/>
      <c r="G611" s="25">
        <f t="shared" si="576"/>
        <v>0</v>
      </c>
      <c r="H611" s="25"/>
      <c r="I611" s="25"/>
      <c r="J611" s="25">
        <f t="shared" si="577"/>
        <v>0</v>
      </c>
      <c r="K611" s="25"/>
      <c r="L611" s="25"/>
      <c r="M611" s="25">
        <f t="shared" si="578"/>
        <v>0</v>
      </c>
      <c r="N611" s="25"/>
      <c r="O611" s="25"/>
      <c r="P611" s="25">
        <f t="shared" si="579"/>
        <v>0</v>
      </c>
      <c r="Q611" s="25"/>
      <c r="R611" s="25"/>
      <c r="S611" s="25">
        <f t="shared" si="580"/>
        <v>0</v>
      </c>
      <c r="T611" s="25"/>
      <c r="U611" s="25"/>
      <c r="V611" s="25">
        <f t="shared" si="581"/>
        <v>0</v>
      </c>
      <c r="W611" s="25"/>
      <c r="X611" s="25"/>
      <c r="Y611" s="25">
        <f t="shared" si="582"/>
        <v>0</v>
      </c>
      <c r="Z611" s="25"/>
      <c r="AA611" s="25"/>
      <c r="AB611" s="25">
        <f t="shared" si="583"/>
        <v>0</v>
      </c>
      <c r="AC611" s="25"/>
      <c r="AD611" s="25"/>
      <c r="AE611" s="26">
        <f t="shared" si="584"/>
        <v>0</v>
      </c>
    </row>
    <row r="612" spans="1:31" ht="12.75">
      <c r="A612" s="19"/>
      <c r="B612" s="24">
        <v>72637</v>
      </c>
      <c r="C612" s="17" t="s">
        <v>836</v>
      </c>
      <c r="D612" s="25">
        <f t="shared" si="575"/>
        <v>0</v>
      </c>
      <c r="E612" s="25"/>
      <c r="F612" s="25"/>
      <c r="G612" s="25">
        <f t="shared" si="576"/>
        <v>0</v>
      </c>
      <c r="H612" s="25"/>
      <c r="I612" s="25"/>
      <c r="J612" s="25">
        <f t="shared" si="577"/>
        <v>0</v>
      </c>
      <c r="K612" s="25"/>
      <c r="L612" s="25"/>
      <c r="M612" s="25">
        <f t="shared" si="578"/>
        <v>0</v>
      </c>
      <c r="N612" s="25"/>
      <c r="O612" s="25"/>
      <c r="P612" s="25">
        <f t="shared" si="579"/>
        <v>0</v>
      </c>
      <c r="Q612" s="25"/>
      <c r="R612" s="25"/>
      <c r="S612" s="25">
        <f t="shared" si="580"/>
        <v>0</v>
      </c>
      <c r="T612" s="25"/>
      <c r="U612" s="25"/>
      <c r="V612" s="25">
        <f t="shared" si="581"/>
        <v>0</v>
      </c>
      <c r="W612" s="25"/>
      <c r="X612" s="25"/>
      <c r="Y612" s="25">
        <f t="shared" si="582"/>
        <v>0</v>
      </c>
      <c r="Z612" s="25"/>
      <c r="AA612" s="25"/>
      <c r="AB612" s="25">
        <f t="shared" si="583"/>
        <v>0</v>
      </c>
      <c r="AC612" s="25"/>
      <c r="AD612" s="25"/>
      <c r="AE612" s="26">
        <f t="shared" si="584"/>
        <v>0</v>
      </c>
    </row>
    <row r="613" spans="1:31" ht="12.75">
      <c r="A613" s="19"/>
      <c r="B613" s="24">
        <v>72639</v>
      </c>
      <c r="C613" s="17" t="s">
        <v>837</v>
      </c>
      <c r="D613" s="25">
        <f t="shared" si="575"/>
        <v>0</v>
      </c>
      <c r="E613" s="25"/>
      <c r="F613" s="25"/>
      <c r="G613" s="25">
        <f t="shared" si="576"/>
        <v>0</v>
      </c>
      <c r="H613" s="25"/>
      <c r="I613" s="25"/>
      <c r="J613" s="25">
        <f t="shared" si="577"/>
        <v>0</v>
      </c>
      <c r="K613" s="25"/>
      <c r="L613" s="25"/>
      <c r="M613" s="25">
        <f t="shared" si="578"/>
        <v>0</v>
      </c>
      <c r="N613" s="25"/>
      <c r="O613" s="25"/>
      <c r="P613" s="25">
        <f t="shared" si="579"/>
        <v>0</v>
      </c>
      <c r="Q613" s="25"/>
      <c r="R613" s="25"/>
      <c r="S613" s="25">
        <f t="shared" si="580"/>
        <v>0</v>
      </c>
      <c r="T613" s="25"/>
      <c r="U613" s="25"/>
      <c r="V613" s="25">
        <f t="shared" si="581"/>
        <v>0</v>
      </c>
      <c r="W613" s="25"/>
      <c r="X613" s="25"/>
      <c r="Y613" s="25">
        <f t="shared" si="582"/>
        <v>0</v>
      </c>
      <c r="Z613" s="25"/>
      <c r="AA613" s="25"/>
      <c r="AB613" s="25">
        <f t="shared" si="583"/>
        <v>0</v>
      </c>
      <c r="AC613" s="25"/>
      <c r="AD613" s="25"/>
      <c r="AE613" s="26">
        <f t="shared" si="584"/>
        <v>0</v>
      </c>
    </row>
    <row r="614" spans="1:43" ht="12.75">
      <c r="A614" s="19"/>
      <c r="B614" s="20">
        <v>7264</v>
      </c>
      <c r="C614" s="21" t="s">
        <v>838</v>
      </c>
      <c r="D614" s="22">
        <f aca="true" t="shared" si="585" ref="D614:S614">SUM(D615)</f>
        <v>0</v>
      </c>
      <c r="E614" s="22">
        <f t="shared" si="585"/>
        <v>0</v>
      </c>
      <c r="F614" s="22">
        <f t="shared" si="585"/>
        <v>0</v>
      </c>
      <c r="G614" s="22">
        <f t="shared" si="585"/>
        <v>0</v>
      </c>
      <c r="H614" s="22">
        <f t="shared" si="585"/>
        <v>0</v>
      </c>
      <c r="I614" s="22">
        <f t="shared" si="585"/>
        <v>0</v>
      </c>
      <c r="J614" s="22">
        <f t="shared" si="585"/>
        <v>0</v>
      </c>
      <c r="K614" s="22">
        <f t="shared" si="585"/>
        <v>0</v>
      </c>
      <c r="L614" s="22">
        <f t="shared" si="585"/>
        <v>0</v>
      </c>
      <c r="M614" s="22">
        <f t="shared" si="585"/>
        <v>0</v>
      </c>
      <c r="N614" s="22">
        <f t="shared" si="585"/>
        <v>0</v>
      </c>
      <c r="O614" s="22">
        <f t="shared" si="585"/>
        <v>0</v>
      </c>
      <c r="P614" s="22">
        <f t="shared" si="585"/>
        <v>0</v>
      </c>
      <c r="Q614" s="22">
        <f t="shared" si="585"/>
        <v>0</v>
      </c>
      <c r="R614" s="22">
        <f t="shared" si="585"/>
        <v>0</v>
      </c>
      <c r="S614" s="22">
        <f t="shared" si="585"/>
        <v>0</v>
      </c>
      <c r="T614" s="22">
        <f aca="true" t="shared" si="586" ref="T614:AE614">SUM(T615)</f>
        <v>0</v>
      </c>
      <c r="U614" s="22">
        <f t="shared" si="586"/>
        <v>0</v>
      </c>
      <c r="V614" s="22">
        <f t="shared" si="586"/>
        <v>0</v>
      </c>
      <c r="W614" s="22">
        <f t="shared" si="586"/>
        <v>0</v>
      </c>
      <c r="X614" s="22">
        <f t="shared" si="586"/>
        <v>0</v>
      </c>
      <c r="Y614" s="22">
        <f t="shared" si="586"/>
        <v>0</v>
      </c>
      <c r="Z614" s="22">
        <f t="shared" si="586"/>
        <v>0</v>
      </c>
      <c r="AA614" s="22">
        <f t="shared" si="586"/>
        <v>0</v>
      </c>
      <c r="AB614" s="22">
        <f t="shared" si="586"/>
        <v>0</v>
      </c>
      <c r="AC614" s="22">
        <f t="shared" si="586"/>
        <v>0</v>
      </c>
      <c r="AD614" s="22">
        <f t="shared" si="586"/>
        <v>0</v>
      </c>
      <c r="AE614" s="23">
        <f t="shared" si="586"/>
        <v>0</v>
      </c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</row>
    <row r="615" spans="1:31" ht="12.75">
      <c r="A615" s="19"/>
      <c r="B615" s="24">
        <v>72641</v>
      </c>
      <c r="C615" s="17" t="s">
        <v>838</v>
      </c>
      <c r="D615" s="25">
        <f>G615+J615+M615+P615+S615+V615+Y615+AB615+AE615</f>
        <v>0</v>
      </c>
      <c r="E615" s="25"/>
      <c r="F615" s="25"/>
      <c r="G615" s="25">
        <f>E615+F615</f>
        <v>0</v>
      </c>
      <c r="H615" s="25"/>
      <c r="I615" s="25"/>
      <c r="J615" s="25">
        <f>H615+I615</f>
        <v>0</v>
      </c>
      <c r="K615" s="25"/>
      <c r="L615" s="25"/>
      <c r="M615" s="25">
        <f>K615+L615</f>
        <v>0</v>
      </c>
      <c r="N615" s="25"/>
      <c r="O615" s="25"/>
      <c r="P615" s="25">
        <f>N615+O615</f>
        <v>0</v>
      </c>
      <c r="Q615" s="25"/>
      <c r="R615" s="25"/>
      <c r="S615" s="25">
        <f>Q615+R615</f>
        <v>0</v>
      </c>
      <c r="T615" s="25"/>
      <c r="U615" s="25"/>
      <c r="V615" s="25">
        <f>T615+U615</f>
        <v>0</v>
      </c>
      <c r="W615" s="25"/>
      <c r="X615" s="25"/>
      <c r="Y615" s="25">
        <f>W615+X615</f>
        <v>0</v>
      </c>
      <c r="Z615" s="25"/>
      <c r="AA615" s="25"/>
      <c r="AB615" s="25">
        <f>Z615+AA615</f>
        <v>0</v>
      </c>
      <c r="AC615" s="25"/>
      <c r="AD615" s="25"/>
      <c r="AE615" s="26">
        <f>AC615+AD615</f>
        <v>0</v>
      </c>
    </row>
    <row r="616" spans="1:43" ht="12.75">
      <c r="A616" s="19"/>
      <c r="B616" s="20">
        <v>73</v>
      </c>
      <c r="C616" s="21" t="s">
        <v>839</v>
      </c>
      <c r="D616" s="22">
        <f aca="true" t="shared" si="587" ref="D616:S616">SUM(D617)</f>
        <v>0</v>
      </c>
      <c r="E616" s="22">
        <f t="shared" si="587"/>
        <v>0</v>
      </c>
      <c r="F616" s="22">
        <f t="shared" si="587"/>
        <v>0</v>
      </c>
      <c r="G616" s="22">
        <f t="shared" si="587"/>
        <v>0</v>
      </c>
      <c r="H616" s="22">
        <f t="shared" si="587"/>
        <v>0</v>
      </c>
      <c r="I616" s="22">
        <f t="shared" si="587"/>
        <v>0</v>
      </c>
      <c r="J616" s="22">
        <f t="shared" si="587"/>
        <v>0</v>
      </c>
      <c r="K616" s="22">
        <f t="shared" si="587"/>
        <v>0</v>
      </c>
      <c r="L616" s="22">
        <f t="shared" si="587"/>
        <v>0</v>
      </c>
      <c r="M616" s="22">
        <f t="shared" si="587"/>
        <v>0</v>
      </c>
      <c r="N616" s="22">
        <f t="shared" si="587"/>
        <v>0</v>
      </c>
      <c r="O616" s="22">
        <f t="shared" si="587"/>
        <v>0</v>
      </c>
      <c r="P616" s="22">
        <f t="shared" si="587"/>
        <v>0</v>
      </c>
      <c r="Q616" s="22">
        <f t="shared" si="587"/>
        <v>0</v>
      </c>
      <c r="R616" s="22">
        <f t="shared" si="587"/>
        <v>0</v>
      </c>
      <c r="S616" s="22">
        <f t="shared" si="587"/>
        <v>0</v>
      </c>
      <c r="T616" s="22">
        <f aca="true" t="shared" si="588" ref="T616:AE616">SUM(T617)</f>
        <v>0</v>
      </c>
      <c r="U616" s="22">
        <f t="shared" si="588"/>
        <v>0</v>
      </c>
      <c r="V616" s="22">
        <f t="shared" si="588"/>
        <v>0</v>
      </c>
      <c r="W616" s="22">
        <f t="shared" si="588"/>
        <v>0</v>
      </c>
      <c r="X616" s="22">
        <f t="shared" si="588"/>
        <v>0</v>
      </c>
      <c r="Y616" s="22">
        <f t="shared" si="588"/>
        <v>0</v>
      </c>
      <c r="Z616" s="22">
        <f t="shared" si="588"/>
        <v>0</v>
      </c>
      <c r="AA616" s="22">
        <f t="shared" si="588"/>
        <v>0</v>
      </c>
      <c r="AB616" s="22">
        <f t="shared" si="588"/>
        <v>0</v>
      </c>
      <c r="AC616" s="22">
        <f t="shared" si="588"/>
        <v>0</v>
      </c>
      <c r="AD616" s="22">
        <f t="shared" si="588"/>
        <v>0</v>
      </c>
      <c r="AE616" s="23">
        <f t="shared" si="588"/>
        <v>0</v>
      </c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</row>
    <row r="617" spans="1:43" ht="12.75">
      <c r="A617" s="19"/>
      <c r="B617" s="20">
        <v>731</v>
      </c>
      <c r="C617" s="21" t="s">
        <v>839</v>
      </c>
      <c r="D617" s="22">
        <f aca="true" t="shared" si="589" ref="D617:O617">SUM(D618,D621)</f>
        <v>0</v>
      </c>
      <c r="E617" s="22">
        <f t="shared" si="589"/>
        <v>0</v>
      </c>
      <c r="F617" s="22">
        <f t="shared" si="589"/>
        <v>0</v>
      </c>
      <c r="G617" s="22">
        <f t="shared" si="589"/>
        <v>0</v>
      </c>
      <c r="H617" s="22">
        <f t="shared" si="589"/>
        <v>0</v>
      </c>
      <c r="I617" s="22">
        <f t="shared" si="589"/>
        <v>0</v>
      </c>
      <c r="J617" s="22">
        <f t="shared" si="589"/>
        <v>0</v>
      </c>
      <c r="K617" s="22">
        <f t="shared" si="589"/>
        <v>0</v>
      </c>
      <c r="L617" s="22">
        <f t="shared" si="589"/>
        <v>0</v>
      </c>
      <c r="M617" s="22">
        <f t="shared" si="589"/>
        <v>0</v>
      </c>
      <c r="N617" s="22">
        <f t="shared" si="589"/>
        <v>0</v>
      </c>
      <c r="O617" s="22">
        <f t="shared" si="589"/>
        <v>0</v>
      </c>
      <c r="P617" s="22">
        <f>SUM(P618,P621)</f>
        <v>0</v>
      </c>
      <c r="Q617" s="22">
        <f>SUM(Q618,Q621)</f>
        <v>0</v>
      </c>
      <c r="R617" s="22">
        <f>SUM(R618,R621)</f>
        <v>0</v>
      </c>
      <c r="S617" s="22">
        <f>SUM(S618,S621)</f>
        <v>0</v>
      </c>
      <c r="T617" s="22">
        <f aca="true" t="shared" si="590" ref="T617:AE617">SUM(T618,T621)</f>
        <v>0</v>
      </c>
      <c r="U617" s="22">
        <f t="shared" si="590"/>
        <v>0</v>
      </c>
      <c r="V617" s="22">
        <f t="shared" si="590"/>
        <v>0</v>
      </c>
      <c r="W617" s="22">
        <f t="shared" si="590"/>
        <v>0</v>
      </c>
      <c r="X617" s="22">
        <f t="shared" si="590"/>
        <v>0</v>
      </c>
      <c r="Y617" s="22">
        <f t="shared" si="590"/>
        <v>0</v>
      </c>
      <c r="Z617" s="22">
        <f t="shared" si="590"/>
        <v>0</v>
      </c>
      <c r="AA617" s="22">
        <f t="shared" si="590"/>
        <v>0</v>
      </c>
      <c r="AB617" s="22">
        <f t="shared" si="590"/>
        <v>0</v>
      </c>
      <c r="AC617" s="22">
        <f t="shared" si="590"/>
        <v>0</v>
      </c>
      <c r="AD617" s="22">
        <f t="shared" si="590"/>
        <v>0</v>
      </c>
      <c r="AE617" s="23">
        <f t="shared" si="590"/>
        <v>0</v>
      </c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</row>
    <row r="618" spans="1:43" ht="12.75">
      <c r="A618" s="19"/>
      <c r="B618" s="20">
        <v>7311</v>
      </c>
      <c r="C618" s="21" t="s">
        <v>840</v>
      </c>
      <c r="D618" s="22">
        <f aca="true" t="shared" si="591" ref="D618:O618">SUM(D619,D620)</f>
        <v>0</v>
      </c>
      <c r="E618" s="22">
        <f t="shared" si="591"/>
        <v>0</v>
      </c>
      <c r="F618" s="22">
        <f t="shared" si="591"/>
        <v>0</v>
      </c>
      <c r="G618" s="22">
        <f t="shared" si="591"/>
        <v>0</v>
      </c>
      <c r="H618" s="22">
        <f t="shared" si="591"/>
        <v>0</v>
      </c>
      <c r="I618" s="22">
        <f t="shared" si="591"/>
        <v>0</v>
      </c>
      <c r="J618" s="22">
        <f t="shared" si="591"/>
        <v>0</v>
      </c>
      <c r="K618" s="22">
        <f t="shared" si="591"/>
        <v>0</v>
      </c>
      <c r="L618" s="22">
        <f t="shared" si="591"/>
        <v>0</v>
      </c>
      <c r="M618" s="22">
        <f t="shared" si="591"/>
        <v>0</v>
      </c>
      <c r="N618" s="22">
        <f t="shared" si="591"/>
        <v>0</v>
      </c>
      <c r="O618" s="22">
        <f t="shared" si="591"/>
        <v>0</v>
      </c>
      <c r="P618" s="22">
        <f>SUM(P619,P620)</f>
        <v>0</v>
      </c>
      <c r="Q618" s="22">
        <f>SUM(Q619,Q620)</f>
        <v>0</v>
      </c>
      <c r="R618" s="22">
        <f>SUM(R619,R620)</f>
        <v>0</v>
      </c>
      <c r="S618" s="22">
        <f>SUM(S619,S620)</f>
        <v>0</v>
      </c>
      <c r="T618" s="22">
        <f aca="true" t="shared" si="592" ref="T618:AE618">SUM(T619,T620)</f>
        <v>0</v>
      </c>
      <c r="U618" s="22">
        <f t="shared" si="592"/>
        <v>0</v>
      </c>
      <c r="V618" s="22">
        <f t="shared" si="592"/>
        <v>0</v>
      </c>
      <c r="W618" s="22">
        <f t="shared" si="592"/>
        <v>0</v>
      </c>
      <c r="X618" s="22">
        <f t="shared" si="592"/>
        <v>0</v>
      </c>
      <c r="Y618" s="22">
        <f t="shared" si="592"/>
        <v>0</v>
      </c>
      <c r="Z618" s="22">
        <f t="shared" si="592"/>
        <v>0</v>
      </c>
      <c r="AA618" s="22">
        <f t="shared" si="592"/>
        <v>0</v>
      </c>
      <c r="AB618" s="22">
        <f t="shared" si="592"/>
        <v>0</v>
      </c>
      <c r="AC618" s="22">
        <f t="shared" si="592"/>
        <v>0</v>
      </c>
      <c r="AD618" s="22">
        <f t="shared" si="592"/>
        <v>0</v>
      </c>
      <c r="AE618" s="23">
        <f t="shared" si="592"/>
        <v>0</v>
      </c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</row>
    <row r="619" spans="1:31" ht="12.75">
      <c r="A619" s="19"/>
      <c r="B619" s="24">
        <v>73111</v>
      </c>
      <c r="C619" s="17" t="s">
        <v>725</v>
      </c>
      <c r="D619" s="25">
        <f>G619+J619+M619+P619+S619+V619+Y619+AB619+AE619</f>
        <v>0</v>
      </c>
      <c r="E619" s="25"/>
      <c r="F619" s="25"/>
      <c r="G619" s="25">
        <f>E619+F619</f>
        <v>0</v>
      </c>
      <c r="H619" s="25"/>
      <c r="I619" s="25"/>
      <c r="J619" s="25">
        <f>H619+I619</f>
        <v>0</v>
      </c>
      <c r="K619" s="25"/>
      <c r="L619" s="25"/>
      <c r="M619" s="25">
        <f>K619+L619</f>
        <v>0</v>
      </c>
      <c r="N619" s="25"/>
      <c r="O619" s="25"/>
      <c r="P619" s="25">
        <f>N619+O619</f>
        <v>0</v>
      </c>
      <c r="Q619" s="25"/>
      <c r="R619" s="25"/>
      <c r="S619" s="25">
        <f>Q619+R619</f>
        <v>0</v>
      </c>
      <c r="T619" s="25"/>
      <c r="U619" s="25"/>
      <c r="V619" s="25">
        <f>T619+U619</f>
        <v>0</v>
      </c>
      <c r="W619" s="25"/>
      <c r="X619" s="25"/>
      <c r="Y619" s="25">
        <f>W619+X619</f>
        <v>0</v>
      </c>
      <c r="Z619" s="25"/>
      <c r="AA619" s="25"/>
      <c r="AB619" s="25">
        <f>Z619+AA619</f>
        <v>0</v>
      </c>
      <c r="AC619" s="25"/>
      <c r="AD619" s="25"/>
      <c r="AE619" s="26">
        <f>AC619+AD619</f>
        <v>0</v>
      </c>
    </row>
    <row r="620" spans="1:31" ht="12.75">
      <c r="A620" s="19"/>
      <c r="B620" s="24">
        <v>73112</v>
      </c>
      <c r="C620" s="17" t="s">
        <v>726</v>
      </c>
      <c r="D620" s="25">
        <f>G620+J620+M620+P620+S620+V620+Y620+AB620+AE620</f>
        <v>0</v>
      </c>
      <c r="E620" s="25"/>
      <c r="F620" s="25"/>
      <c r="G620" s="25">
        <f>E620+F620</f>
        <v>0</v>
      </c>
      <c r="H620" s="25"/>
      <c r="I620" s="25"/>
      <c r="J620" s="25">
        <f>H620+I620</f>
        <v>0</v>
      </c>
      <c r="K620" s="25"/>
      <c r="L620" s="25"/>
      <c r="M620" s="25">
        <f>K620+L620</f>
        <v>0</v>
      </c>
      <c r="N620" s="25"/>
      <c r="O620" s="25"/>
      <c r="P620" s="25">
        <f>N620+O620</f>
        <v>0</v>
      </c>
      <c r="Q620" s="25"/>
      <c r="R620" s="25"/>
      <c r="S620" s="25">
        <f>Q620+R620</f>
        <v>0</v>
      </c>
      <c r="T620" s="25"/>
      <c r="U620" s="25"/>
      <c r="V620" s="25">
        <f>T620+U620</f>
        <v>0</v>
      </c>
      <c r="W620" s="25"/>
      <c r="X620" s="25"/>
      <c r="Y620" s="25">
        <f>W620+X620</f>
        <v>0</v>
      </c>
      <c r="Z620" s="25"/>
      <c r="AA620" s="25"/>
      <c r="AB620" s="25">
        <f>Z620+AA620</f>
        <v>0</v>
      </c>
      <c r="AC620" s="25"/>
      <c r="AD620" s="25"/>
      <c r="AE620" s="26">
        <f>AC620+AD620</f>
        <v>0</v>
      </c>
    </row>
    <row r="621" spans="1:43" ht="12.75">
      <c r="A621" s="19"/>
      <c r="B621" s="20">
        <v>7312</v>
      </c>
      <c r="C621" s="21" t="s">
        <v>841</v>
      </c>
      <c r="D621" s="22">
        <f aca="true" t="shared" si="593" ref="D621:S621">SUM(D622,D623,D624,D625,D626,D627,D628)</f>
        <v>0</v>
      </c>
      <c r="E621" s="22">
        <f t="shared" si="593"/>
        <v>0</v>
      </c>
      <c r="F621" s="22">
        <f t="shared" si="593"/>
        <v>0</v>
      </c>
      <c r="G621" s="22">
        <f t="shared" si="593"/>
        <v>0</v>
      </c>
      <c r="H621" s="22">
        <f t="shared" si="593"/>
        <v>0</v>
      </c>
      <c r="I621" s="22">
        <f t="shared" si="593"/>
        <v>0</v>
      </c>
      <c r="J621" s="22">
        <f t="shared" si="593"/>
        <v>0</v>
      </c>
      <c r="K621" s="22">
        <f t="shared" si="593"/>
        <v>0</v>
      </c>
      <c r="L621" s="22">
        <f t="shared" si="593"/>
        <v>0</v>
      </c>
      <c r="M621" s="22">
        <f t="shared" si="593"/>
        <v>0</v>
      </c>
      <c r="N621" s="22">
        <f t="shared" si="593"/>
        <v>0</v>
      </c>
      <c r="O621" s="22">
        <f t="shared" si="593"/>
        <v>0</v>
      </c>
      <c r="P621" s="22">
        <f t="shared" si="593"/>
        <v>0</v>
      </c>
      <c r="Q621" s="22">
        <f t="shared" si="593"/>
        <v>0</v>
      </c>
      <c r="R621" s="22">
        <f t="shared" si="593"/>
        <v>0</v>
      </c>
      <c r="S621" s="22">
        <f t="shared" si="593"/>
        <v>0</v>
      </c>
      <c r="T621" s="22">
        <f aca="true" t="shared" si="594" ref="T621:AE621">SUM(T622,T623,T624,T625,T626,T627,T628)</f>
        <v>0</v>
      </c>
      <c r="U621" s="22">
        <f t="shared" si="594"/>
        <v>0</v>
      </c>
      <c r="V621" s="22">
        <f t="shared" si="594"/>
        <v>0</v>
      </c>
      <c r="W621" s="22">
        <f t="shared" si="594"/>
        <v>0</v>
      </c>
      <c r="X621" s="22">
        <f t="shared" si="594"/>
        <v>0</v>
      </c>
      <c r="Y621" s="22">
        <f t="shared" si="594"/>
        <v>0</v>
      </c>
      <c r="Z621" s="22">
        <f t="shared" si="594"/>
        <v>0</v>
      </c>
      <c r="AA621" s="22">
        <f t="shared" si="594"/>
        <v>0</v>
      </c>
      <c r="AB621" s="22">
        <f t="shared" si="594"/>
        <v>0</v>
      </c>
      <c r="AC621" s="22">
        <f t="shared" si="594"/>
        <v>0</v>
      </c>
      <c r="AD621" s="22">
        <f t="shared" si="594"/>
        <v>0</v>
      </c>
      <c r="AE621" s="23">
        <f t="shared" si="594"/>
        <v>0</v>
      </c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</row>
    <row r="622" spans="1:31" ht="12.75">
      <c r="A622" s="19"/>
      <c r="B622" s="24">
        <v>73121</v>
      </c>
      <c r="C622" s="17" t="s">
        <v>842</v>
      </c>
      <c r="D622" s="25">
        <f aca="true" t="shared" si="595" ref="D622:D628">G622+J622+M622+P622+S622+V622+Y622+AB622+AE622</f>
        <v>0</v>
      </c>
      <c r="E622" s="25"/>
      <c r="F622" s="25"/>
      <c r="G622" s="25">
        <f aca="true" t="shared" si="596" ref="G622:G628">E622+F622</f>
        <v>0</v>
      </c>
      <c r="H622" s="25"/>
      <c r="I622" s="25"/>
      <c r="J622" s="25">
        <f aca="true" t="shared" si="597" ref="J622:J628">H622+I622</f>
        <v>0</v>
      </c>
      <c r="K622" s="25"/>
      <c r="L622" s="25"/>
      <c r="M622" s="25">
        <f aca="true" t="shared" si="598" ref="M622:M628">K622+L622</f>
        <v>0</v>
      </c>
      <c r="N622" s="25"/>
      <c r="O622" s="25"/>
      <c r="P622" s="25">
        <f aca="true" t="shared" si="599" ref="P622:P628">N622+O622</f>
        <v>0</v>
      </c>
      <c r="Q622" s="25"/>
      <c r="R622" s="25"/>
      <c r="S622" s="25">
        <f aca="true" t="shared" si="600" ref="S622:S628">Q622+R622</f>
        <v>0</v>
      </c>
      <c r="T622" s="25"/>
      <c r="U622" s="25"/>
      <c r="V622" s="25">
        <f aca="true" t="shared" si="601" ref="V622:V628">T622+U622</f>
        <v>0</v>
      </c>
      <c r="W622" s="25"/>
      <c r="X622" s="25"/>
      <c r="Y622" s="25">
        <f aca="true" t="shared" si="602" ref="Y622:Y628">W622+X622</f>
        <v>0</v>
      </c>
      <c r="Z622" s="25"/>
      <c r="AA622" s="25"/>
      <c r="AB622" s="25">
        <f aca="true" t="shared" si="603" ref="AB622:AB628">Z622+AA622</f>
        <v>0</v>
      </c>
      <c r="AC622" s="25"/>
      <c r="AD622" s="25"/>
      <c r="AE622" s="26">
        <f aca="true" t="shared" si="604" ref="AE622:AE628">AC622+AD622</f>
        <v>0</v>
      </c>
    </row>
    <row r="623" spans="1:31" ht="12.75">
      <c r="A623" s="19"/>
      <c r="B623" s="24">
        <v>73122</v>
      </c>
      <c r="C623" s="17" t="s">
        <v>843</v>
      </c>
      <c r="D623" s="25">
        <f t="shared" si="595"/>
        <v>0</v>
      </c>
      <c r="E623" s="25"/>
      <c r="F623" s="25"/>
      <c r="G623" s="25">
        <f t="shared" si="596"/>
        <v>0</v>
      </c>
      <c r="H623" s="25"/>
      <c r="I623" s="25"/>
      <c r="J623" s="25">
        <f t="shared" si="597"/>
        <v>0</v>
      </c>
      <c r="K623" s="25"/>
      <c r="L623" s="25"/>
      <c r="M623" s="25">
        <f t="shared" si="598"/>
        <v>0</v>
      </c>
      <c r="N623" s="25"/>
      <c r="O623" s="25"/>
      <c r="P623" s="25">
        <f t="shared" si="599"/>
        <v>0</v>
      </c>
      <c r="Q623" s="25"/>
      <c r="R623" s="25"/>
      <c r="S623" s="25">
        <f t="shared" si="600"/>
        <v>0</v>
      </c>
      <c r="T623" s="25"/>
      <c r="U623" s="25"/>
      <c r="V623" s="25">
        <f t="shared" si="601"/>
        <v>0</v>
      </c>
      <c r="W623" s="25"/>
      <c r="X623" s="25"/>
      <c r="Y623" s="25">
        <f t="shared" si="602"/>
        <v>0</v>
      </c>
      <c r="Z623" s="25"/>
      <c r="AA623" s="25"/>
      <c r="AB623" s="25">
        <f t="shared" si="603"/>
        <v>0</v>
      </c>
      <c r="AC623" s="25"/>
      <c r="AD623" s="25"/>
      <c r="AE623" s="26">
        <f t="shared" si="604"/>
        <v>0</v>
      </c>
    </row>
    <row r="624" spans="1:31" ht="12.75">
      <c r="A624" s="19"/>
      <c r="B624" s="24">
        <v>73123</v>
      </c>
      <c r="C624" s="17" t="s">
        <v>844</v>
      </c>
      <c r="D624" s="25">
        <f t="shared" si="595"/>
        <v>0</v>
      </c>
      <c r="E624" s="25"/>
      <c r="F624" s="25"/>
      <c r="G624" s="25">
        <f t="shared" si="596"/>
        <v>0</v>
      </c>
      <c r="H624" s="25"/>
      <c r="I624" s="25"/>
      <c r="J624" s="25">
        <f t="shared" si="597"/>
        <v>0</v>
      </c>
      <c r="K624" s="25"/>
      <c r="L624" s="25"/>
      <c r="M624" s="25">
        <f t="shared" si="598"/>
        <v>0</v>
      </c>
      <c r="N624" s="25"/>
      <c r="O624" s="25"/>
      <c r="P624" s="25">
        <f t="shared" si="599"/>
        <v>0</v>
      </c>
      <c r="Q624" s="25"/>
      <c r="R624" s="25"/>
      <c r="S624" s="25">
        <f t="shared" si="600"/>
        <v>0</v>
      </c>
      <c r="T624" s="25"/>
      <c r="U624" s="25"/>
      <c r="V624" s="25">
        <f t="shared" si="601"/>
        <v>0</v>
      </c>
      <c r="W624" s="25"/>
      <c r="X624" s="25"/>
      <c r="Y624" s="25">
        <f t="shared" si="602"/>
        <v>0</v>
      </c>
      <c r="Z624" s="25"/>
      <c r="AA624" s="25"/>
      <c r="AB624" s="25">
        <f t="shared" si="603"/>
        <v>0</v>
      </c>
      <c r="AC624" s="25"/>
      <c r="AD624" s="25"/>
      <c r="AE624" s="26">
        <f t="shared" si="604"/>
        <v>0</v>
      </c>
    </row>
    <row r="625" spans="1:31" ht="12.75">
      <c r="A625" s="19"/>
      <c r="B625" s="24">
        <v>73124</v>
      </c>
      <c r="C625" s="17" t="s">
        <v>845</v>
      </c>
      <c r="D625" s="25">
        <f t="shared" si="595"/>
        <v>0</v>
      </c>
      <c r="E625" s="25"/>
      <c r="F625" s="25"/>
      <c r="G625" s="25">
        <f t="shared" si="596"/>
        <v>0</v>
      </c>
      <c r="H625" s="25"/>
      <c r="I625" s="25"/>
      <c r="J625" s="25">
        <f t="shared" si="597"/>
        <v>0</v>
      </c>
      <c r="K625" s="25"/>
      <c r="L625" s="25"/>
      <c r="M625" s="25">
        <f t="shared" si="598"/>
        <v>0</v>
      </c>
      <c r="N625" s="25"/>
      <c r="O625" s="25"/>
      <c r="P625" s="25">
        <f t="shared" si="599"/>
        <v>0</v>
      </c>
      <c r="Q625" s="25"/>
      <c r="R625" s="25"/>
      <c r="S625" s="25">
        <f t="shared" si="600"/>
        <v>0</v>
      </c>
      <c r="T625" s="25"/>
      <c r="U625" s="25"/>
      <c r="V625" s="25">
        <f t="shared" si="601"/>
        <v>0</v>
      </c>
      <c r="W625" s="25"/>
      <c r="X625" s="25"/>
      <c r="Y625" s="25">
        <f t="shared" si="602"/>
        <v>0</v>
      </c>
      <c r="Z625" s="25"/>
      <c r="AA625" s="25"/>
      <c r="AB625" s="25">
        <f t="shared" si="603"/>
        <v>0</v>
      </c>
      <c r="AC625" s="25"/>
      <c r="AD625" s="25"/>
      <c r="AE625" s="26">
        <f t="shared" si="604"/>
        <v>0</v>
      </c>
    </row>
    <row r="626" spans="1:31" ht="12.75">
      <c r="A626" s="19"/>
      <c r="B626" s="24">
        <v>73125</v>
      </c>
      <c r="C626" s="17" t="s">
        <v>846</v>
      </c>
      <c r="D626" s="25">
        <f t="shared" si="595"/>
        <v>0</v>
      </c>
      <c r="E626" s="25"/>
      <c r="F626" s="25"/>
      <c r="G626" s="25">
        <f t="shared" si="596"/>
        <v>0</v>
      </c>
      <c r="H626" s="25"/>
      <c r="I626" s="25"/>
      <c r="J626" s="25">
        <f t="shared" si="597"/>
        <v>0</v>
      </c>
      <c r="K626" s="25"/>
      <c r="L626" s="25"/>
      <c r="M626" s="25">
        <f t="shared" si="598"/>
        <v>0</v>
      </c>
      <c r="N626" s="25"/>
      <c r="O626" s="25"/>
      <c r="P626" s="25">
        <f t="shared" si="599"/>
        <v>0</v>
      </c>
      <c r="Q626" s="25"/>
      <c r="R626" s="25"/>
      <c r="S626" s="25">
        <f t="shared" si="600"/>
        <v>0</v>
      </c>
      <c r="T626" s="25"/>
      <c r="U626" s="25"/>
      <c r="V626" s="25">
        <f t="shared" si="601"/>
        <v>0</v>
      </c>
      <c r="W626" s="25"/>
      <c r="X626" s="25"/>
      <c r="Y626" s="25">
        <f t="shared" si="602"/>
        <v>0</v>
      </c>
      <c r="Z626" s="25"/>
      <c r="AA626" s="25"/>
      <c r="AB626" s="25">
        <f t="shared" si="603"/>
        <v>0</v>
      </c>
      <c r="AC626" s="25"/>
      <c r="AD626" s="25"/>
      <c r="AE626" s="26">
        <f t="shared" si="604"/>
        <v>0</v>
      </c>
    </row>
    <row r="627" spans="1:31" ht="12.75">
      <c r="A627" s="19"/>
      <c r="B627" s="24">
        <v>73126</v>
      </c>
      <c r="C627" s="17" t="s">
        <v>847</v>
      </c>
      <c r="D627" s="25">
        <f t="shared" si="595"/>
        <v>0</v>
      </c>
      <c r="E627" s="25"/>
      <c r="F627" s="25"/>
      <c r="G627" s="25">
        <f t="shared" si="596"/>
        <v>0</v>
      </c>
      <c r="H627" s="25"/>
      <c r="I627" s="25"/>
      <c r="J627" s="25">
        <f t="shared" si="597"/>
        <v>0</v>
      </c>
      <c r="K627" s="25"/>
      <c r="L627" s="25"/>
      <c r="M627" s="25">
        <f t="shared" si="598"/>
        <v>0</v>
      </c>
      <c r="N627" s="25"/>
      <c r="O627" s="25"/>
      <c r="P627" s="25">
        <f t="shared" si="599"/>
        <v>0</v>
      </c>
      <c r="Q627" s="25"/>
      <c r="R627" s="25"/>
      <c r="S627" s="25">
        <f t="shared" si="600"/>
        <v>0</v>
      </c>
      <c r="T627" s="25"/>
      <c r="U627" s="25"/>
      <c r="V627" s="25">
        <f t="shared" si="601"/>
        <v>0</v>
      </c>
      <c r="W627" s="25"/>
      <c r="X627" s="25"/>
      <c r="Y627" s="25">
        <f t="shared" si="602"/>
        <v>0</v>
      </c>
      <c r="Z627" s="25"/>
      <c r="AA627" s="25"/>
      <c r="AB627" s="25">
        <f t="shared" si="603"/>
        <v>0</v>
      </c>
      <c r="AC627" s="25"/>
      <c r="AD627" s="25"/>
      <c r="AE627" s="26">
        <f t="shared" si="604"/>
        <v>0</v>
      </c>
    </row>
    <row r="628" spans="1:31" ht="12.75">
      <c r="A628" s="19"/>
      <c r="B628" s="24">
        <v>73129</v>
      </c>
      <c r="C628" s="17" t="s">
        <v>848</v>
      </c>
      <c r="D628" s="25">
        <f t="shared" si="595"/>
        <v>0</v>
      </c>
      <c r="E628" s="25"/>
      <c r="F628" s="25"/>
      <c r="G628" s="25">
        <f t="shared" si="596"/>
        <v>0</v>
      </c>
      <c r="H628" s="25"/>
      <c r="I628" s="25"/>
      <c r="J628" s="25">
        <f t="shared" si="597"/>
        <v>0</v>
      </c>
      <c r="K628" s="25"/>
      <c r="L628" s="25"/>
      <c r="M628" s="25">
        <f t="shared" si="598"/>
        <v>0</v>
      </c>
      <c r="N628" s="25"/>
      <c r="O628" s="25"/>
      <c r="P628" s="25">
        <f t="shared" si="599"/>
        <v>0</v>
      </c>
      <c r="Q628" s="25"/>
      <c r="R628" s="25"/>
      <c r="S628" s="25">
        <f t="shared" si="600"/>
        <v>0</v>
      </c>
      <c r="T628" s="25"/>
      <c r="U628" s="25"/>
      <c r="V628" s="25">
        <f t="shared" si="601"/>
        <v>0</v>
      </c>
      <c r="W628" s="25"/>
      <c r="X628" s="25"/>
      <c r="Y628" s="25">
        <f t="shared" si="602"/>
        <v>0</v>
      </c>
      <c r="Z628" s="25"/>
      <c r="AA628" s="25"/>
      <c r="AB628" s="25">
        <f t="shared" si="603"/>
        <v>0</v>
      </c>
      <c r="AC628" s="25"/>
      <c r="AD628" s="25"/>
      <c r="AE628" s="26">
        <f t="shared" si="604"/>
        <v>0</v>
      </c>
    </row>
    <row r="629" spans="1:43" ht="12.75">
      <c r="A629" s="19"/>
      <c r="B629" s="20">
        <v>74</v>
      </c>
      <c r="C629" s="21" t="s">
        <v>849</v>
      </c>
      <c r="D629" s="22">
        <f aca="true" t="shared" si="605" ref="D629:S631">SUM(D630)</f>
        <v>0</v>
      </c>
      <c r="E629" s="22">
        <f t="shared" si="605"/>
        <v>0</v>
      </c>
      <c r="F629" s="22">
        <f t="shared" si="605"/>
        <v>0</v>
      </c>
      <c r="G629" s="22">
        <f t="shared" si="605"/>
        <v>0</v>
      </c>
      <c r="H629" s="22">
        <f t="shared" si="605"/>
        <v>0</v>
      </c>
      <c r="I629" s="22">
        <f t="shared" si="605"/>
        <v>0</v>
      </c>
      <c r="J629" s="22">
        <f t="shared" si="605"/>
        <v>0</v>
      </c>
      <c r="K629" s="22">
        <f t="shared" si="605"/>
        <v>0</v>
      </c>
      <c r="L629" s="22">
        <f t="shared" si="605"/>
        <v>0</v>
      </c>
      <c r="M629" s="22">
        <f t="shared" si="605"/>
        <v>0</v>
      </c>
      <c r="N629" s="22">
        <f t="shared" si="605"/>
        <v>0</v>
      </c>
      <c r="O629" s="22">
        <f t="shared" si="605"/>
        <v>0</v>
      </c>
      <c r="P629" s="22">
        <f t="shared" si="605"/>
        <v>0</v>
      </c>
      <c r="Q629" s="22">
        <f t="shared" si="605"/>
        <v>0</v>
      </c>
      <c r="R629" s="22">
        <f t="shared" si="605"/>
        <v>0</v>
      </c>
      <c r="S629" s="22">
        <f t="shared" si="605"/>
        <v>0</v>
      </c>
      <c r="T629" s="22">
        <f aca="true" t="shared" si="606" ref="T629:AE631">SUM(T630)</f>
        <v>0</v>
      </c>
      <c r="U629" s="22">
        <f t="shared" si="606"/>
        <v>0</v>
      </c>
      <c r="V629" s="22">
        <f t="shared" si="606"/>
        <v>0</v>
      </c>
      <c r="W629" s="22">
        <f t="shared" si="606"/>
        <v>0</v>
      </c>
      <c r="X629" s="22">
        <f t="shared" si="606"/>
        <v>0</v>
      </c>
      <c r="Y629" s="22">
        <f t="shared" si="606"/>
        <v>0</v>
      </c>
      <c r="Z629" s="22">
        <f t="shared" si="606"/>
        <v>0</v>
      </c>
      <c r="AA629" s="22">
        <f t="shared" si="606"/>
        <v>0</v>
      </c>
      <c r="AB629" s="22">
        <f t="shared" si="606"/>
        <v>0</v>
      </c>
      <c r="AC629" s="22">
        <f t="shared" si="606"/>
        <v>0</v>
      </c>
      <c r="AD629" s="22">
        <f t="shared" si="606"/>
        <v>0</v>
      </c>
      <c r="AE629" s="23">
        <f t="shared" si="606"/>
        <v>0</v>
      </c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</row>
    <row r="630" spans="1:43" ht="12.75">
      <c r="A630" s="19"/>
      <c r="B630" s="20">
        <v>741</v>
      </c>
      <c r="C630" s="21" t="s">
        <v>850</v>
      </c>
      <c r="D630" s="22">
        <f t="shared" si="605"/>
        <v>0</v>
      </c>
      <c r="E630" s="22">
        <f t="shared" si="605"/>
        <v>0</v>
      </c>
      <c r="F630" s="22">
        <f t="shared" si="605"/>
        <v>0</v>
      </c>
      <c r="G630" s="22">
        <f t="shared" si="605"/>
        <v>0</v>
      </c>
      <c r="H630" s="22">
        <f t="shared" si="605"/>
        <v>0</v>
      </c>
      <c r="I630" s="22">
        <f t="shared" si="605"/>
        <v>0</v>
      </c>
      <c r="J630" s="22">
        <f t="shared" si="605"/>
        <v>0</v>
      </c>
      <c r="K630" s="22">
        <f t="shared" si="605"/>
        <v>0</v>
      </c>
      <c r="L630" s="22">
        <f t="shared" si="605"/>
        <v>0</v>
      </c>
      <c r="M630" s="22">
        <f t="shared" si="605"/>
        <v>0</v>
      </c>
      <c r="N630" s="22">
        <f t="shared" si="605"/>
        <v>0</v>
      </c>
      <c r="O630" s="22">
        <f t="shared" si="605"/>
        <v>0</v>
      </c>
      <c r="P630" s="22">
        <f t="shared" si="605"/>
        <v>0</v>
      </c>
      <c r="Q630" s="22">
        <f t="shared" si="605"/>
        <v>0</v>
      </c>
      <c r="R630" s="22">
        <f t="shared" si="605"/>
        <v>0</v>
      </c>
      <c r="S630" s="22">
        <f t="shared" si="605"/>
        <v>0</v>
      </c>
      <c r="T630" s="22">
        <f t="shared" si="606"/>
        <v>0</v>
      </c>
      <c r="U630" s="22">
        <f t="shared" si="606"/>
        <v>0</v>
      </c>
      <c r="V630" s="22">
        <f t="shared" si="606"/>
        <v>0</v>
      </c>
      <c r="W630" s="22">
        <f t="shared" si="606"/>
        <v>0</v>
      </c>
      <c r="X630" s="22">
        <f t="shared" si="606"/>
        <v>0</v>
      </c>
      <c r="Y630" s="22">
        <f t="shared" si="606"/>
        <v>0</v>
      </c>
      <c r="Z630" s="22">
        <f t="shared" si="606"/>
        <v>0</v>
      </c>
      <c r="AA630" s="22">
        <f t="shared" si="606"/>
        <v>0</v>
      </c>
      <c r="AB630" s="22">
        <f t="shared" si="606"/>
        <v>0</v>
      </c>
      <c r="AC630" s="22">
        <f t="shared" si="606"/>
        <v>0</v>
      </c>
      <c r="AD630" s="22">
        <f t="shared" si="606"/>
        <v>0</v>
      </c>
      <c r="AE630" s="23">
        <f t="shared" si="606"/>
        <v>0</v>
      </c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</row>
    <row r="631" spans="1:43" ht="12.75">
      <c r="A631" s="19"/>
      <c r="B631" s="20">
        <v>7411</v>
      </c>
      <c r="C631" s="21" t="s">
        <v>851</v>
      </c>
      <c r="D631" s="22">
        <f t="shared" si="605"/>
        <v>0</v>
      </c>
      <c r="E631" s="22">
        <f t="shared" si="605"/>
        <v>0</v>
      </c>
      <c r="F631" s="22">
        <f t="shared" si="605"/>
        <v>0</v>
      </c>
      <c r="G631" s="22">
        <f t="shared" si="605"/>
        <v>0</v>
      </c>
      <c r="H631" s="22">
        <f t="shared" si="605"/>
        <v>0</v>
      </c>
      <c r="I631" s="22">
        <f t="shared" si="605"/>
        <v>0</v>
      </c>
      <c r="J631" s="22">
        <f t="shared" si="605"/>
        <v>0</v>
      </c>
      <c r="K631" s="22">
        <f t="shared" si="605"/>
        <v>0</v>
      </c>
      <c r="L631" s="22">
        <f t="shared" si="605"/>
        <v>0</v>
      </c>
      <c r="M631" s="22">
        <f t="shared" si="605"/>
        <v>0</v>
      </c>
      <c r="N631" s="22">
        <f t="shared" si="605"/>
        <v>0</v>
      </c>
      <c r="O631" s="22">
        <f t="shared" si="605"/>
        <v>0</v>
      </c>
      <c r="P631" s="22">
        <f t="shared" si="605"/>
        <v>0</v>
      </c>
      <c r="Q631" s="22">
        <f t="shared" si="605"/>
        <v>0</v>
      </c>
      <c r="R631" s="22">
        <f t="shared" si="605"/>
        <v>0</v>
      </c>
      <c r="S631" s="22">
        <f t="shared" si="605"/>
        <v>0</v>
      </c>
      <c r="T631" s="22">
        <f t="shared" si="606"/>
        <v>0</v>
      </c>
      <c r="U631" s="22">
        <f t="shared" si="606"/>
        <v>0</v>
      </c>
      <c r="V631" s="22">
        <f t="shared" si="606"/>
        <v>0</v>
      </c>
      <c r="W631" s="22">
        <f t="shared" si="606"/>
        <v>0</v>
      </c>
      <c r="X631" s="22">
        <f t="shared" si="606"/>
        <v>0</v>
      </c>
      <c r="Y631" s="22">
        <f t="shared" si="606"/>
        <v>0</v>
      </c>
      <c r="Z631" s="22">
        <f t="shared" si="606"/>
        <v>0</v>
      </c>
      <c r="AA631" s="22">
        <f t="shared" si="606"/>
        <v>0</v>
      </c>
      <c r="AB631" s="22">
        <f t="shared" si="606"/>
        <v>0</v>
      </c>
      <c r="AC631" s="22">
        <f t="shared" si="606"/>
        <v>0</v>
      </c>
      <c r="AD631" s="22">
        <f t="shared" si="606"/>
        <v>0</v>
      </c>
      <c r="AE631" s="23">
        <f t="shared" si="606"/>
        <v>0</v>
      </c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</row>
    <row r="632" spans="1:31" ht="12.75">
      <c r="A632" s="19"/>
      <c r="B632" s="24">
        <v>74111</v>
      </c>
      <c r="C632" s="17" t="s">
        <v>852</v>
      </c>
      <c r="D632" s="25">
        <f>G632+J632+M632+P632+S632+V632+Y632+AB632+AE632</f>
        <v>0</v>
      </c>
      <c r="E632" s="25"/>
      <c r="F632" s="25"/>
      <c r="G632" s="25">
        <f>E632+F632</f>
        <v>0</v>
      </c>
      <c r="H632" s="25"/>
      <c r="I632" s="25"/>
      <c r="J632" s="25">
        <f>H632+I632</f>
        <v>0</v>
      </c>
      <c r="K632" s="25"/>
      <c r="L632" s="25"/>
      <c r="M632" s="25">
        <f>K632+L632</f>
        <v>0</v>
      </c>
      <c r="N632" s="25"/>
      <c r="O632" s="25"/>
      <c r="P632" s="25">
        <f>N632+O632</f>
        <v>0</v>
      </c>
      <c r="Q632" s="25"/>
      <c r="R632" s="25"/>
      <c r="S632" s="25">
        <f>Q632+R632</f>
        <v>0</v>
      </c>
      <c r="T632" s="25"/>
      <c r="U632" s="25"/>
      <c r="V632" s="25">
        <f>T632+U632</f>
        <v>0</v>
      </c>
      <c r="W632" s="25"/>
      <c r="X632" s="25"/>
      <c r="Y632" s="25">
        <f>W632+X632</f>
        <v>0</v>
      </c>
      <c r="Z632" s="25"/>
      <c r="AA632" s="25"/>
      <c r="AB632" s="25">
        <f>Z632+AA632</f>
        <v>0</v>
      </c>
      <c r="AC632" s="25"/>
      <c r="AD632" s="25"/>
      <c r="AE632" s="26">
        <f>AC632+AD632</f>
        <v>0</v>
      </c>
    </row>
    <row r="633" spans="1:43" ht="12.75">
      <c r="A633" s="19"/>
      <c r="B633" s="20">
        <v>79</v>
      </c>
      <c r="C633" s="21" t="s">
        <v>714</v>
      </c>
      <c r="D633" s="22">
        <f aca="true" t="shared" si="607" ref="D633:S635">SUM(D634)</f>
        <v>0</v>
      </c>
      <c r="E633" s="22">
        <f t="shared" si="607"/>
        <v>0</v>
      </c>
      <c r="F633" s="22">
        <f t="shared" si="607"/>
        <v>0</v>
      </c>
      <c r="G633" s="22">
        <f t="shared" si="607"/>
        <v>0</v>
      </c>
      <c r="H633" s="22">
        <f t="shared" si="607"/>
        <v>0</v>
      </c>
      <c r="I633" s="22">
        <f t="shared" si="607"/>
        <v>0</v>
      </c>
      <c r="J633" s="22">
        <f t="shared" si="607"/>
        <v>0</v>
      </c>
      <c r="K633" s="22">
        <f t="shared" si="607"/>
        <v>0</v>
      </c>
      <c r="L633" s="22">
        <f t="shared" si="607"/>
        <v>0</v>
      </c>
      <c r="M633" s="22">
        <f t="shared" si="607"/>
        <v>0</v>
      </c>
      <c r="N633" s="22">
        <f t="shared" si="607"/>
        <v>0</v>
      </c>
      <c r="O633" s="22">
        <f t="shared" si="607"/>
        <v>0</v>
      </c>
      <c r="P633" s="22">
        <f t="shared" si="607"/>
        <v>0</v>
      </c>
      <c r="Q633" s="22">
        <f t="shared" si="607"/>
        <v>0</v>
      </c>
      <c r="R633" s="22">
        <f t="shared" si="607"/>
        <v>0</v>
      </c>
      <c r="S633" s="22">
        <f t="shared" si="607"/>
        <v>0</v>
      </c>
      <c r="T633" s="22">
        <f aca="true" t="shared" si="608" ref="T633:AE635">SUM(T634)</f>
        <v>0</v>
      </c>
      <c r="U633" s="22">
        <f t="shared" si="608"/>
        <v>0</v>
      </c>
      <c r="V633" s="22">
        <f t="shared" si="608"/>
        <v>0</v>
      </c>
      <c r="W633" s="22">
        <f t="shared" si="608"/>
        <v>0</v>
      </c>
      <c r="X633" s="22">
        <f t="shared" si="608"/>
        <v>0</v>
      </c>
      <c r="Y633" s="22">
        <f t="shared" si="608"/>
        <v>0</v>
      </c>
      <c r="Z633" s="22">
        <f t="shared" si="608"/>
        <v>0</v>
      </c>
      <c r="AA633" s="22">
        <f t="shared" si="608"/>
        <v>0</v>
      </c>
      <c r="AB633" s="22">
        <f t="shared" si="608"/>
        <v>0</v>
      </c>
      <c r="AC633" s="22">
        <f t="shared" si="608"/>
        <v>0</v>
      </c>
      <c r="AD633" s="22">
        <f t="shared" si="608"/>
        <v>0</v>
      </c>
      <c r="AE633" s="23">
        <f t="shared" si="608"/>
        <v>0</v>
      </c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</row>
    <row r="634" spans="1:43" ht="12.75">
      <c r="A634" s="19"/>
      <c r="B634" s="20">
        <v>791</v>
      </c>
      <c r="C634" s="21" t="s">
        <v>714</v>
      </c>
      <c r="D634" s="22">
        <f t="shared" si="607"/>
        <v>0</v>
      </c>
      <c r="E634" s="22">
        <f t="shared" si="607"/>
        <v>0</v>
      </c>
      <c r="F634" s="22">
        <f t="shared" si="607"/>
        <v>0</v>
      </c>
      <c r="G634" s="22">
        <f t="shared" si="607"/>
        <v>0</v>
      </c>
      <c r="H634" s="22">
        <f t="shared" si="607"/>
        <v>0</v>
      </c>
      <c r="I634" s="22">
        <f t="shared" si="607"/>
        <v>0</v>
      </c>
      <c r="J634" s="22">
        <f t="shared" si="607"/>
        <v>0</v>
      </c>
      <c r="K634" s="22">
        <f t="shared" si="607"/>
        <v>0</v>
      </c>
      <c r="L634" s="22">
        <f t="shared" si="607"/>
        <v>0</v>
      </c>
      <c r="M634" s="22">
        <f t="shared" si="607"/>
        <v>0</v>
      </c>
      <c r="N634" s="22">
        <f t="shared" si="607"/>
        <v>0</v>
      </c>
      <c r="O634" s="22">
        <f t="shared" si="607"/>
        <v>0</v>
      </c>
      <c r="P634" s="22">
        <f t="shared" si="607"/>
        <v>0</v>
      </c>
      <c r="Q634" s="22">
        <f t="shared" si="607"/>
        <v>0</v>
      </c>
      <c r="R634" s="22">
        <f t="shared" si="607"/>
        <v>0</v>
      </c>
      <c r="S634" s="22">
        <f t="shared" si="607"/>
        <v>0</v>
      </c>
      <c r="T634" s="22">
        <f t="shared" si="608"/>
        <v>0</v>
      </c>
      <c r="U634" s="22">
        <f t="shared" si="608"/>
        <v>0</v>
      </c>
      <c r="V634" s="22">
        <f t="shared" si="608"/>
        <v>0</v>
      </c>
      <c r="W634" s="22">
        <f t="shared" si="608"/>
        <v>0</v>
      </c>
      <c r="X634" s="22">
        <f t="shared" si="608"/>
        <v>0</v>
      </c>
      <c r="Y634" s="22">
        <f t="shared" si="608"/>
        <v>0</v>
      </c>
      <c r="Z634" s="22">
        <f t="shared" si="608"/>
        <v>0</v>
      </c>
      <c r="AA634" s="22">
        <f t="shared" si="608"/>
        <v>0</v>
      </c>
      <c r="AB634" s="22">
        <f t="shared" si="608"/>
        <v>0</v>
      </c>
      <c r="AC634" s="22">
        <f t="shared" si="608"/>
        <v>0</v>
      </c>
      <c r="AD634" s="22">
        <f t="shared" si="608"/>
        <v>0</v>
      </c>
      <c r="AE634" s="23">
        <f t="shared" si="608"/>
        <v>0</v>
      </c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</row>
    <row r="635" spans="1:43" ht="12.75">
      <c r="A635" s="19"/>
      <c r="B635" s="20">
        <v>7911</v>
      </c>
      <c r="C635" s="21" t="s">
        <v>714</v>
      </c>
      <c r="D635" s="22">
        <f t="shared" si="607"/>
        <v>0</v>
      </c>
      <c r="E635" s="22">
        <f t="shared" si="607"/>
        <v>0</v>
      </c>
      <c r="F635" s="22">
        <f t="shared" si="607"/>
        <v>0</v>
      </c>
      <c r="G635" s="22">
        <f t="shared" si="607"/>
        <v>0</v>
      </c>
      <c r="H635" s="22">
        <f t="shared" si="607"/>
        <v>0</v>
      </c>
      <c r="I635" s="22">
        <f t="shared" si="607"/>
        <v>0</v>
      </c>
      <c r="J635" s="22">
        <f t="shared" si="607"/>
        <v>0</v>
      </c>
      <c r="K635" s="22">
        <f t="shared" si="607"/>
        <v>0</v>
      </c>
      <c r="L635" s="22">
        <f t="shared" si="607"/>
        <v>0</v>
      </c>
      <c r="M635" s="22">
        <f t="shared" si="607"/>
        <v>0</v>
      </c>
      <c r="N635" s="22">
        <f t="shared" si="607"/>
        <v>0</v>
      </c>
      <c r="O635" s="22">
        <f t="shared" si="607"/>
        <v>0</v>
      </c>
      <c r="P635" s="22">
        <f t="shared" si="607"/>
        <v>0</v>
      </c>
      <c r="Q635" s="22">
        <f t="shared" si="607"/>
        <v>0</v>
      </c>
      <c r="R635" s="22">
        <f t="shared" si="607"/>
        <v>0</v>
      </c>
      <c r="S635" s="22">
        <f t="shared" si="607"/>
        <v>0</v>
      </c>
      <c r="T635" s="22">
        <f t="shared" si="608"/>
        <v>0</v>
      </c>
      <c r="U635" s="22">
        <f t="shared" si="608"/>
        <v>0</v>
      </c>
      <c r="V635" s="22">
        <f t="shared" si="608"/>
        <v>0</v>
      </c>
      <c r="W635" s="22">
        <f t="shared" si="608"/>
        <v>0</v>
      </c>
      <c r="X635" s="22">
        <f t="shared" si="608"/>
        <v>0</v>
      </c>
      <c r="Y635" s="22">
        <f t="shared" si="608"/>
        <v>0</v>
      </c>
      <c r="Z635" s="22">
        <f t="shared" si="608"/>
        <v>0</v>
      </c>
      <c r="AA635" s="22">
        <f t="shared" si="608"/>
        <v>0</v>
      </c>
      <c r="AB635" s="22">
        <f t="shared" si="608"/>
        <v>0</v>
      </c>
      <c r="AC635" s="22">
        <f t="shared" si="608"/>
        <v>0</v>
      </c>
      <c r="AD635" s="22">
        <f t="shared" si="608"/>
        <v>0</v>
      </c>
      <c r="AE635" s="23">
        <f t="shared" si="608"/>
        <v>0</v>
      </c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</row>
    <row r="636" spans="1:31" ht="12.75">
      <c r="A636" s="28"/>
      <c r="B636" s="29">
        <v>79111</v>
      </c>
      <c r="C636" s="18" t="s">
        <v>714</v>
      </c>
      <c r="D636" s="30">
        <f>G636+J636+M636+P636+S636+V636+Y636+AB636+AE636</f>
        <v>0</v>
      </c>
      <c r="E636" s="30"/>
      <c r="F636" s="30"/>
      <c r="G636" s="30">
        <f>E636+F636</f>
        <v>0</v>
      </c>
      <c r="H636" s="30"/>
      <c r="I636" s="30"/>
      <c r="J636" s="30">
        <f>H636+I636</f>
        <v>0</v>
      </c>
      <c r="K636" s="30"/>
      <c r="L636" s="30"/>
      <c r="M636" s="30">
        <f>K636+L636</f>
        <v>0</v>
      </c>
      <c r="N636" s="30"/>
      <c r="O636" s="30"/>
      <c r="P636" s="30">
        <f>N636+O636</f>
        <v>0</v>
      </c>
      <c r="Q636" s="30"/>
      <c r="R636" s="30"/>
      <c r="S636" s="30">
        <f>Q636+R636</f>
        <v>0</v>
      </c>
      <c r="T636" s="30"/>
      <c r="U636" s="30"/>
      <c r="V636" s="30">
        <f>T636+U636</f>
        <v>0</v>
      </c>
      <c r="W636" s="30"/>
      <c r="X636" s="30"/>
      <c r="Y636" s="30">
        <f>W636+X636</f>
        <v>0</v>
      </c>
      <c r="Z636" s="30"/>
      <c r="AA636" s="30"/>
      <c r="AB636" s="30">
        <f>Z636+AA636</f>
        <v>0</v>
      </c>
      <c r="AC636" s="30"/>
      <c r="AD636" s="30"/>
      <c r="AE636" s="31">
        <f>AC636+AD636</f>
        <v>0</v>
      </c>
    </row>
  </sheetData>
  <sheetProtection/>
  <mergeCells count="9">
    <mergeCell ref="W2:Y2"/>
    <mergeCell ref="Z2:AB2"/>
    <mergeCell ref="AC2:AE2"/>
    <mergeCell ref="E2:G2"/>
    <mergeCell ref="H2:J2"/>
    <mergeCell ref="K2:M2"/>
    <mergeCell ref="N2:P2"/>
    <mergeCell ref="Q2:S2"/>
    <mergeCell ref="T2:V2"/>
  </mergeCells>
  <printOptions/>
  <pageMargins left="0.7" right="0.7" top="0.75" bottom="0.75" header="0.3" footer="0.3"/>
  <pageSetup fitToHeight="0" fitToWidth="1" horizontalDpi="1200" verticalDpi="12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outlinePr summaryBelow="0" summaryRight="0"/>
    <pageSetUpPr fitToPage="1"/>
  </sheetPr>
  <dimension ref="A2:AE191"/>
  <sheetViews>
    <sheetView showGridLines="0" tabSelected="1" showOutlineSymbols="0" zoomScale="70" zoomScaleNormal="70" zoomScalePageLayoutView="0" workbookViewId="0" topLeftCell="A13">
      <selection activeCell="G13" sqref="G13"/>
    </sheetView>
  </sheetViews>
  <sheetFormatPr defaultColWidth="0" defaultRowHeight="12.75" zeroHeight="1"/>
  <cols>
    <col min="1" max="1" width="6.8515625" style="1" customWidth="1"/>
    <col min="2" max="2" width="7.7109375" style="1" bestFit="1" customWidth="1"/>
    <col min="3" max="3" width="65.140625" style="1" bestFit="1" customWidth="1"/>
    <col min="4" max="5" width="14.7109375" style="1" bestFit="1" customWidth="1"/>
    <col min="6" max="6" width="11.7109375" style="1" customWidth="1"/>
    <col min="7" max="7" width="14.421875" style="1" bestFit="1" customWidth="1"/>
    <col min="8" max="8" width="12.7109375" style="1" bestFit="1" customWidth="1"/>
    <col min="9" max="10" width="11.28125" style="1" customWidth="1"/>
    <col min="11" max="11" width="12.7109375" style="1" bestFit="1" customWidth="1"/>
    <col min="12" max="13" width="12.7109375" style="1" customWidth="1"/>
    <col min="14" max="14" width="12.7109375" style="1" bestFit="1" customWidth="1"/>
    <col min="15" max="16" width="12.7109375" style="1" customWidth="1"/>
    <col min="17" max="17" width="12.7109375" style="1" bestFit="1" customWidth="1"/>
    <col min="18" max="19" width="12.7109375" style="1" customWidth="1"/>
    <col min="20" max="20" width="13.28125" style="1" customWidth="1"/>
    <col min="21" max="21" width="11.421875" style="1" customWidth="1"/>
    <col min="22" max="22" width="12.28125" style="1" customWidth="1"/>
    <col min="23" max="23" width="11.421875" style="1" bestFit="1" customWidth="1"/>
    <col min="24" max="25" width="11.421875" style="1" customWidth="1"/>
    <col min="26" max="26" width="11.8515625" style="1" bestFit="1" customWidth="1"/>
    <col min="27" max="28" width="11.8515625" style="1" customWidth="1"/>
    <col min="29" max="31" width="11.00390625" style="1" customWidth="1"/>
    <col min="32" max="32" width="6.8515625" style="1" customWidth="1"/>
    <col min="33" max="16384" width="6.8515625" style="1" hidden="1" customWidth="1"/>
  </cols>
  <sheetData>
    <row r="1" ht="14.25"/>
    <row r="2" spans="1:31" ht="27" customHeight="1">
      <c r="A2" s="48"/>
      <c r="B2" s="49"/>
      <c r="C2" s="49"/>
      <c r="D2" s="50"/>
      <c r="E2" s="74" t="s">
        <v>314</v>
      </c>
      <c r="F2" s="74"/>
      <c r="G2" s="74"/>
      <c r="H2" s="74" t="s">
        <v>315</v>
      </c>
      <c r="I2" s="74"/>
      <c r="J2" s="74"/>
      <c r="K2" s="74" t="s">
        <v>316</v>
      </c>
      <c r="L2" s="74"/>
      <c r="M2" s="74"/>
      <c r="N2" s="74" t="s">
        <v>317</v>
      </c>
      <c r="O2" s="74"/>
      <c r="P2" s="74"/>
      <c r="Q2" s="74" t="s">
        <v>318</v>
      </c>
      <c r="R2" s="74"/>
      <c r="S2" s="74"/>
      <c r="T2" s="74" t="s">
        <v>319</v>
      </c>
      <c r="U2" s="74"/>
      <c r="V2" s="74"/>
      <c r="W2" s="74" t="s">
        <v>320</v>
      </c>
      <c r="X2" s="74"/>
      <c r="Y2" s="74"/>
      <c r="Z2" s="74" t="s">
        <v>321</v>
      </c>
      <c r="AA2" s="74"/>
      <c r="AB2" s="74"/>
      <c r="AC2" s="74" t="s">
        <v>322</v>
      </c>
      <c r="AD2" s="74"/>
      <c r="AE2" s="74"/>
    </row>
    <row r="3" spans="1:31" ht="45">
      <c r="A3" s="37" t="s">
        <v>309</v>
      </c>
      <c r="B3" s="37" t="s">
        <v>310</v>
      </c>
      <c r="C3" s="37" t="s">
        <v>311</v>
      </c>
      <c r="D3" s="37" t="s">
        <v>312</v>
      </c>
      <c r="E3" s="37" t="s">
        <v>925</v>
      </c>
      <c r="F3" s="37" t="s">
        <v>313</v>
      </c>
      <c r="G3" s="37" t="s">
        <v>926</v>
      </c>
      <c r="H3" s="37" t="s">
        <v>925</v>
      </c>
      <c r="I3" s="37" t="s">
        <v>313</v>
      </c>
      <c r="J3" s="37" t="s">
        <v>926</v>
      </c>
      <c r="K3" s="37" t="s">
        <v>925</v>
      </c>
      <c r="L3" s="37" t="s">
        <v>313</v>
      </c>
      <c r="M3" s="37" t="s">
        <v>926</v>
      </c>
      <c r="N3" s="37" t="s">
        <v>925</v>
      </c>
      <c r="O3" s="37" t="s">
        <v>313</v>
      </c>
      <c r="P3" s="37" t="s">
        <v>926</v>
      </c>
      <c r="Q3" s="37" t="s">
        <v>925</v>
      </c>
      <c r="R3" s="37" t="s">
        <v>313</v>
      </c>
      <c r="S3" s="37" t="s">
        <v>926</v>
      </c>
      <c r="T3" s="37" t="s">
        <v>925</v>
      </c>
      <c r="U3" s="37" t="s">
        <v>313</v>
      </c>
      <c r="V3" s="37" t="s">
        <v>926</v>
      </c>
      <c r="W3" s="37" t="s">
        <v>925</v>
      </c>
      <c r="X3" s="37" t="s">
        <v>313</v>
      </c>
      <c r="Y3" s="37" t="s">
        <v>926</v>
      </c>
      <c r="Z3" s="37" t="s">
        <v>925</v>
      </c>
      <c r="AA3" s="37" t="s">
        <v>313</v>
      </c>
      <c r="AB3" s="37" t="s">
        <v>926</v>
      </c>
      <c r="AC3" s="37" t="s">
        <v>925</v>
      </c>
      <c r="AD3" s="37" t="s">
        <v>313</v>
      </c>
      <c r="AE3" s="37" t="s">
        <v>926</v>
      </c>
    </row>
    <row r="4" spans="1:31" ht="15">
      <c r="A4" s="39" t="s">
        <v>253</v>
      </c>
      <c r="B4" s="40"/>
      <c r="C4" s="40"/>
      <c r="D4" s="41">
        <v>924520.8</v>
      </c>
      <c r="E4" s="41">
        <v>547747.8</v>
      </c>
      <c r="F4" s="41">
        <v>14500</v>
      </c>
      <c r="G4" s="41">
        <v>562247.8</v>
      </c>
      <c r="H4" s="41">
        <f>SUM(H5,H12,H133,H149,H167)</f>
        <v>1500</v>
      </c>
      <c r="I4" s="41">
        <v>3811</v>
      </c>
      <c r="J4" s="41">
        <f aca="true" t="shared" si="0" ref="J4:W4">SUM(J5,J12,J133,J149,J167)</f>
        <v>5311</v>
      </c>
      <c r="K4" s="41">
        <f t="shared" si="0"/>
        <v>6000</v>
      </c>
      <c r="L4" s="41">
        <f t="shared" si="0"/>
        <v>38000</v>
      </c>
      <c r="M4" s="41">
        <f t="shared" si="0"/>
        <v>44000</v>
      </c>
      <c r="N4" s="41">
        <f t="shared" si="0"/>
        <v>127900</v>
      </c>
      <c r="O4" s="41">
        <f t="shared" si="0"/>
        <v>0</v>
      </c>
      <c r="P4" s="41">
        <f t="shared" si="0"/>
        <v>127900</v>
      </c>
      <c r="Q4" s="41">
        <f t="shared" si="0"/>
        <v>12000</v>
      </c>
      <c r="R4" s="41">
        <f t="shared" si="0"/>
        <v>-12000</v>
      </c>
      <c r="S4" s="41">
        <f t="shared" si="0"/>
        <v>0</v>
      </c>
      <c r="T4" s="41">
        <f t="shared" si="0"/>
        <v>132962</v>
      </c>
      <c r="U4" s="41">
        <f t="shared" si="0"/>
        <v>-7400</v>
      </c>
      <c r="V4" s="41">
        <f t="shared" si="0"/>
        <v>125562</v>
      </c>
      <c r="W4" s="41">
        <f t="shared" si="0"/>
        <v>30500</v>
      </c>
      <c r="X4" s="41">
        <v>29000</v>
      </c>
      <c r="Y4" s="41">
        <v>59500</v>
      </c>
      <c r="Z4" s="41">
        <f aca="true" t="shared" si="1" ref="Z4:AE4">SUM(Z5,Z12,Z133,Z149,Z167)</f>
        <v>0</v>
      </c>
      <c r="AA4" s="41">
        <f t="shared" si="1"/>
        <v>0</v>
      </c>
      <c r="AB4" s="41">
        <f t="shared" si="1"/>
        <v>0</v>
      </c>
      <c r="AC4" s="41">
        <f t="shared" si="1"/>
        <v>0</v>
      </c>
      <c r="AD4" s="41">
        <f t="shared" si="1"/>
        <v>0</v>
      </c>
      <c r="AE4" s="42">
        <f t="shared" si="1"/>
        <v>0</v>
      </c>
    </row>
    <row r="5" spans="1:31" ht="15">
      <c r="A5" s="39" t="s">
        <v>254</v>
      </c>
      <c r="B5" s="40"/>
      <c r="C5" s="40"/>
      <c r="D5" s="41">
        <v>4000</v>
      </c>
      <c r="E5" s="41">
        <f>SUM(E10)</f>
        <v>0</v>
      </c>
      <c r="F5" s="41">
        <f aca="true" t="shared" si="2" ref="F5:AE5">SUM(F10)</f>
        <v>0</v>
      </c>
      <c r="G5" s="41">
        <f t="shared" si="2"/>
        <v>0</v>
      </c>
      <c r="H5" s="41">
        <f t="shared" si="2"/>
        <v>1500</v>
      </c>
      <c r="I5" s="41">
        <v>-1500</v>
      </c>
      <c r="J5" s="41">
        <v>0</v>
      </c>
      <c r="K5" s="41">
        <f t="shared" si="2"/>
        <v>0</v>
      </c>
      <c r="L5" s="41">
        <f t="shared" si="2"/>
        <v>0</v>
      </c>
      <c r="M5" s="41">
        <f t="shared" si="2"/>
        <v>0</v>
      </c>
      <c r="N5" s="41">
        <f t="shared" si="2"/>
        <v>0</v>
      </c>
      <c r="O5" s="41">
        <f t="shared" si="2"/>
        <v>0</v>
      </c>
      <c r="P5" s="41">
        <f t="shared" si="2"/>
        <v>0</v>
      </c>
      <c r="Q5" s="41">
        <f t="shared" si="2"/>
        <v>0</v>
      </c>
      <c r="R5" s="41">
        <f t="shared" si="2"/>
        <v>0</v>
      </c>
      <c r="S5" s="41">
        <f t="shared" si="2"/>
        <v>0</v>
      </c>
      <c r="T5" s="41">
        <f t="shared" si="2"/>
        <v>0</v>
      </c>
      <c r="U5" s="41">
        <f t="shared" si="2"/>
        <v>0</v>
      </c>
      <c r="V5" s="41">
        <f t="shared" si="2"/>
        <v>0</v>
      </c>
      <c r="W5" s="41">
        <v>2500</v>
      </c>
      <c r="X5" s="41">
        <v>0</v>
      </c>
      <c r="Y5" s="41">
        <v>2500</v>
      </c>
      <c r="Z5" s="41">
        <f t="shared" si="2"/>
        <v>0</v>
      </c>
      <c r="AA5" s="41">
        <f t="shared" si="2"/>
        <v>0</v>
      </c>
      <c r="AB5" s="41">
        <f t="shared" si="2"/>
        <v>0</v>
      </c>
      <c r="AC5" s="41">
        <f t="shared" si="2"/>
        <v>0</v>
      </c>
      <c r="AD5" s="41">
        <f t="shared" si="2"/>
        <v>0</v>
      </c>
      <c r="AE5" s="42">
        <f t="shared" si="2"/>
        <v>0</v>
      </c>
    </row>
    <row r="6" spans="1:31" ht="15">
      <c r="A6" s="39"/>
      <c r="B6" s="43" t="s">
        <v>1</v>
      </c>
      <c r="C6" s="44" t="s">
        <v>2</v>
      </c>
      <c r="D6" s="41">
        <v>4000</v>
      </c>
      <c r="E6" s="41">
        <f>SUM(E10)</f>
        <v>0</v>
      </c>
      <c r="F6" s="41">
        <f aca="true" t="shared" si="3" ref="F6:AE6">SUM(F10)</f>
        <v>0</v>
      </c>
      <c r="G6" s="41">
        <f t="shared" si="3"/>
        <v>0</v>
      </c>
      <c r="H6" s="41">
        <f t="shared" si="3"/>
        <v>1500</v>
      </c>
      <c r="I6" s="41">
        <v>0</v>
      </c>
      <c r="J6" s="41">
        <v>1500</v>
      </c>
      <c r="K6" s="41">
        <f t="shared" si="3"/>
        <v>0</v>
      </c>
      <c r="L6" s="41">
        <f t="shared" si="3"/>
        <v>0</v>
      </c>
      <c r="M6" s="41">
        <f t="shared" si="3"/>
        <v>0</v>
      </c>
      <c r="N6" s="41">
        <f t="shared" si="3"/>
        <v>0</v>
      </c>
      <c r="O6" s="41">
        <f t="shared" si="3"/>
        <v>0</v>
      </c>
      <c r="P6" s="41">
        <f t="shared" si="3"/>
        <v>0</v>
      </c>
      <c r="Q6" s="41">
        <f t="shared" si="3"/>
        <v>0</v>
      </c>
      <c r="R6" s="41">
        <f t="shared" si="3"/>
        <v>0</v>
      </c>
      <c r="S6" s="41">
        <f t="shared" si="3"/>
        <v>0</v>
      </c>
      <c r="T6" s="41">
        <f t="shared" si="3"/>
        <v>0</v>
      </c>
      <c r="U6" s="41">
        <f t="shared" si="3"/>
        <v>0</v>
      </c>
      <c r="V6" s="41">
        <f t="shared" si="3"/>
        <v>0</v>
      </c>
      <c r="W6" s="41">
        <v>2500</v>
      </c>
      <c r="X6" s="41">
        <v>0</v>
      </c>
      <c r="Y6" s="41">
        <v>2500</v>
      </c>
      <c r="Z6" s="41">
        <f t="shared" si="3"/>
        <v>0</v>
      </c>
      <c r="AA6" s="41">
        <f t="shared" si="3"/>
        <v>0</v>
      </c>
      <c r="AB6" s="41">
        <f t="shared" si="3"/>
        <v>0</v>
      </c>
      <c r="AC6" s="41">
        <f t="shared" si="3"/>
        <v>0</v>
      </c>
      <c r="AD6" s="41">
        <f t="shared" si="3"/>
        <v>0</v>
      </c>
      <c r="AE6" s="42">
        <f t="shared" si="3"/>
        <v>0</v>
      </c>
    </row>
    <row r="7" spans="1:31" ht="15">
      <c r="A7" s="39"/>
      <c r="B7" s="43" t="s">
        <v>0</v>
      </c>
      <c r="C7" s="44" t="s">
        <v>3</v>
      </c>
      <c r="D7" s="41">
        <v>4000</v>
      </c>
      <c r="E7" s="41">
        <f>SUM(E10)</f>
        <v>0</v>
      </c>
      <c r="F7" s="41">
        <f aca="true" t="shared" si="4" ref="F7:AE7">SUM(F10)</f>
        <v>0</v>
      </c>
      <c r="G7" s="41">
        <f t="shared" si="4"/>
        <v>0</v>
      </c>
      <c r="H7" s="41">
        <f t="shared" si="4"/>
        <v>1500</v>
      </c>
      <c r="I7" s="41">
        <v>0</v>
      </c>
      <c r="J7" s="41">
        <f t="shared" si="4"/>
        <v>0</v>
      </c>
      <c r="K7" s="41">
        <f t="shared" si="4"/>
        <v>0</v>
      </c>
      <c r="L7" s="41">
        <f t="shared" si="4"/>
        <v>0</v>
      </c>
      <c r="M7" s="41">
        <f t="shared" si="4"/>
        <v>0</v>
      </c>
      <c r="N7" s="41">
        <f t="shared" si="4"/>
        <v>0</v>
      </c>
      <c r="O7" s="41">
        <f t="shared" si="4"/>
        <v>0</v>
      </c>
      <c r="P7" s="41">
        <f t="shared" si="4"/>
        <v>0</v>
      </c>
      <c r="Q7" s="41">
        <f t="shared" si="4"/>
        <v>0</v>
      </c>
      <c r="R7" s="41">
        <f t="shared" si="4"/>
        <v>0</v>
      </c>
      <c r="S7" s="41">
        <f t="shared" si="4"/>
        <v>0</v>
      </c>
      <c r="T7" s="41">
        <f t="shared" si="4"/>
        <v>0</v>
      </c>
      <c r="U7" s="41">
        <f t="shared" si="4"/>
        <v>0</v>
      </c>
      <c r="V7" s="41">
        <f t="shared" si="4"/>
        <v>0</v>
      </c>
      <c r="W7" s="41">
        <v>2500</v>
      </c>
      <c r="X7" s="41">
        <v>0</v>
      </c>
      <c r="Y7" s="41">
        <v>2500</v>
      </c>
      <c r="Z7" s="41">
        <f t="shared" si="4"/>
        <v>0</v>
      </c>
      <c r="AA7" s="41">
        <f t="shared" si="4"/>
        <v>0</v>
      </c>
      <c r="AB7" s="41">
        <f t="shared" si="4"/>
        <v>0</v>
      </c>
      <c r="AC7" s="41">
        <f t="shared" si="4"/>
        <v>0</v>
      </c>
      <c r="AD7" s="41">
        <f t="shared" si="4"/>
        <v>0</v>
      </c>
      <c r="AE7" s="42">
        <f t="shared" si="4"/>
        <v>0</v>
      </c>
    </row>
    <row r="8" spans="1:31" ht="15">
      <c r="A8" s="39"/>
      <c r="B8" s="43" t="s">
        <v>111</v>
      </c>
      <c r="C8" s="44" t="s">
        <v>112</v>
      </c>
      <c r="D8" s="41">
        <v>4000</v>
      </c>
      <c r="E8" s="41">
        <f>SUM(E10)</f>
        <v>0</v>
      </c>
      <c r="F8" s="41">
        <f aca="true" t="shared" si="5" ref="F8:AE8">SUM(F10)</f>
        <v>0</v>
      </c>
      <c r="G8" s="41">
        <f t="shared" si="5"/>
        <v>0</v>
      </c>
      <c r="H8" s="41">
        <f t="shared" si="5"/>
        <v>1500</v>
      </c>
      <c r="I8" s="41">
        <v>0</v>
      </c>
      <c r="J8" s="41">
        <v>1500</v>
      </c>
      <c r="K8" s="41">
        <f t="shared" si="5"/>
        <v>0</v>
      </c>
      <c r="L8" s="41">
        <f t="shared" si="5"/>
        <v>0</v>
      </c>
      <c r="M8" s="41">
        <f t="shared" si="5"/>
        <v>0</v>
      </c>
      <c r="N8" s="41">
        <f t="shared" si="5"/>
        <v>0</v>
      </c>
      <c r="O8" s="41">
        <f t="shared" si="5"/>
        <v>0</v>
      </c>
      <c r="P8" s="41">
        <f t="shared" si="5"/>
        <v>0</v>
      </c>
      <c r="Q8" s="41">
        <f t="shared" si="5"/>
        <v>0</v>
      </c>
      <c r="R8" s="41">
        <f t="shared" si="5"/>
        <v>0</v>
      </c>
      <c r="S8" s="41">
        <f t="shared" si="5"/>
        <v>0</v>
      </c>
      <c r="T8" s="41">
        <f t="shared" si="5"/>
        <v>0</v>
      </c>
      <c r="U8" s="41">
        <f t="shared" si="5"/>
        <v>0</v>
      </c>
      <c r="V8" s="41">
        <f t="shared" si="5"/>
        <v>0</v>
      </c>
      <c r="W8" s="41">
        <v>2500</v>
      </c>
      <c r="X8" s="41">
        <v>0</v>
      </c>
      <c r="Y8" s="41">
        <v>2500</v>
      </c>
      <c r="Z8" s="41">
        <f t="shared" si="5"/>
        <v>0</v>
      </c>
      <c r="AA8" s="41">
        <f t="shared" si="5"/>
        <v>0</v>
      </c>
      <c r="AB8" s="41">
        <f t="shared" si="5"/>
        <v>0</v>
      </c>
      <c r="AC8" s="41">
        <f t="shared" si="5"/>
        <v>0</v>
      </c>
      <c r="AD8" s="41">
        <f t="shared" si="5"/>
        <v>0</v>
      </c>
      <c r="AE8" s="42">
        <f t="shared" si="5"/>
        <v>0</v>
      </c>
    </row>
    <row r="9" spans="1:31" ht="15">
      <c r="A9" s="39"/>
      <c r="B9" s="43" t="s">
        <v>113</v>
      </c>
      <c r="C9" s="44" t="s">
        <v>112</v>
      </c>
      <c r="D9" s="41">
        <v>4000</v>
      </c>
      <c r="E9" s="41">
        <f aca="true" t="shared" si="6" ref="E9:AE9">SUM(E10)</f>
        <v>0</v>
      </c>
      <c r="F9" s="41">
        <f t="shared" si="6"/>
        <v>0</v>
      </c>
      <c r="G9" s="41">
        <f t="shared" si="6"/>
        <v>0</v>
      </c>
      <c r="H9" s="41">
        <f t="shared" si="6"/>
        <v>1500</v>
      </c>
      <c r="I9" s="41">
        <v>0</v>
      </c>
      <c r="J9" s="41">
        <f t="shared" si="6"/>
        <v>0</v>
      </c>
      <c r="K9" s="41">
        <f t="shared" si="6"/>
        <v>0</v>
      </c>
      <c r="L9" s="41">
        <f t="shared" si="6"/>
        <v>0</v>
      </c>
      <c r="M9" s="41">
        <f t="shared" si="6"/>
        <v>0</v>
      </c>
      <c r="N9" s="41">
        <f t="shared" si="6"/>
        <v>0</v>
      </c>
      <c r="O9" s="41">
        <f t="shared" si="6"/>
        <v>0</v>
      </c>
      <c r="P9" s="41">
        <f t="shared" si="6"/>
        <v>0</v>
      </c>
      <c r="Q9" s="41">
        <f t="shared" si="6"/>
        <v>0</v>
      </c>
      <c r="R9" s="41">
        <f t="shared" si="6"/>
        <v>0</v>
      </c>
      <c r="S9" s="41">
        <f t="shared" si="6"/>
        <v>0</v>
      </c>
      <c r="T9" s="41">
        <f t="shared" si="6"/>
        <v>0</v>
      </c>
      <c r="U9" s="41">
        <f t="shared" si="6"/>
        <v>0</v>
      </c>
      <c r="V9" s="41">
        <f t="shared" si="6"/>
        <v>0</v>
      </c>
      <c r="W9" s="41">
        <f t="shared" si="6"/>
        <v>0</v>
      </c>
      <c r="X9" s="41">
        <f t="shared" si="6"/>
        <v>0</v>
      </c>
      <c r="Y9" s="41">
        <f t="shared" si="6"/>
        <v>0</v>
      </c>
      <c r="Z9" s="41">
        <f t="shared" si="6"/>
        <v>0</v>
      </c>
      <c r="AA9" s="41">
        <f t="shared" si="6"/>
        <v>0</v>
      </c>
      <c r="AB9" s="41">
        <f t="shared" si="6"/>
        <v>0</v>
      </c>
      <c r="AC9" s="41">
        <f t="shared" si="6"/>
        <v>0</v>
      </c>
      <c r="AD9" s="41">
        <f t="shared" si="6"/>
        <v>0</v>
      </c>
      <c r="AE9" s="42">
        <f t="shared" si="6"/>
        <v>0</v>
      </c>
    </row>
    <row r="10" spans="1:31" ht="14.25">
      <c r="A10" s="45"/>
      <c r="B10" s="44" t="s">
        <v>255</v>
      </c>
      <c r="C10" s="44" t="s">
        <v>256</v>
      </c>
      <c r="D10" s="46">
        <f>G10+J10+M10+P10+S10+V10+Y10+AB10+AE10</f>
        <v>0</v>
      </c>
      <c r="E10" s="46">
        <v>0</v>
      </c>
      <c r="F10" s="46"/>
      <c r="G10" s="46">
        <f aca="true" t="shared" si="7" ref="G10:G76">E10+F10</f>
        <v>0</v>
      </c>
      <c r="H10" s="46">
        <v>1500</v>
      </c>
      <c r="I10" s="46">
        <v>-1500</v>
      </c>
      <c r="J10" s="46">
        <v>0</v>
      </c>
      <c r="K10" s="46">
        <v>0</v>
      </c>
      <c r="L10" s="46"/>
      <c r="M10" s="46">
        <f aca="true" t="shared" si="8" ref="M10:M75">K10+L10</f>
        <v>0</v>
      </c>
      <c r="N10" s="46">
        <v>0</v>
      </c>
      <c r="O10" s="46"/>
      <c r="P10" s="46">
        <f aca="true" t="shared" si="9" ref="P10:P75">N10+O10</f>
        <v>0</v>
      </c>
      <c r="Q10" s="46">
        <v>0</v>
      </c>
      <c r="R10" s="46"/>
      <c r="S10" s="46">
        <f aca="true" t="shared" si="10" ref="S10:S75">Q10+R10</f>
        <v>0</v>
      </c>
      <c r="T10" s="46">
        <v>0</v>
      </c>
      <c r="U10" s="46"/>
      <c r="V10" s="46">
        <f aca="true" t="shared" si="11" ref="V10:V75">T10+U10</f>
        <v>0</v>
      </c>
      <c r="W10" s="46">
        <v>0</v>
      </c>
      <c r="X10" s="46"/>
      <c r="Y10" s="46">
        <f aca="true" t="shared" si="12" ref="Y10:Y75">W10+X10</f>
        <v>0</v>
      </c>
      <c r="Z10" s="46">
        <v>0</v>
      </c>
      <c r="AA10" s="46"/>
      <c r="AB10" s="46">
        <f aca="true" t="shared" si="13" ref="AB10:AB75">Z10+AA10</f>
        <v>0</v>
      </c>
      <c r="AC10" s="46">
        <v>0</v>
      </c>
      <c r="AD10" s="46">
        <v>0</v>
      </c>
      <c r="AE10" s="47">
        <f aca="true" t="shared" si="14" ref="AE10:AE75">AC10+AD10</f>
        <v>0</v>
      </c>
    </row>
    <row r="11" spans="1:31" ht="14.25">
      <c r="A11" s="45"/>
      <c r="B11" s="44">
        <v>31219</v>
      </c>
      <c r="C11" s="44" t="s">
        <v>945</v>
      </c>
      <c r="D11" s="46"/>
      <c r="E11" s="46"/>
      <c r="F11" s="46"/>
      <c r="G11" s="46"/>
      <c r="H11" s="46"/>
      <c r="I11" s="46">
        <v>0</v>
      </c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>
        <v>2500</v>
      </c>
      <c r="X11" s="46">
        <v>0</v>
      </c>
      <c r="Y11" s="46">
        <v>2500</v>
      </c>
      <c r="Z11" s="46"/>
      <c r="AA11" s="46"/>
      <c r="AB11" s="46"/>
      <c r="AC11" s="46"/>
      <c r="AD11" s="46"/>
      <c r="AE11" s="47"/>
    </row>
    <row r="12" spans="1:31" ht="15">
      <c r="A12" s="39" t="s">
        <v>160</v>
      </c>
      <c r="B12" s="40"/>
      <c r="C12" s="40"/>
      <c r="D12" s="41">
        <v>725462</v>
      </c>
      <c r="E12" s="41">
        <f aca="true" t="shared" si="15" ref="E12:M12">SUM(E17:E26,E28:E30,E32,E36:E43,E46:E47,E49:E53,E55:E56,E58,E62:E67,E69:E70,E72:E77,E79,E81:E88,E90:E91,E93:E101,E104:E107,E110:E111,E113:E114,E116:E119,E121,E123:E125,E129:E130,E132)</f>
        <v>453400</v>
      </c>
      <c r="F12" s="41">
        <f t="shared" si="15"/>
        <v>0</v>
      </c>
      <c r="G12" s="41">
        <f t="shared" si="15"/>
        <v>453400</v>
      </c>
      <c r="H12" s="41">
        <f t="shared" si="15"/>
        <v>0</v>
      </c>
      <c r="I12" s="41">
        <f t="shared" si="15"/>
        <v>5311</v>
      </c>
      <c r="J12" s="41">
        <f t="shared" si="15"/>
        <v>5311</v>
      </c>
      <c r="K12" s="41">
        <f t="shared" si="15"/>
        <v>0</v>
      </c>
      <c r="L12" s="41">
        <f t="shared" si="15"/>
        <v>38000</v>
      </c>
      <c r="M12" s="41">
        <f t="shared" si="15"/>
        <v>38000</v>
      </c>
      <c r="N12" s="41">
        <v>80000</v>
      </c>
      <c r="O12" s="41">
        <v>-3500</v>
      </c>
      <c r="P12" s="41">
        <v>76500</v>
      </c>
      <c r="Q12" s="41">
        <f>SUM(Q17:Q26,Q28:Q30,Q32,Q36:Q43,Q46:Q47,Q49:Q53,Q55:Q56,Q58,Q62:Q67,Q69:Q70,Q72:Q77,Q79,Q81:Q88,Q90:Q91,Q93:Q101,Q104:Q107,Q110:Q111,Q113:Q114,Q116:Q119,Q121,Q123:Q125,Q129:Q130,Q132)</f>
        <v>12000</v>
      </c>
      <c r="R12" s="41">
        <f>SUM(R17:R26,R28:R30,R32,R36:R43,R46:R47,R49:R53,R55:R56,R58,R62:R67,R69:R70,R72:R77,R79,R81:R88,R90:R91,R93:R101,R104:R107,R110:R111,R113:R114,R116:R119,R121,R123:R125,R129:R130,R132)</f>
        <v>-12000</v>
      </c>
      <c r="S12" s="41">
        <f>SUM(S17:S26,S28:S30,S32,S36:S43,S46:S47,S49:S53,S55:S56,S58,S62:S67,S69:S70,S72:S77,S79,S81:S88,S90:S91,S93:S101,S104:S107,S110:S111,S113:S114,S116:S119,S121,S123:S125,S129:S130,S132)</f>
        <v>0</v>
      </c>
      <c r="T12" s="41">
        <v>132962</v>
      </c>
      <c r="U12" s="41">
        <v>-7400</v>
      </c>
      <c r="V12" s="41">
        <v>125562</v>
      </c>
      <c r="W12" s="41">
        <v>18000</v>
      </c>
      <c r="X12" s="41">
        <v>14000</v>
      </c>
      <c r="Y12" s="41">
        <v>32000</v>
      </c>
      <c r="Z12" s="41">
        <f aca="true" t="shared" si="16" ref="Z12:AE12">SUM(Z17:Z26,Z28:Z30,Z32,Z36:Z43,Z46:Z47,Z49:Z53,Z55:Z56,Z58,Z62:Z67,Z69:Z70,Z72:Z77,Z79,Z81:Z88,Z90:Z91,Z93:Z101,Z104:Z107,Z110:Z111,Z113:Z114,Z116:Z119,Z121,Z123:Z125,Z129:Z130,Z132)</f>
        <v>0</v>
      </c>
      <c r="AA12" s="41">
        <f t="shared" si="16"/>
        <v>0</v>
      </c>
      <c r="AB12" s="41">
        <f t="shared" si="16"/>
        <v>0</v>
      </c>
      <c r="AC12" s="41">
        <f t="shared" si="16"/>
        <v>0</v>
      </c>
      <c r="AD12" s="41">
        <f t="shared" si="16"/>
        <v>0</v>
      </c>
      <c r="AE12" s="42">
        <f t="shared" si="16"/>
        <v>0</v>
      </c>
    </row>
    <row r="13" spans="1:31" ht="15">
      <c r="A13" s="39"/>
      <c r="B13" s="43" t="s">
        <v>1</v>
      </c>
      <c r="C13" s="44" t="s">
        <v>2</v>
      </c>
      <c r="D13" s="41">
        <v>725462</v>
      </c>
      <c r="E13" s="41">
        <f aca="true" t="shared" si="17" ref="E13:M13">SUM(E17:E26,E28:E30,E32,E36:E43,E46:E47,E49:E53,E55:E56,E58,E62:E67,E69:E70,E72:E77,E79,E81:E88,E90:E91,E93:E101,E104:E107,E110:E111,E113:E114,E116:E119,E121,E123:E125,E129:E130,E132)</f>
        <v>453400</v>
      </c>
      <c r="F13" s="41">
        <f t="shared" si="17"/>
        <v>0</v>
      </c>
      <c r="G13" s="41">
        <f t="shared" si="17"/>
        <v>453400</v>
      </c>
      <c r="H13" s="41">
        <f t="shared" si="17"/>
        <v>0</v>
      </c>
      <c r="I13" s="41">
        <f t="shared" si="17"/>
        <v>5311</v>
      </c>
      <c r="J13" s="41">
        <f t="shared" si="17"/>
        <v>5311</v>
      </c>
      <c r="K13" s="41">
        <f t="shared" si="17"/>
        <v>0</v>
      </c>
      <c r="L13" s="41">
        <f t="shared" si="17"/>
        <v>38000</v>
      </c>
      <c r="M13" s="41">
        <f t="shared" si="17"/>
        <v>38000</v>
      </c>
      <c r="N13" s="41">
        <v>79650</v>
      </c>
      <c r="O13" s="41">
        <v>-3500</v>
      </c>
      <c r="P13" s="41">
        <v>76150</v>
      </c>
      <c r="Q13" s="41">
        <f>SUM(Q17:Q26,Q28:Q30,Q32,Q36:Q43,Q46:Q47,Q49:Q53,Q55:Q56,Q58,Q62:Q67,Q69:Q70,Q72:Q77,Q79,Q81:Q88,Q90:Q91,Q93:Q101,Q104:Q107,Q110:Q111,Q113:Q114,Q116:Q119,Q121,Q123:Q125,Q129:Q130,Q132)</f>
        <v>12000</v>
      </c>
      <c r="R13" s="41">
        <f>SUM(R17:R26,R28:R30,R32,R36:R43,R46:R47,R49:R53,R55:R56,R58,R62:R67,R69:R70,R72:R77,R79,R81:R88,R90:R91,R93:R101,R104:R107,R110:R111,R113:R114,R116:R119,R121,R123:R125,R129:R130,R132)</f>
        <v>-12000</v>
      </c>
      <c r="S13" s="41">
        <f>SUM(S17:S26,S28:S30,S32,S36:S43,S46:S47,S49:S53,S55:S56,S58,S62:S67,S69:S70,S72:S77,S79,S81:S88,S90:S91,S93:S101,S104:S107,S110:S111,S113:S114,S116:S119,S121,S123:S125,S129:S130,S132)</f>
        <v>0</v>
      </c>
      <c r="T13" s="41">
        <v>132962</v>
      </c>
      <c r="U13" s="41">
        <v>-7400</v>
      </c>
      <c r="V13" s="41">
        <v>125562</v>
      </c>
      <c r="W13" s="41">
        <v>18000</v>
      </c>
      <c r="X13" s="41">
        <v>14000</v>
      </c>
      <c r="Y13" s="41">
        <v>32000</v>
      </c>
      <c r="Z13" s="41">
        <f aca="true" t="shared" si="18" ref="Z13:AE13">SUM(Z17:Z26,Z28:Z30,Z32,Z36:Z43,Z46:Z47,Z49:Z53,Z55:Z56,Z58,Z62:Z67,Z69:Z70,Z72:Z77,Z79,Z81:Z88,Z90:Z91,Z93:Z101,Z104:Z107,Z110:Z111,Z113:Z114,Z116:Z119,Z121,Z123:Z125,Z129:Z130,Z132)</f>
        <v>0</v>
      </c>
      <c r="AA13" s="41">
        <f t="shared" si="18"/>
        <v>0</v>
      </c>
      <c r="AB13" s="41">
        <f t="shared" si="18"/>
        <v>0</v>
      </c>
      <c r="AC13" s="41">
        <f t="shared" si="18"/>
        <v>0</v>
      </c>
      <c r="AD13" s="41">
        <f t="shared" si="18"/>
        <v>0</v>
      </c>
      <c r="AE13" s="42">
        <f t="shared" si="18"/>
        <v>0</v>
      </c>
    </row>
    <row r="14" spans="1:31" ht="15">
      <c r="A14" s="39"/>
      <c r="B14" s="43" t="s">
        <v>5</v>
      </c>
      <c r="C14" s="44" t="s">
        <v>6</v>
      </c>
      <c r="D14" s="41">
        <v>692512</v>
      </c>
      <c r="E14" s="41">
        <f aca="true" t="shared" si="19" ref="E14:M14">SUM(E17:E26,E28:E30,E32,E36:E43,E46:E47,E49:E53,E55:E56,E58,E62:E67,E69:E70,E72:E77,E79,E81:E88,E90:E91,E93:E101,E104:E107,E110:E111,E113:E114,E116:E119,E121,E123:E125)</f>
        <v>450000</v>
      </c>
      <c r="F14" s="41">
        <f t="shared" si="19"/>
        <v>816</v>
      </c>
      <c r="G14" s="41">
        <f t="shared" si="19"/>
        <v>450816</v>
      </c>
      <c r="H14" s="41">
        <f t="shared" si="19"/>
        <v>0</v>
      </c>
      <c r="I14" s="41">
        <f t="shared" si="19"/>
        <v>5311</v>
      </c>
      <c r="J14" s="41">
        <f t="shared" si="19"/>
        <v>5311</v>
      </c>
      <c r="K14" s="41">
        <f t="shared" si="19"/>
        <v>0</v>
      </c>
      <c r="L14" s="41">
        <f t="shared" si="19"/>
        <v>38000</v>
      </c>
      <c r="M14" s="41">
        <f t="shared" si="19"/>
        <v>38000</v>
      </c>
      <c r="N14" s="41">
        <v>79650</v>
      </c>
      <c r="O14" s="41">
        <v>-3500</v>
      </c>
      <c r="P14" s="41">
        <v>76150</v>
      </c>
      <c r="Q14" s="41">
        <f>SUM(Q17:Q26,Q28:Q30,Q32,Q36:Q43,Q46:Q47,Q49:Q53,Q55:Q56,Q58,Q62:Q67,Q69:Q70,Q72:Q77,Q79,Q81:Q88,Q90:Q91,Q93:Q101,Q104:Q107,Q110:Q111,Q113:Q114,Q116:Q119,Q121,Q123:Q125)</f>
        <v>12000</v>
      </c>
      <c r="R14" s="41">
        <f>SUM(R17:R26,R28:R30,R32,R36:R43,R46:R47,R49:R53,R55:R56,R58,R62:R67,R69:R70,R72:R77,R79,R81:R88,R90:R91,R93:R101,R104:R107,R110:R111,R113:R114,R116:R119,R121,R123:R125)</f>
        <v>-12000</v>
      </c>
      <c r="S14" s="41">
        <f>SUM(S17:S26,S28:S30,S32,S36:S43,S46:S47,S49:S53,S55:S56,S58,S62:S67,S69:S70,S72:S77,S79,S81:S88,S90:S91,S93:S101,S104:S107,S110:S111,S113:S114,S116:S119,S121,S123:S125)</f>
        <v>0</v>
      </c>
      <c r="T14" s="41">
        <v>132962</v>
      </c>
      <c r="U14" s="41">
        <v>-6500</v>
      </c>
      <c r="V14" s="41">
        <v>126462</v>
      </c>
      <c r="W14" s="41">
        <v>18000</v>
      </c>
      <c r="X14" s="41">
        <v>14000</v>
      </c>
      <c r="Y14" s="41">
        <v>32000</v>
      </c>
      <c r="Z14" s="41">
        <f aca="true" t="shared" si="20" ref="Z14:AE14">SUM(Z17:Z26,Z28:Z30,Z32,Z36:Z43,Z46:Z47,Z49:Z53,Z55:Z56,Z58,Z62:Z67,Z69:Z70,Z72:Z77,Z79,Z81:Z88,Z90:Z91,Z93:Z101,Z104:Z107,Z110:Z111,Z113:Z114,Z116:Z119,Z121,Z123:Z125)</f>
        <v>0</v>
      </c>
      <c r="AA14" s="41">
        <f t="shared" si="20"/>
        <v>0</v>
      </c>
      <c r="AB14" s="41">
        <f t="shared" si="20"/>
        <v>0</v>
      </c>
      <c r="AC14" s="41">
        <f t="shared" si="20"/>
        <v>0</v>
      </c>
      <c r="AD14" s="41">
        <f t="shared" si="20"/>
        <v>0</v>
      </c>
      <c r="AE14" s="42">
        <f t="shared" si="20"/>
        <v>0</v>
      </c>
    </row>
    <row r="15" spans="1:31" ht="15">
      <c r="A15" s="39"/>
      <c r="B15" s="43" t="s">
        <v>7</v>
      </c>
      <c r="C15" s="44" t="s">
        <v>8</v>
      </c>
      <c r="D15" s="41">
        <f aca="true" t="shared" si="21" ref="D15:AE15">SUM(D17:D26,D28:D30,D32)</f>
        <v>87627</v>
      </c>
      <c r="E15" s="41">
        <f t="shared" si="21"/>
        <v>39701</v>
      </c>
      <c r="F15" s="41">
        <f t="shared" si="21"/>
        <v>-4574</v>
      </c>
      <c r="G15" s="41">
        <f t="shared" si="21"/>
        <v>35127</v>
      </c>
      <c r="H15" s="41">
        <f t="shared" si="21"/>
        <v>0</v>
      </c>
      <c r="I15" s="41">
        <f t="shared" si="21"/>
        <v>0</v>
      </c>
      <c r="J15" s="41">
        <f t="shared" si="21"/>
        <v>0</v>
      </c>
      <c r="K15" s="41">
        <f t="shared" si="21"/>
        <v>0</v>
      </c>
      <c r="L15" s="41">
        <f t="shared" si="21"/>
        <v>0</v>
      </c>
      <c r="M15" s="41">
        <f t="shared" si="21"/>
        <v>0</v>
      </c>
      <c r="N15" s="41">
        <f t="shared" si="21"/>
        <v>1000</v>
      </c>
      <c r="O15" s="41">
        <f t="shared" si="21"/>
        <v>0</v>
      </c>
      <c r="P15" s="41">
        <f t="shared" si="21"/>
        <v>1000</v>
      </c>
      <c r="Q15" s="41">
        <f t="shared" si="21"/>
        <v>0</v>
      </c>
      <c r="R15" s="41">
        <f t="shared" si="21"/>
        <v>0</v>
      </c>
      <c r="S15" s="41">
        <f t="shared" si="21"/>
        <v>0</v>
      </c>
      <c r="T15" s="41">
        <f t="shared" si="21"/>
        <v>51500</v>
      </c>
      <c r="U15" s="41">
        <f t="shared" si="21"/>
        <v>2500</v>
      </c>
      <c r="V15" s="41">
        <f t="shared" si="21"/>
        <v>54000</v>
      </c>
      <c r="W15" s="41">
        <f t="shared" si="21"/>
        <v>0</v>
      </c>
      <c r="X15" s="41">
        <f t="shared" si="21"/>
        <v>0</v>
      </c>
      <c r="Y15" s="41">
        <f t="shared" si="21"/>
        <v>0</v>
      </c>
      <c r="Z15" s="41">
        <f t="shared" si="21"/>
        <v>0</v>
      </c>
      <c r="AA15" s="41">
        <f t="shared" si="21"/>
        <v>0</v>
      </c>
      <c r="AB15" s="41">
        <f t="shared" si="21"/>
        <v>0</v>
      </c>
      <c r="AC15" s="41">
        <f t="shared" si="21"/>
        <v>0</v>
      </c>
      <c r="AD15" s="41">
        <f t="shared" si="21"/>
        <v>0</v>
      </c>
      <c r="AE15" s="42">
        <f t="shared" si="21"/>
        <v>0</v>
      </c>
    </row>
    <row r="16" spans="1:31" ht="15">
      <c r="A16" s="39"/>
      <c r="B16" s="43" t="s">
        <v>13</v>
      </c>
      <c r="C16" s="44" t="s">
        <v>14</v>
      </c>
      <c r="D16" s="41">
        <f>SUM(D17:D26)</f>
        <v>83905</v>
      </c>
      <c r="E16" s="41">
        <f aca="true" t="shared" si="22" ref="E16:AE16">SUM(E17:E26)</f>
        <v>32686</v>
      </c>
      <c r="F16" s="41">
        <f t="shared" si="22"/>
        <v>-1281</v>
      </c>
      <c r="G16" s="41">
        <f t="shared" si="22"/>
        <v>31405</v>
      </c>
      <c r="H16" s="41">
        <f t="shared" si="22"/>
        <v>0</v>
      </c>
      <c r="I16" s="41">
        <f t="shared" si="22"/>
        <v>0</v>
      </c>
      <c r="J16" s="41">
        <f t="shared" si="22"/>
        <v>0</v>
      </c>
      <c r="K16" s="41">
        <f t="shared" si="22"/>
        <v>0</v>
      </c>
      <c r="L16" s="41">
        <f t="shared" si="22"/>
        <v>0</v>
      </c>
      <c r="M16" s="41">
        <f t="shared" si="22"/>
        <v>0</v>
      </c>
      <c r="N16" s="41">
        <f t="shared" si="22"/>
        <v>1000</v>
      </c>
      <c r="O16" s="41">
        <f t="shared" si="22"/>
        <v>0</v>
      </c>
      <c r="P16" s="41">
        <f t="shared" si="22"/>
        <v>1000</v>
      </c>
      <c r="Q16" s="41">
        <f t="shared" si="22"/>
        <v>0</v>
      </c>
      <c r="R16" s="41">
        <f t="shared" si="22"/>
        <v>0</v>
      </c>
      <c r="S16" s="41">
        <f t="shared" si="22"/>
        <v>0</v>
      </c>
      <c r="T16" s="41">
        <f t="shared" si="22"/>
        <v>51500</v>
      </c>
      <c r="U16" s="41">
        <v>2500</v>
      </c>
      <c r="V16" s="41">
        <v>54000</v>
      </c>
      <c r="W16" s="41">
        <f t="shared" si="22"/>
        <v>0</v>
      </c>
      <c r="X16" s="41">
        <f t="shared" si="22"/>
        <v>0</v>
      </c>
      <c r="Y16" s="41">
        <f t="shared" si="22"/>
        <v>0</v>
      </c>
      <c r="Z16" s="41">
        <f t="shared" si="22"/>
        <v>0</v>
      </c>
      <c r="AA16" s="41">
        <f t="shared" si="22"/>
        <v>0</v>
      </c>
      <c r="AB16" s="41">
        <f t="shared" si="22"/>
        <v>0</v>
      </c>
      <c r="AC16" s="41">
        <f t="shared" si="22"/>
        <v>0</v>
      </c>
      <c r="AD16" s="41">
        <f t="shared" si="22"/>
        <v>0</v>
      </c>
      <c r="AE16" s="42">
        <f t="shared" si="22"/>
        <v>0</v>
      </c>
    </row>
    <row r="17" spans="1:31" ht="14.25">
      <c r="A17" s="45"/>
      <c r="B17" s="44" t="s">
        <v>15</v>
      </c>
      <c r="C17" s="44" t="s">
        <v>944</v>
      </c>
      <c r="D17" s="46">
        <f aca="true" t="shared" si="23" ref="D17:D26">G17+J17+M17+P17+S17+V17+Y17+AB17+AE17</f>
        <v>1500</v>
      </c>
      <c r="E17" s="46">
        <v>0</v>
      </c>
      <c r="F17" s="46"/>
      <c r="G17" s="46">
        <f t="shared" si="7"/>
        <v>0</v>
      </c>
      <c r="H17" s="46">
        <v>0</v>
      </c>
      <c r="I17" s="46"/>
      <c r="J17" s="46">
        <f aca="true" t="shared" si="24" ref="J17:J75">H17+I17</f>
        <v>0</v>
      </c>
      <c r="K17" s="46">
        <v>0</v>
      </c>
      <c r="L17" s="46"/>
      <c r="M17" s="46">
        <f t="shared" si="8"/>
        <v>0</v>
      </c>
      <c r="N17" s="46">
        <v>1000</v>
      </c>
      <c r="O17" s="46">
        <v>0</v>
      </c>
      <c r="P17" s="46">
        <f t="shared" si="9"/>
        <v>1000</v>
      </c>
      <c r="Q17" s="46">
        <v>0</v>
      </c>
      <c r="R17" s="46"/>
      <c r="S17" s="46">
        <f t="shared" si="10"/>
        <v>0</v>
      </c>
      <c r="T17" s="46">
        <v>500</v>
      </c>
      <c r="U17" s="46">
        <v>0</v>
      </c>
      <c r="V17" s="46">
        <f t="shared" si="11"/>
        <v>500</v>
      </c>
      <c r="W17" s="46">
        <v>0</v>
      </c>
      <c r="X17" s="46"/>
      <c r="Y17" s="46">
        <f t="shared" si="12"/>
        <v>0</v>
      </c>
      <c r="Z17" s="46">
        <v>0</v>
      </c>
      <c r="AA17" s="46"/>
      <c r="AB17" s="46">
        <f t="shared" si="13"/>
        <v>0</v>
      </c>
      <c r="AC17" s="46">
        <v>0</v>
      </c>
      <c r="AD17" s="46">
        <v>0</v>
      </c>
      <c r="AE17" s="47">
        <f t="shared" si="14"/>
        <v>0</v>
      </c>
    </row>
    <row r="18" spans="1:31" ht="14.25">
      <c r="A18" s="45" t="s">
        <v>161</v>
      </c>
      <c r="B18" s="44" t="s">
        <v>15</v>
      </c>
      <c r="C18" s="44" t="s">
        <v>16</v>
      </c>
      <c r="D18" s="46">
        <f t="shared" si="23"/>
        <v>13770</v>
      </c>
      <c r="E18" s="46">
        <v>11900</v>
      </c>
      <c r="F18" s="46">
        <v>1870</v>
      </c>
      <c r="G18" s="46">
        <f t="shared" si="7"/>
        <v>13770</v>
      </c>
      <c r="H18" s="46">
        <v>0</v>
      </c>
      <c r="I18" s="46"/>
      <c r="J18" s="46">
        <f t="shared" si="24"/>
        <v>0</v>
      </c>
      <c r="K18" s="46">
        <v>0</v>
      </c>
      <c r="L18" s="46"/>
      <c r="M18" s="46">
        <f t="shared" si="8"/>
        <v>0</v>
      </c>
      <c r="N18" s="46">
        <v>0</v>
      </c>
      <c r="O18" s="46"/>
      <c r="P18" s="46">
        <f t="shared" si="9"/>
        <v>0</v>
      </c>
      <c r="Q18" s="46">
        <v>0</v>
      </c>
      <c r="R18" s="46"/>
      <c r="S18" s="46">
        <f t="shared" si="10"/>
        <v>0</v>
      </c>
      <c r="T18" s="46">
        <v>0</v>
      </c>
      <c r="U18" s="46"/>
      <c r="V18" s="46">
        <f t="shared" si="11"/>
        <v>0</v>
      </c>
      <c r="W18" s="46">
        <v>0</v>
      </c>
      <c r="X18" s="46"/>
      <c r="Y18" s="46">
        <f t="shared" si="12"/>
        <v>0</v>
      </c>
      <c r="Z18" s="46">
        <v>0</v>
      </c>
      <c r="AA18" s="46"/>
      <c r="AB18" s="46">
        <f t="shared" si="13"/>
        <v>0</v>
      </c>
      <c r="AC18" s="46">
        <v>0</v>
      </c>
      <c r="AD18" s="46">
        <v>0</v>
      </c>
      <c r="AE18" s="47">
        <f t="shared" si="14"/>
        <v>0</v>
      </c>
    </row>
    <row r="19" spans="1:31" ht="14.25">
      <c r="A19" s="45"/>
      <c r="B19" s="44" t="s">
        <v>17</v>
      </c>
      <c r="C19" s="44" t="s">
        <v>18</v>
      </c>
      <c r="D19" s="46">
        <f t="shared" si="23"/>
        <v>19000</v>
      </c>
      <c r="E19" s="46">
        <v>0</v>
      </c>
      <c r="F19" s="46"/>
      <c r="G19" s="46">
        <f t="shared" si="7"/>
        <v>0</v>
      </c>
      <c r="H19" s="46">
        <v>0</v>
      </c>
      <c r="I19" s="46"/>
      <c r="J19" s="46">
        <f t="shared" si="24"/>
        <v>0</v>
      </c>
      <c r="K19" s="46">
        <v>0</v>
      </c>
      <c r="L19" s="46"/>
      <c r="M19" s="46">
        <f t="shared" si="8"/>
        <v>0</v>
      </c>
      <c r="N19" s="46">
        <v>0</v>
      </c>
      <c r="O19" s="46"/>
      <c r="P19" s="46">
        <f t="shared" si="9"/>
        <v>0</v>
      </c>
      <c r="Q19" s="46">
        <v>0</v>
      </c>
      <c r="R19" s="46"/>
      <c r="S19" s="46">
        <f t="shared" si="10"/>
        <v>0</v>
      </c>
      <c r="T19" s="46">
        <v>19000</v>
      </c>
      <c r="U19" s="46">
        <v>0</v>
      </c>
      <c r="V19" s="46">
        <f t="shared" si="11"/>
        <v>19000</v>
      </c>
      <c r="W19" s="46">
        <v>0</v>
      </c>
      <c r="X19" s="46"/>
      <c r="Y19" s="46">
        <f t="shared" si="12"/>
        <v>0</v>
      </c>
      <c r="Z19" s="46">
        <v>0</v>
      </c>
      <c r="AA19" s="46"/>
      <c r="AB19" s="46">
        <f t="shared" si="13"/>
        <v>0</v>
      </c>
      <c r="AC19" s="46">
        <v>0</v>
      </c>
      <c r="AD19" s="46">
        <v>0</v>
      </c>
      <c r="AE19" s="47">
        <f t="shared" si="14"/>
        <v>0</v>
      </c>
    </row>
    <row r="20" spans="1:31" ht="14.25">
      <c r="A20" s="45" t="s">
        <v>162</v>
      </c>
      <c r="B20" s="44" t="s">
        <v>17</v>
      </c>
      <c r="C20" s="44" t="s">
        <v>18</v>
      </c>
      <c r="D20" s="46">
        <f t="shared" si="23"/>
        <v>0</v>
      </c>
      <c r="E20" s="46">
        <v>1286</v>
      </c>
      <c r="F20" s="46">
        <v>-1286</v>
      </c>
      <c r="G20" s="46">
        <f t="shared" si="7"/>
        <v>0</v>
      </c>
      <c r="H20" s="46">
        <v>0</v>
      </c>
      <c r="I20" s="46"/>
      <c r="J20" s="46">
        <f t="shared" si="24"/>
        <v>0</v>
      </c>
      <c r="K20" s="46">
        <v>0</v>
      </c>
      <c r="L20" s="46"/>
      <c r="M20" s="46">
        <f t="shared" si="8"/>
        <v>0</v>
      </c>
      <c r="N20" s="46">
        <v>0</v>
      </c>
      <c r="O20" s="46"/>
      <c r="P20" s="46">
        <f t="shared" si="9"/>
        <v>0</v>
      </c>
      <c r="Q20" s="46">
        <v>0</v>
      </c>
      <c r="R20" s="46"/>
      <c r="S20" s="46">
        <f t="shared" si="10"/>
        <v>0</v>
      </c>
      <c r="T20" s="46">
        <v>0</v>
      </c>
      <c r="U20" s="46"/>
      <c r="V20" s="46">
        <f t="shared" si="11"/>
        <v>0</v>
      </c>
      <c r="W20" s="46">
        <v>0</v>
      </c>
      <c r="X20" s="46"/>
      <c r="Y20" s="46">
        <f t="shared" si="12"/>
        <v>0</v>
      </c>
      <c r="Z20" s="46">
        <v>0</v>
      </c>
      <c r="AA20" s="46"/>
      <c r="AB20" s="46">
        <f t="shared" si="13"/>
        <v>0</v>
      </c>
      <c r="AC20" s="46">
        <v>0</v>
      </c>
      <c r="AD20" s="46">
        <v>0</v>
      </c>
      <c r="AE20" s="47">
        <f t="shared" si="14"/>
        <v>0</v>
      </c>
    </row>
    <row r="21" spans="1:31" ht="14.25">
      <c r="A21" s="45" t="s">
        <v>163</v>
      </c>
      <c r="B21" s="44" t="s">
        <v>140</v>
      </c>
      <c r="C21" s="44" t="s">
        <v>141</v>
      </c>
      <c r="D21" s="46">
        <f t="shared" si="23"/>
        <v>7635</v>
      </c>
      <c r="E21" s="46">
        <v>10000</v>
      </c>
      <c r="F21" s="46">
        <v>-2365</v>
      </c>
      <c r="G21" s="46">
        <f t="shared" si="7"/>
        <v>7635</v>
      </c>
      <c r="H21" s="46">
        <v>0</v>
      </c>
      <c r="I21" s="46"/>
      <c r="J21" s="46">
        <f t="shared" si="24"/>
        <v>0</v>
      </c>
      <c r="K21" s="46">
        <v>0</v>
      </c>
      <c r="L21" s="46"/>
      <c r="M21" s="46">
        <f t="shared" si="8"/>
        <v>0</v>
      </c>
      <c r="N21" s="46">
        <v>0</v>
      </c>
      <c r="O21" s="46"/>
      <c r="P21" s="46">
        <f t="shared" si="9"/>
        <v>0</v>
      </c>
      <c r="Q21" s="46">
        <v>0</v>
      </c>
      <c r="R21" s="46"/>
      <c r="S21" s="46">
        <f t="shared" si="10"/>
        <v>0</v>
      </c>
      <c r="T21" s="46">
        <v>0</v>
      </c>
      <c r="U21" s="46"/>
      <c r="V21" s="46">
        <f t="shared" si="11"/>
        <v>0</v>
      </c>
      <c r="W21" s="46">
        <v>0</v>
      </c>
      <c r="X21" s="46"/>
      <c r="Y21" s="46">
        <f t="shared" si="12"/>
        <v>0</v>
      </c>
      <c r="Z21" s="46">
        <v>0</v>
      </c>
      <c r="AA21" s="46"/>
      <c r="AB21" s="46">
        <f t="shared" si="13"/>
        <v>0</v>
      </c>
      <c r="AC21" s="46">
        <v>0</v>
      </c>
      <c r="AD21" s="46">
        <v>0</v>
      </c>
      <c r="AE21" s="47">
        <f t="shared" si="14"/>
        <v>0</v>
      </c>
    </row>
    <row r="22" spans="1:31" ht="14.25">
      <c r="A22" s="45"/>
      <c r="B22" s="44" t="s">
        <v>257</v>
      </c>
      <c r="C22" s="44" t="s">
        <v>258</v>
      </c>
      <c r="D22" s="46">
        <f t="shared" si="23"/>
        <v>9000</v>
      </c>
      <c r="E22" s="46">
        <v>0</v>
      </c>
      <c r="F22" s="46"/>
      <c r="G22" s="46">
        <f t="shared" si="7"/>
        <v>0</v>
      </c>
      <c r="H22" s="46">
        <v>0</v>
      </c>
      <c r="I22" s="46"/>
      <c r="J22" s="46">
        <f t="shared" si="24"/>
        <v>0</v>
      </c>
      <c r="K22" s="46">
        <v>0</v>
      </c>
      <c r="L22" s="46"/>
      <c r="M22" s="46">
        <f t="shared" si="8"/>
        <v>0</v>
      </c>
      <c r="N22" s="46">
        <v>0</v>
      </c>
      <c r="O22" s="46"/>
      <c r="P22" s="46">
        <f t="shared" si="9"/>
        <v>0</v>
      </c>
      <c r="Q22" s="46">
        <v>0</v>
      </c>
      <c r="R22" s="46"/>
      <c r="S22" s="46">
        <f t="shared" si="10"/>
        <v>0</v>
      </c>
      <c r="T22" s="46">
        <v>9000</v>
      </c>
      <c r="U22" s="46">
        <v>0</v>
      </c>
      <c r="V22" s="46">
        <f t="shared" si="11"/>
        <v>9000</v>
      </c>
      <c r="W22" s="46">
        <v>0</v>
      </c>
      <c r="X22" s="46"/>
      <c r="Y22" s="46">
        <f t="shared" si="12"/>
        <v>0</v>
      </c>
      <c r="Z22" s="46">
        <v>0</v>
      </c>
      <c r="AA22" s="46"/>
      <c r="AB22" s="46">
        <f t="shared" si="13"/>
        <v>0</v>
      </c>
      <c r="AC22" s="46">
        <v>0</v>
      </c>
      <c r="AD22" s="46">
        <v>0</v>
      </c>
      <c r="AE22" s="47">
        <f t="shared" si="14"/>
        <v>0</v>
      </c>
    </row>
    <row r="23" spans="1:31" ht="14.25">
      <c r="A23" s="45" t="s">
        <v>164</v>
      </c>
      <c r="B23" s="44" t="s">
        <v>19</v>
      </c>
      <c r="C23" s="44" t="s">
        <v>20</v>
      </c>
      <c r="D23" s="46">
        <f t="shared" si="23"/>
        <v>10000</v>
      </c>
      <c r="E23" s="46">
        <v>9000</v>
      </c>
      <c r="F23" s="46">
        <v>1000</v>
      </c>
      <c r="G23" s="46">
        <f t="shared" si="7"/>
        <v>10000</v>
      </c>
      <c r="H23" s="46">
        <v>0</v>
      </c>
      <c r="I23" s="46"/>
      <c r="J23" s="46">
        <f t="shared" si="24"/>
        <v>0</v>
      </c>
      <c r="K23" s="46">
        <v>0</v>
      </c>
      <c r="L23" s="46"/>
      <c r="M23" s="46">
        <f t="shared" si="8"/>
        <v>0</v>
      </c>
      <c r="N23" s="46">
        <v>0</v>
      </c>
      <c r="O23" s="46"/>
      <c r="P23" s="46">
        <f t="shared" si="9"/>
        <v>0</v>
      </c>
      <c r="Q23" s="46">
        <v>0</v>
      </c>
      <c r="R23" s="46"/>
      <c r="S23" s="46">
        <f t="shared" si="10"/>
        <v>0</v>
      </c>
      <c r="T23" s="46">
        <v>0</v>
      </c>
      <c r="U23" s="46"/>
      <c r="V23" s="46">
        <f t="shared" si="11"/>
        <v>0</v>
      </c>
      <c r="W23" s="46">
        <v>0</v>
      </c>
      <c r="X23" s="46"/>
      <c r="Y23" s="46">
        <f t="shared" si="12"/>
        <v>0</v>
      </c>
      <c r="Z23" s="46">
        <v>0</v>
      </c>
      <c r="AA23" s="46"/>
      <c r="AB23" s="46">
        <f t="shared" si="13"/>
        <v>0</v>
      </c>
      <c r="AC23" s="46">
        <v>0</v>
      </c>
      <c r="AD23" s="46">
        <v>0</v>
      </c>
      <c r="AE23" s="47">
        <f t="shared" si="14"/>
        <v>0</v>
      </c>
    </row>
    <row r="24" spans="1:31" ht="14.25">
      <c r="A24" s="45"/>
      <c r="B24" s="44" t="s">
        <v>165</v>
      </c>
      <c r="C24" s="44" t="s">
        <v>166</v>
      </c>
      <c r="D24" s="46">
        <f t="shared" si="23"/>
        <v>17000</v>
      </c>
      <c r="E24" s="46">
        <v>0</v>
      </c>
      <c r="F24" s="46"/>
      <c r="G24" s="46">
        <f t="shared" si="7"/>
        <v>0</v>
      </c>
      <c r="H24" s="46">
        <v>0</v>
      </c>
      <c r="I24" s="46"/>
      <c r="J24" s="46">
        <f t="shared" si="24"/>
        <v>0</v>
      </c>
      <c r="K24" s="46">
        <v>0</v>
      </c>
      <c r="L24" s="46"/>
      <c r="M24" s="46">
        <f t="shared" si="8"/>
        <v>0</v>
      </c>
      <c r="N24" s="46">
        <v>0</v>
      </c>
      <c r="O24" s="46"/>
      <c r="P24" s="46">
        <f t="shared" si="9"/>
        <v>0</v>
      </c>
      <c r="Q24" s="46">
        <v>0</v>
      </c>
      <c r="R24" s="46"/>
      <c r="S24" s="46">
        <f t="shared" si="10"/>
        <v>0</v>
      </c>
      <c r="T24" s="46">
        <v>17000</v>
      </c>
      <c r="U24" s="46">
        <v>0</v>
      </c>
      <c r="V24" s="46">
        <f t="shared" si="11"/>
        <v>17000</v>
      </c>
      <c r="W24" s="46">
        <v>0</v>
      </c>
      <c r="X24" s="46"/>
      <c r="Y24" s="46">
        <f t="shared" si="12"/>
        <v>0</v>
      </c>
      <c r="Z24" s="46">
        <v>0</v>
      </c>
      <c r="AA24" s="46"/>
      <c r="AB24" s="46">
        <f t="shared" si="13"/>
        <v>0</v>
      </c>
      <c r="AC24" s="46">
        <v>0</v>
      </c>
      <c r="AD24" s="46">
        <v>0</v>
      </c>
      <c r="AE24" s="47">
        <f t="shared" si="14"/>
        <v>0</v>
      </c>
    </row>
    <row r="25" spans="1:31" ht="14.25">
      <c r="A25" s="45"/>
      <c r="B25" s="44" t="s">
        <v>142</v>
      </c>
      <c r="C25" s="44" t="s">
        <v>143</v>
      </c>
      <c r="D25" s="46">
        <f t="shared" si="23"/>
        <v>6000</v>
      </c>
      <c r="E25" s="46">
        <v>0</v>
      </c>
      <c r="F25" s="46"/>
      <c r="G25" s="46">
        <f t="shared" si="7"/>
        <v>0</v>
      </c>
      <c r="H25" s="46">
        <v>0</v>
      </c>
      <c r="I25" s="46"/>
      <c r="J25" s="46">
        <f t="shared" si="24"/>
        <v>0</v>
      </c>
      <c r="K25" s="46">
        <v>0</v>
      </c>
      <c r="L25" s="46"/>
      <c r="M25" s="46">
        <f t="shared" si="8"/>
        <v>0</v>
      </c>
      <c r="N25" s="46">
        <v>0</v>
      </c>
      <c r="O25" s="46"/>
      <c r="P25" s="46">
        <f t="shared" si="9"/>
        <v>0</v>
      </c>
      <c r="Q25" s="46">
        <v>0</v>
      </c>
      <c r="R25" s="46"/>
      <c r="S25" s="46">
        <f t="shared" si="10"/>
        <v>0</v>
      </c>
      <c r="T25" s="46">
        <v>6000</v>
      </c>
      <c r="U25" s="46">
        <v>0</v>
      </c>
      <c r="V25" s="46">
        <f t="shared" si="11"/>
        <v>6000</v>
      </c>
      <c r="W25" s="46">
        <v>0</v>
      </c>
      <c r="X25" s="46"/>
      <c r="Y25" s="46">
        <f t="shared" si="12"/>
        <v>0</v>
      </c>
      <c r="Z25" s="46">
        <v>0</v>
      </c>
      <c r="AA25" s="46"/>
      <c r="AB25" s="46">
        <f t="shared" si="13"/>
        <v>0</v>
      </c>
      <c r="AC25" s="46">
        <v>0</v>
      </c>
      <c r="AD25" s="46">
        <v>0</v>
      </c>
      <c r="AE25" s="47">
        <f t="shared" si="14"/>
        <v>0</v>
      </c>
    </row>
    <row r="26" spans="1:31" ht="14.25">
      <c r="A26" s="45" t="s">
        <v>259</v>
      </c>
      <c r="B26" s="44" t="s">
        <v>142</v>
      </c>
      <c r="C26" s="44" t="s">
        <v>143</v>
      </c>
      <c r="D26" s="46">
        <f t="shared" si="23"/>
        <v>0</v>
      </c>
      <c r="E26" s="46">
        <v>500</v>
      </c>
      <c r="F26" s="46">
        <v>-500</v>
      </c>
      <c r="G26" s="46">
        <f t="shared" si="7"/>
        <v>0</v>
      </c>
      <c r="H26" s="46">
        <v>0</v>
      </c>
      <c r="I26" s="46"/>
      <c r="J26" s="46">
        <f t="shared" si="24"/>
        <v>0</v>
      </c>
      <c r="K26" s="46">
        <v>0</v>
      </c>
      <c r="L26" s="46"/>
      <c r="M26" s="46">
        <f t="shared" si="8"/>
        <v>0</v>
      </c>
      <c r="N26" s="46">
        <v>0</v>
      </c>
      <c r="O26" s="46"/>
      <c r="P26" s="46">
        <f t="shared" si="9"/>
        <v>0</v>
      </c>
      <c r="Q26" s="46">
        <v>0</v>
      </c>
      <c r="R26" s="46"/>
      <c r="S26" s="46">
        <f t="shared" si="10"/>
        <v>0</v>
      </c>
      <c r="T26" s="46">
        <v>0</v>
      </c>
      <c r="U26" s="46"/>
      <c r="V26" s="46">
        <f t="shared" si="11"/>
        <v>0</v>
      </c>
      <c r="W26" s="46">
        <v>0</v>
      </c>
      <c r="X26" s="46"/>
      <c r="Y26" s="46">
        <f t="shared" si="12"/>
        <v>0</v>
      </c>
      <c r="Z26" s="46">
        <v>0</v>
      </c>
      <c r="AA26" s="46"/>
      <c r="AB26" s="46">
        <f t="shared" si="13"/>
        <v>0</v>
      </c>
      <c r="AC26" s="46">
        <v>0</v>
      </c>
      <c r="AD26" s="46">
        <v>0</v>
      </c>
      <c r="AE26" s="47">
        <f t="shared" si="14"/>
        <v>0</v>
      </c>
    </row>
    <row r="27" spans="1:31" ht="15">
      <c r="A27" s="39"/>
      <c r="B27" s="43" t="s">
        <v>21</v>
      </c>
      <c r="C27" s="44" t="s">
        <v>22</v>
      </c>
      <c r="D27" s="41">
        <f aca="true" t="shared" si="25" ref="D27:AE27">SUM(D28:D30)</f>
        <v>3722</v>
      </c>
      <c r="E27" s="41">
        <f t="shared" si="25"/>
        <v>6300</v>
      </c>
      <c r="F27" s="41">
        <f t="shared" si="25"/>
        <v>-2578</v>
      </c>
      <c r="G27" s="41">
        <f t="shared" si="25"/>
        <v>3722</v>
      </c>
      <c r="H27" s="41">
        <f t="shared" si="25"/>
        <v>0</v>
      </c>
      <c r="I27" s="41">
        <f t="shared" si="25"/>
        <v>0</v>
      </c>
      <c r="J27" s="41">
        <f t="shared" si="25"/>
        <v>0</v>
      </c>
      <c r="K27" s="41">
        <f t="shared" si="25"/>
        <v>0</v>
      </c>
      <c r="L27" s="41">
        <f t="shared" si="25"/>
        <v>0</v>
      </c>
      <c r="M27" s="41">
        <f t="shared" si="25"/>
        <v>0</v>
      </c>
      <c r="N27" s="41">
        <f t="shared" si="25"/>
        <v>0</v>
      </c>
      <c r="O27" s="41">
        <f t="shared" si="25"/>
        <v>0</v>
      </c>
      <c r="P27" s="41">
        <f t="shared" si="25"/>
        <v>0</v>
      </c>
      <c r="Q27" s="41">
        <f t="shared" si="25"/>
        <v>0</v>
      </c>
      <c r="R27" s="41">
        <f t="shared" si="25"/>
        <v>0</v>
      </c>
      <c r="S27" s="41">
        <f t="shared" si="25"/>
        <v>0</v>
      </c>
      <c r="T27" s="41">
        <f t="shared" si="25"/>
        <v>0</v>
      </c>
      <c r="U27" s="41">
        <f t="shared" si="25"/>
        <v>2500</v>
      </c>
      <c r="V27" s="41">
        <f t="shared" si="25"/>
        <v>2500</v>
      </c>
      <c r="W27" s="41">
        <f t="shared" si="25"/>
        <v>0</v>
      </c>
      <c r="X27" s="41">
        <f t="shared" si="25"/>
        <v>0</v>
      </c>
      <c r="Y27" s="41">
        <f t="shared" si="25"/>
        <v>0</v>
      </c>
      <c r="Z27" s="41">
        <f t="shared" si="25"/>
        <v>0</v>
      </c>
      <c r="AA27" s="41">
        <f t="shared" si="25"/>
        <v>0</v>
      </c>
      <c r="AB27" s="41">
        <f t="shared" si="25"/>
        <v>0</v>
      </c>
      <c r="AC27" s="41">
        <f t="shared" si="25"/>
        <v>0</v>
      </c>
      <c r="AD27" s="41">
        <f t="shared" si="25"/>
        <v>0</v>
      </c>
      <c r="AE27" s="42">
        <f t="shared" si="25"/>
        <v>0</v>
      </c>
    </row>
    <row r="28" spans="1:31" ht="14.25">
      <c r="A28" s="45" t="s">
        <v>167</v>
      </c>
      <c r="B28" s="44" t="s">
        <v>23</v>
      </c>
      <c r="C28" s="44" t="s">
        <v>24</v>
      </c>
      <c r="D28" s="46">
        <f>G28+J28+M28+P28+S28+V28+Y28+AB28+AE28</f>
        <v>2322</v>
      </c>
      <c r="E28" s="46">
        <v>3300</v>
      </c>
      <c r="F28" s="46">
        <v>-978</v>
      </c>
      <c r="G28" s="46">
        <f t="shared" si="7"/>
        <v>2322</v>
      </c>
      <c r="H28" s="46">
        <v>0</v>
      </c>
      <c r="I28" s="46"/>
      <c r="J28" s="46">
        <f t="shared" si="24"/>
        <v>0</v>
      </c>
      <c r="K28" s="46">
        <v>0</v>
      </c>
      <c r="L28" s="46"/>
      <c r="M28" s="46">
        <f t="shared" si="8"/>
        <v>0</v>
      </c>
      <c r="N28" s="46">
        <v>0</v>
      </c>
      <c r="O28" s="46"/>
      <c r="P28" s="46">
        <f t="shared" si="9"/>
        <v>0</v>
      </c>
      <c r="Q28" s="46">
        <v>0</v>
      </c>
      <c r="R28" s="46"/>
      <c r="S28" s="46">
        <f t="shared" si="10"/>
        <v>0</v>
      </c>
      <c r="T28" s="46">
        <v>0</v>
      </c>
      <c r="U28" s="46"/>
      <c r="V28" s="46">
        <f t="shared" si="11"/>
        <v>0</v>
      </c>
      <c r="W28" s="46">
        <v>0</v>
      </c>
      <c r="X28" s="46"/>
      <c r="Y28" s="46">
        <f t="shared" si="12"/>
        <v>0</v>
      </c>
      <c r="Z28" s="46">
        <v>0</v>
      </c>
      <c r="AA28" s="46"/>
      <c r="AB28" s="46">
        <f t="shared" si="13"/>
        <v>0</v>
      </c>
      <c r="AC28" s="46">
        <v>0</v>
      </c>
      <c r="AD28" s="46">
        <v>0</v>
      </c>
      <c r="AE28" s="47">
        <f t="shared" si="14"/>
        <v>0</v>
      </c>
    </row>
    <row r="29" spans="1:31" ht="14.25">
      <c r="A29" s="45"/>
      <c r="B29" s="44">
        <v>32132</v>
      </c>
      <c r="C29" s="44" t="s">
        <v>26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>
        <v>0</v>
      </c>
      <c r="U29" s="46">
        <v>2500</v>
      </c>
      <c r="V29" s="46">
        <f t="shared" si="11"/>
        <v>2500</v>
      </c>
      <c r="W29" s="46"/>
      <c r="X29" s="46"/>
      <c r="Y29" s="46"/>
      <c r="Z29" s="46"/>
      <c r="AA29" s="46"/>
      <c r="AB29" s="46"/>
      <c r="AC29" s="46"/>
      <c r="AD29" s="46"/>
      <c r="AE29" s="47"/>
    </row>
    <row r="30" spans="1:31" ht="14.25">
      <c r="A30" s="45" t="s">
        <v>168</v>
      </c>
      <c r="B30" s="44" t="s">
        <v>25</v>
      </c>
      <c r="C30" s="44" t="s">
        <v>26</v>
      </c>
      <c r="D30" s="46">
        <f>G30+J30+M30+P30+S30+V30+Y30+AB30+AE30</f>
        <v>1400</v>
      </c>
      <c r="E30" s="46">
        <v>3000</v>
      </c>
      <c r="F30" s="46">
        <v>-1600</v>
      </c>
      <c r="G30" s="46">
        <f t="shared" si="7"/>
        <v>1400</v>
      </c>
      <c r="H30" s="46">
        <v>0</v>
      </c>
      <c r="I30" s="46"/>
      <c r="J30" s="46">
        <f t="shared" si="24"/>
        <v>0</v>
      </c>
      <c r="K30" s="46">
        <v>0</v>
      </c>
      <c r="L30" s="46"/>
      <c r="M30" s="46">
        <f t="shared" si="8"/>
        <v>0</v>
      </c>
      <c r="N30" s="46">
        <v>0</v>
      </c>
      <c r="O30" s="46"/>
      <c r="P30" s="46">
        <f t="shared" si="9"/>
        <v>0</v>
      </c>
      <c r="Q30" s="46">
        <v>0</v>
      </c>
      <c r="R30" s="46"/>
      <c r="S30" s="46">
        <f t="shared" si="10"/>
        <v>0</v>
      </c>
      <c r="T30" s="46">
        <v>0</v>
      </c>
      <c r="U30" s="46"/>
      <c r="V30" s="46">
        <f t="shared" si="11"/>
        <v>0</v>
      </c>
      <c r="W30" s="46">
        <v>0</v>
      </c>
      <c r="X30" s="46"/>
      <c r="Y30" s="46">
        <f t="shared" si="12"/>
        <v>0</v>
      </c>
      <c r="Z30" s="46">
        <v>0</v>
      </c>
      <c r="AA30" s="46"/>
      <c r="AB30" s="46">
        <f t="shared" si="13"/>
        <v>0</v>
      </c>
      <c r="AC30" s="46">
        <v>0</v>
      </c>
      <c r="AD30" s="46">
        <v>0</v>
      </c>
      <c r="AE30" s="47">
        <f t="shared" si="14"/>
        <v>0</v>
      </c>
    </row>
    <row r="31" spans="1:31" ht="15">
      <c r="A31" s="39"/>
      <c r="B31" s="43" t="s">
        <v>260</v>
      </c>
      <c r="C31" s="44" t="s">
        <v>261</v>
      </c>
      <c r="D31" s="41">
        <f aca="true" t="shared" si="26" ref="D31:AE31">SUM(D32)</f>
        <v>0</v>
      </c>
      <c r="E31" s="41">
        <f t="shared" si="26"/>
        <v>715</v>
      </c>
      <c r="F31" s="41">
        <f t="shared" si="26"/>
        <v>-715</v>
      </c>
      <c r="G31" s="41">
        <f t="shared" si="26"/>
        <v>0</v>
      </c>
      <c r="H31" s="41">
        <f t="shared" si="26"/>
        <v>0</v>
      </c>
      <c r="I31" s="41">
        <f t="shared" si="26"/>
        <v>0</v>
      </c>
      <c r="J31" s="41">
        <f t="shared" si="26"/>
        <v>0</v>
      </c>
      <c r="K31" s="41">
        <f t="shared" si="26"/>
        <v>0</v>
      </c>
      <c r="L31" s="41">
        <f t="shared" si="26"/>
        <v>0</v>
      </c>
      <c r="M31" s="41">
        <f t="shared" si="26"/>
        <v>0</v>
      </c>
      <c r="N31" s="41">
        <f t="shared" si="26"/>
        <v>0</v>
      </c>
      <c r="O31" s="41">
        <f t="shared" si="26"/>
        <v>0</v>
      </c>
      <c r="P31" s="41">
        <f t="shared" si="26"/>
        <v>0</v>
      </c>
      <c r="Q31" s="41">
        <f t="shared" si="26"/>
        <v>0</v>
      </c>
      <c r="R31" s="41">
        <f t="shared" si="26"/>
        <v>0</v>
      </c>
      <c r="S31" s="41">
        <f t="shared" si="26"/>
        <v>0</v>
      </c>
      <c r="T31" s="41">
        <f t="shared" si="26"/>
        <v>0</v>
      </c>
      <c r="U31" s="41">
        <f t="shared" si="26"/>
        <v>0</v>
      </c>
      <c r="V31" s="41">
        <f t="shared" si="26"/>
        <v>0</v>
      </c>
      <c r="W31" s="41">
        <f t="shared" si="26"/>
        <v>0</v>
      </c>
      <c r="X31" s="41">
        <f t="shared" si="26"/>
        <v>0</v>
      </c>
      <c r="Y31" s="41">
        <f t="shared" si="26"/>
        <v>0</v>
      </c>
      <c r="Z31" s="41">
        <f t="shared" si="26"/>
        <v>0</v>
      </c>
      <c r="AA31" s="41">
        <f t="shared" si="26"/>
        <v>0</v>
      </c>
      <c r="AB31" s="41">
        <f t="shared" si="26"/>
        <v>0</v>
      </c>
      <c r="AC31" s="41">
        <f t="shared" si="26"/>
        <v>0</v>
      </c>
      <c r="AD31" s="41">
        <f t="shared" si="26"/>
        <v>0</v>
      </c>
      <c r="AE31" s="42">
        <f t="shared" si="26"/>
        <v>0</v>
      </c>
    </row>
    <row r="32" spans="1:31" ht="14.25">
      <c r="A32" s="45" t="s">
        <v>262</v>
      </c>
      <c r="B32" s="44" t="s">
        <v>263</v>
      </c>
      <c r="C32" s="44" t="s">
        <v>264</v>
      </c>
      <c r="D32" s="46">
        <f>G32+J32+M32+P32+S32+V32+Y32+AB32+AE32</f>
        <v>0</v>
      </c>
      <c r="E32" s="46">
        <v>715</v>
      </c>
      <c r="F32" s="46">
        <v>-715</v>
      </c>
      <c r="G32" s="46">
        <f t="shared" si="7"/>
        <v>0</v>
      </c>
      <c r="H32" s="46">
        <v>0</v>
      </c>
      <c r="I32" s="46"/>
      <c r="J32" s="46">
        <f t="shared" si="24"/>
        <v>0</v>
      </c>
      <c r="K32" s="46">
        <v>0</v>
      </c>
      <c r="L32" s="46"/>
      <c r="M32" s="46">
        <f t="shared" si="8"/>
        <v>0</v>
      </c>
      <c r="N32" s="46">
        <v>0</v>
      </c>
      <c r="O32" s="46"/>
      <c r="P32" s="46">
        <f t="shared" si="9"/>
        <v>0</v>
      </c>
      <c r="Q32" s="46">
        <v>0</v>
      </c>
      <c r="R32" s="46"/>
      <c r="S32" s="46">
        <f t="shared" si="10"/>
        <v>0</v>
      </c>
      <c r="T32" s="46">
        <v>0</v>
      </c>
      <c r="U32" s="46"/>
      <c r="V32" s="46">
        <f t="shared" si="11"/>
        <v>0</v>
      </c>
      <c r="W32" s="46">
        <v>0</v>
      </c>
      <c r="X32" s="46"/>
      <c r="Y32" s="46">
        <f t="shared" si="12"/>
        <v>0</v>
      </c>
      <c r="Z32" s="46">
        <v>0</v>
      </c>
      <c r="AA32" s="46"/>
      <c r="AB32" s="46">
        <f t="shared" si="13"/>
        <v>0</v>
      </c>
      <c r="AC32" s="46">
        <v>0</v>
      </c>
      <c r="AD32" s="46">
        <v>0</v>
      </c>
      <c r="AE32" s="47">
        <f t="shared" si="14"/>
        <v>0</v>
      </c>
    </row>
    <row r="33" spans="1:31" ht="15">
      <c r="A33" s="39"/>
      <c r="B33" s="43" t="s">
        <v>27</v>
      </c>
      <c r="C33" s="44" t="s">
        <v>28</v>
      </c>
      <c r="D33" s="41">
        <v>278724</v>
      </c>
      <c r="E33" s="41">
        <f aca="true" t="shared" si="27" ref="E33:AE33">SUM(E36:E43,E46:E47,E49:E53,E55:E56,E58)</f>
        <v>211724</v>
      </c>
      <c r="F33" s="41">
        <f t="shared" si="27"/>
        <v>21980</v>
      </c>
      <c r="G33" s="41">
        <f t="shared" si="27"/>
        <v>233704</v>
      </c>
      <c r="H33" s="41">
        <f t="shared" si="27"/>
        <v>0</v>
      </c>
      <c r="I33" s="41">
        <f t="shared" si="27"/>
        <v>5311</v>
      </c>
      <c r="J33" s="41">
        <f t="shared" si="27"/>
        <v>5311</v>
      </c>
      <c r="K33" s="41">
        <f t="shared" si="27"/>
        <v>0</v>
      </c>
      <c r="L33" s="41">
        <f t="shared" si="27"/>
        <v>0</v>
      </c>
      <c r="M33" s="41">
        <f t="shared" si="27"/>
        <v>0</v>
      </c>
      <c r="N33" s="41">
        <f t="shared" si="27"/>
        <v>38500</v>
      </c>
      <c r="O33" s="41">
        <f t="shared" si="27"/>
        <v>-5500</v>
      </c>
      <c r="P33" s="41">
        <f t="shared" si="27"/>
        <v>33000</v>
      </c>
      <c r="Q33" s="41">
        <f t="shared" si="27"/>
        <v>0</v>
      </c>
      <c r="R33" s="41">
        <f t="shared" si="27"/>
        <v>0</v>
      </c>
      <c r="S33" s="41">
        <f t="shared" si="27"/>
        <v>0</v>
      </c>
      <c r="T33" s="41">
        <v>15500</v>
      </c>
      <c r="U33" s="41">
        <v>1000</v>
      </c>
      <c r="V33" s="41">
        <v>16500</v>
      </c>
      <c r="W33" s="41">
        <v>9000</v>
      </c>
      <c r="X33" s="41">
        <v>0</v>
      </c>
      <c r="Y33" s="41">
        <v>9000</v>
      </c>
      <c r="Z33" s="41">
        <f t="shared" si="27"/>
        <v>0</v>
      </c>
      <c r="AA33" s="41">
        <f t="shared" si="27"/>
        <v>0</v>
      </c>
      <c r="AB33" s="41">
        <f t="shared" si="27"/>
        <v>0</v>
      </c>
      <c r="AC33" s="41">
        <f t="shared" si="27"/>
        <v>0</v>
      </c>
      <c r="AD33" s="41">
        <f t="shared" si="27"/>
        <v>0</v>
      </c>
      <c r="AE33" s="42">
        <f t="shared" si="27"/>
        <v>0</v>
      </c>
    </row>
    <row r="34" spans="1:31" ht="15">
      <c r="A34" s="39"/>
      <c r="B34" s="43" t="s">
        <v>29</v>
      </c>
      <c r="C34" s="44" t="s">
        <v>30</v>
      </c>
      <c r="D34" s="41">
        <f>SUM(D36:D43)</f>
        <v>63868</v>
      </c>
      <c r="E34" s="41">
        <f aca="true" t="shared" si="28" ref="E34:AE34">SUM(E36:E43)</f>
        <v>50911</v>
      </c>
      <c r="F34" s="41">
        <f t="shared" si="28"/>
        <v>7957</v>
      </c>
      <c r="G34" s="41">
        <f t="shared" si="28"/>
        <v>58868</v>
      </c>
      <c r="H34" s="41">
        <f t="shared" si="28"/>
        <v>0</v>
      </c>
      <c r="I34" s="41">
        <f t="shared" si="28"/>
        <v>0</v>
      </c>
      <c r="J34" s="41">
        <f t="shared" si="28"/>
        <v>0</v>
      </c>
      <c r="K34" s="41">
        <f t="shared" si="28"/>
        <v>0</v>
      </c>
      <c r="L34" s="41">
        <f t="shared" si="28"/>
        <v>0</v>
      </c>
      <c r="M34" s="41">
        <f t="shared" si="28"/>
        <v>0</v>
      </c>
      <c r="N34" s="41">
        <f t="shared" si="28"/>
        <v>6000</v>
      </c>
      <c r="O34" s="41">
        <f t="shared" si="28"/>
        <v>-3000</v>
      </c>
      <c r="P34" s="41">
        <f t="shared" si="28"/>
        <v>3000</v>
      </c>
      <c r="Q34" s="41">
        <f t="shared" si="28"/>
        <v>0</v>
      </c>
      <c r="R34" s="41">
        <f t="shared" si="28"/>
        <v>0</v>
      </c>
      <c r="S34" s="41">
        <f t="shared" si="28"/>
        <v>0</v>
      </c>
      <c r="T34" s="41">
        <f t="shared" si="28"/>
        <v>1000</v>
      </c>
      <c r="U34" s="41">
        <v>1000</v>
      </c>
      <c r="V34" s="41">
        <v>2000</v>
      </c>
      <c r="W34" s="41">
        <v>2000</v>
      </c>
      <c r="X34" s="41">
        <f t="shared" si="28"/>
        <v>0</v>
      </c>
      <c r="Y34" s="41">
        <v>2000</v>
      </c>
      <c r="Z34" s="41">
        <f t="shared" si="28"/>
        <v>0</v>
      </c>
      <c r="AA34" s="41">
        <f t="shared" si="28"/>
        <v>0</v>
      </c>
      <c r="AB34" s="41">
        <f t="shared" si="28"/>
        <v>0</v>
      </c>
      <c r="AC34" s="41">
        <f t="shared" si="28"/>
        <v>0</v>
      </c>
      <c r="AD34" s="41">
        <f t="shared" si="28"/>
        <v>0</v>
      </c>
      <c r="AE34" s="42">
        <f t="shared" si="28"/>
        <v>0</v>
      </c>
    </row>
    <row r="35" spans="1:31" ht="15">
      <c r="A35" s="39"/>
      <c r="B35" s="43">
        <v>32211</v>
      </c>
      <c r="C35" s="44" t="s">
        <v>32</v>
      </c>
      <c r="D35" s="41">
        <v>2000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>
        <v>1000</v>
      </c>
      <c r="U35" s="41">
        <v>1000</v>
      </c>
      <c r="V35" s="41">
        <v>2000</v>
      </c>
      <c r="W35" s="41">
        <v>1000</v>
      </c>
      <c r="X35" s="41">
        <v>0</v>
      </c>
      <c r="Y35" s="41">
        <v>1000</v>
      </c>
      <c r="Z35" s="41"/>
      <c r="AA35" s="41"/>
      <c r="AB35" s="41"/>
      <c r="AC35" s="41"/>
      <c r="AD35" s="41"/>
      <c r="AE35" s="42"/>
    </row>
    <row r="36" spans="1:31" ht="14.25">
      <c r="A36" s="45" t="s">
        <v>169</v>
      </c>
      <c r="B36" s="44" t="s">
        <v>31</v>
      </c>
      <c r="C36" s="44" t="s">
        <v>32</v>
      </c>
      <c r="D36" s="46">
        <f aca="true" t="shared" si="29" ref="D36:D43">G36+J36+M36+P36+S36+V36+Y36+AB36+AE36</f>
        <v>25561</v>
      </c>
      <c r="E36" s="46">
        <v>17000</v>
      </c>
      <c r="F36" s="46">
        <v>8561</v>
      </c>
      <c r="G36" s="46">
        <f t="shared" si="7"/>
        <v>25561</v>
      </c>
      <c r="H36" s="46">
        <v>0</v>
      </c>
      <c r="I36" s="46"/>
      <c r="J36" s="46">
        <f t="shared" si="24"/>
        <v>0</v>
      </c>
      <c r="K36" s="46">
        <v>0</v>
      </c>
      <c r="L36" s="46"/>
      <c r="M36" s="46">
        <f t="shared" si="8"/>
        <v>0</v>
      </c>
      <c r="N36" s="46">
        <v>0</v>
      </c>
      <c r="O36" s="46"/>
      <c r="P36" s="46">
        <f t="shared" si="9"/>
        <v>0</v>
      </c>
      <c r="Q36" s="46">
        <v>0</v>
      </c>
      <c r="R36" s="46"/>
      <c r="S36" s="46">
        <f t="shared" si="10"/>
        <v>0</v>
      </c>
      <c r="T36" s="46">
        <v>0</v>
      </c>
      <c r="U36" s="46"/>
      <c r="V36" s="46">
        <f t="shared" si="11"/>
        <v>0</v>
      </c>
      <c r="W36" s="46">
        <v>0</v>
      </c>
      <c r="X36" s="46"/>
      <c r="Y36" s="46">
        <f t="shared" si="12"/>
        <v>0</v>
      </c>
      <c r="Z36" s="46">
        <v>0</v>
      </c>
      <c r="AA36" s="46"/>
      <c r="AB36" s="46">
        <f t="shared" si="13"/>
        <v>0</v>
      </c>
      <c r="AC36" s="46">
        <v>0</v>
      </c>
      <c r="AD36" s="46">
        <v>0</v>
      </c>
      <c r="AE36" s="47">
        <f t="shared" si="14"/>
        <v>0</v>
      </c>
    </row>
    <row r="37" spans="1:31" ht="14.25">
      <c r="A37" s="45"/>
      <c r="B37" s="44">
        <v>32212</v>
      </c>
      <c r="C37" s="44" t="s">
        <v>34</v>
      </c>
      <c r="D37" s="46">
        <v>2000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>
        <v>1000</v>
      </c>
      <c r="U37" s="46">
        <v>0</v>
      </c>
      <c r="V37" s="46">
        <v>1000</v>
      </c>
      <c r="W37" s="46">
        <v>1000</v>
      </c>
      <c r="X37" s="46">
        <v>0</v>
      </c>
      <c r="Y37" s="46">
        <v>1000</v>
      </c>
      <c r="Z37" s="46"/>
      <c r="AA37" s="46"/>
      <c r="AB37" s="46"/>
      <c r="AC37" s="46"/>
      <c r="AD37" s="46"/>
      <c r="AE37" s="47"/>
    </row>
    <row r="38" spans="1:31" ht="14.25">
      <c r="A38" s="45" t="s">
        <v>170</v>
      </c>
      <c r="B38" s="44" t="s">
        <v>33</v>
      </c>
      <c r="C38" s="44" t="s">
        <v>34</v>
      </c>
      <c r="D38" s="46">
        <f t="shared" si="29"/>
        <v>4586</v>
      </c>
      <c r="E38" s="46">
        <v>6000</v>
      </c>
      <c r="F38" s="46">
        <v>-1414</v>
      </c>
      <c r="G38" s="46">
        <f t="shared" si="7"/>
        <v>4586</v>
      </c>
      <c r="H38" s="46">
        <v>0</v>
      </c>
      <c r="I38" s="46"/>
      <c r="J38" s="46">
        <f t="shared" si="24"/>
        <v>0</v>
      </c>
      <c r="K38" s="46">
        <v>0</v>
      </c>
      <c r="L38" s="46"/>
      <c r="M38" s="46">
        <f t="shared" si="8"/>
        <v>0</v>
      </c>
      <c r="N38" s="46">
        <v>0</v>
      </c>
      <c r="O38" s="46"/>
      <c r="P38" s="46">
        <f t="shared" si="9"/>
        <v>0</v>
      </c>
      <c r="Q38" s="46">
        <v>0</v>
      </c>
      <c r="R38" s="46"/>
      <c r="S38" s="46">
        <f t="shared" si="10"/>
        <v>0</v>
      </c>
      <c r="T38" s="46">
        <v>0</v>
      </c>
      <c r="U38" s="46"/>
      <c r="V38" s="46">
        <f t="shared" si="11"/>
        <v>0</v>
      </c>
      <c r="W38" s="46">
        <v>0</v>
      </c>
      <c r="X38" s="46">
        <v>0</v>
      </c>
      <c r="Y38" s="46">
        <v>0</v>
      </c>
      <c r="Z38" s="46">
        <v>0</v>
      </c>
      <c r="AA38" s="46"/>
      <c r="AB38" s="46">
        <f t="shared" si="13"/>
        <v>0</v>
      </c>
      <c r="AC38" s="46">
        <v>0</v>
      </c>
      <c r="AD38" s="46">
        <v>0</v>
      </c>
      <c r="AE38" s="47">
        <f t="shared" si="14"/>
        <v>0</v>
      </c>
    </row>
    <row r="39" spans="1:31" ht="14.25">
      <c r="A39" s="45"/>
      <c r="B39" s="44" t="s">
        <v>35</v>
      </c>
      <c r="C39" s="44" t="s">
        <v>36</v>
      </c>
      <c r="D39" s="46">
        <f t="shared" si="29"/>
        <v>2000</v>
      </c>
      <c r="E39" s="46">
        <v>0</v>
      </c>
      <c r="F39" s="46"/>
      <c r="G39" s="46">
        <f t="shared" si="7"/>
        <v>0</v>
      </c>
      <c r="H39" s="46">
        <v>0</v>
      </c>
      <c r="I39" s="46"/>
      <c r="J39" s="46">
        <f t="shared" si="24"/>
        <v>0</v>
      </c>
      <c r="K39" s="46">
        <v>0</v>
      </c>
      <c r="L39" s="46"/>
      <c r="M39" s="46">
        <f t="shared" si="8"/>
        <v>0</v>
      </c>
      <c r="N39" s="46">
        <v>4000</v>
      </c>
      <c r="O39" s="46">
        <v>-2000</v>
      </c>
      <c r="P39" s="46">
        <f t="shared" si="9"/>
        <v>2000</v>
      </c>
      <c r="Q39" s="46">
        <v>0</v>
      </c>
      <c r="R39" s="46"/>
      <c r="S39" s="46">
        <f t="shared" si="10"/>
        <v>0</v>
      </c>
      <c r="T39" s="46">
        <v>0</v>
      </c>
      <c r="U39" s="46"/>
      <c r="V39" s="46">
        <f t="shared" si="11"/>
        <v>0</v>
      </c>
      <c r="W39" s="46">
        <v>0</v>
      </c>
      <c r="X39" s="46"/>
      <c r="Y39" s="46">
        <f t="shared" si="12"/>
        <v>0</v>
      </c>
      <c r="Z39" s="46">
        <v>0</v>
      </c>
      <c r="AA39" s="46"/>
      <c r="AB39" s="46">
        <f t="shared" si="13"/>
        <v>0</v>
      </c>
      <c r="AC39" s="46">
        <v>0</v>
      </c>
      <c r="AD39" s="46">
        <v>0</v>
      </c>
      <c r="AE39" s="47">
        <f t="shared" si="14"/>
        <v>0</v>
      </c>
    </row>
    <row r="40" spans="1:31" ht="14.25">
      <c r="A40" s="45" t="s">
        <v>171</v>
      </c>
      <c r="B40" s="44" t="s">
        <v>35</v>
      </c>
      <c r="C40" s="44" t="s">
        <v>36</v>
      </c>
      <c r="D40" s="46">
        <f t="shared" si="29"/>
        <v>11912</v>
      </c>
      <c r="E40" s="46">
        <v>13000</v>
      </c>
      <c r="F40" s="46">
        <v>-1088</v>
      </c>
      <c r="G40" s="46">
        <f t="shared" si="7"/>
        <v>11912</v>
      </c>
      <c r="H40" s="46">
        <v>0</v>
      </c>
      <c r="I40" s="46"/>
      <c r="J40" s="46">
        <f t="shared" si="24"/>
        <v>0</v>
      </c>
      <c r="K40" s="46">
        <v>0</v>
      </c>
      <c r="L40" s="46"/>
      <c r="M40" s="46">
        <f t="shared" si="8"/>
        <v>0</v>
      </c>
      <c r="N40" s="46">
        <v>0</v>
      </c>
      <c r="O40" s="46"/>
      <c r="P40" s="46">
        <f t="shared" si="9"/>
        <v>0</v>
      </c>
      <c r="Q40" s="46">
        <v>0</v>
      </c>
      <c r="R40" s="46"/>
      <c r="S40" s="46">
        <f t="shared" si="10"/>
        <v>0</v>
      </c>
      <c r="T40" s="46">
        <v>0</v>
      </c>
      <c r="U40" s="46"/>
      <c r="V40" s="46">
        <f t="shared" si="11"/>
        <v>0</v>
      </c>
      <c r="W40" s="46">
        <v>0</v>
      </c>
      <c r="X40" s="46"/>
      <c r="Y40" s="46">
        <f t="shared" si="12"/>
        <v>0</v>
      </c>
      <c r="Z40" s="46">
        <v>0</v>
      </c>
      <c r="AA40" s="46"/>
      <c r="AB40" s="46">
        <f t="shared" si="13"/>
        <v>0</v>
      </c>
      <c r="AC40" s="46">
        <v>0</v>
      </c>
      <c r="AD40" s="46">
        <v>0</v>
      </c>
      <c r="AE40" s="47">
        <f t="shared" si="14"/>
        <v>0</v>
      </c>
    </row>
    <row r="41" spans="1:31" ht="14.25">
      <c r="A41" s="45"/>
      <c r="B41" s="44" t="s">
        <v>144</v>
      </c>
      <c r="C41" s="44" t="s">
        <v>145</v>
      </c>
      <c r="D41" s="46">
        <f t="shared" si="29"/>
        <v>1000</v>
      </c>
      <c r="E41" s="46">
        <v>0</v>
      </c>
      <c r="F41" s="46"/>
      <c r="G41" s="46">
        <f t="shared" si="7"/>
        <v>0</v>
      </c>
      <c r="H41" s="46">
        <v>0</v>
      </c>
      <c r="I41" s="46"/>
      <c r="J41" s="46">
        <f t="shared" si="24"/>
        <v>0</v>
      </c>
      <c r="K41" s="46">
        <v>0</v>
      </c>
      <c r="L41" s="46"/>
      <c r="M41" s="46">
        <f t="shared" si="8"/>
        <v>0</v>
      </c>
      <c r="N41" s="46">
        <v>2000</v>
      </c>
      <c r="O41" s="46">
        <v>-1000</v>
      </c>
      <c r="P41" s="46">
        <f t="shared" si="9"/>
        <v>1000</v>
      </c>
      <c r="Q41" s="46">
        <v>0</v>
      </c>
      <c r="R41" s="46"/>
      <c r="S41" s="46">
        <f t="shared" si="10"/>
        <v>0</v>
      </c>
      <c r="T41" s="46">
        <v>0</v>
      </c>
      <c r="U41" s="46"/>
      <c r="V41" s="46">
        <f t="shared" si="11"/>
        <v>0</v>
      </c>
      <c r="W41" s="46">
        <v>0</v>
      </c>
      <c r="X41" s="46"/>
      <c r="Y41" s="46">
        <f t="shared" si="12"/>
        <v>0</v>
      </c>
      <c r="Z41" s="46">
        <v>0</v>
      </c>
      <c r="AA41" s="46"/>
      <c r="AB41" s="46">
        <f t="shared" si="13"/>
        <v>0</v>
      </c>
      <c r="AC41" s="46">
        <v>0</v>
      </c>
      <c r="AD41" s="46">
        <v>0</v>
      </c>
      <c r="AE41" s="47">
        <f t="shared" si="14"/>
        <v>0</v>
      </c>
    </row>
    <row r="42" spans="1:31" ht="14.25">
      <c r="A42" s="45" t="s">
        <v>172</v>
      </c>
      <c r="B42" s="44" t="s">
        <v>144</v>
      </c>
      <c r="C42" s="44" t="s">
        <v>145</v>
      </c>
      <c r="D42" s="46">
        <f t="shared" si="29"/>
        <v>10723</v>
      </c>
      <c r="E42" s="46">
        <v>8911</v>
      </c>
      <c r="F42" s="46">
        <v>1812</v>
      </c>
      <c r="G42" s="46">
        <f t="shared" si="7"/>
        <v>10723</v>
      </c>
      <c r="H42" s="46">
        <v>0</v>
      </c>
      <c r="I42" s="46"/>
      <c r="J42" s="46">
        <f t="shared" si="24"/>
        <v>0</v>
      </c>
      <c r="K42" s="46">
        <v>0</v>
      </c>
      <c r="L42" s="46"/>
      <c r="M42" s="46">
        <f t="shared" si="8"/>
        <v>0</v>
      </c>
      <c r="N42" s="46">
        <v>0</v>
      </c>
      <c r="O42" s="46"/>
      <c r="P42" s="46">
        <f t="shared" si="9"/>
        <v>0</v>
      </c>
      <c r="Q42" s="46">
        <v>0</v>
      </c>
      <c r="R42" s="46"/>
      <c r="S42" s="46">
        <f t="shared" si="10"/>
        <v>0</v>
      </c>
      <c r="T42" s="46">
        <v>0</v>
      </c>
      <c r="U42" s="46"/>
      <c r="V42" s="46">
        <f t="shared" si="11"/>
        <v>0</v>
      </c>
      <c r="W42" s="46">
        <v>0</v>
      </c>
      <c r="X42" s="46"/>
      <c r="Y42" s="46">
        <f t="shared" si="12"/>
        <v>0</v>
      </c>
      <c r="Z42" s="46">
        <v>0</v>
      </c>
      <c r="AA42" s="46"/>
      <c r="AB42" s="46">
        <f t="shared" si="13"/>
        <v>0</v>
      </c>
      <c r="AC42" s="46">
        <v>0</v>
      </c>
      <c r="AD42" s="46">
        <v>0</v>
      </c>
      <c r="AE42" s="47">
        <f t="shared" si="14"/>
        <v>0</v>
      </c>
    </row>
    <row r="43" spans="1:31" ht="14.25">
      <c r="A43" s="45" t="s">
        <v>173</v>
      </c>
      <c r="B43" s="44" t="s">
        <v>37</v>
      </c>
      <c r="C43" s="44" t="s">
        <v>38</v>
      </c>
      <c r="D43" s="46">
        <f t="shared" si="29"/>
        <v>6086</v>
      </c>
      <c r="E43" s="46">
        <v>6000</v>
      </c>
      <c r="F43" s="46">
        <v>86</v>
      </c>
      <c r="G43" s="46">
        <f t="shared" si="7"/>
        <v>6086</v>
      </c>
      <c r="H43" s="46">
        <v>0</v>
      </c>
      <c r="I43" s="46"/>
      <c r="J43" s="46">
        <f t="shared" si="24"/>
        <v>0</v>
      </c>
      <c r="K43" s="46">
        <v>0</v>
      </c>
      <c r="L43" s="46"/>
      <c r="M43" s="46">
        <f t="shared" si="8"/>
        <v>0</v>
      </c>
      <c r="N43" s="46">
        <v>0</v>
      </c>
      <c r="O43" s="46"/>
      <c r="P43" s="46">
        <f t="shared" si="9"/>
        <v>0</v>
      </c>
      <c r="Q43" s="46">
        <v>0</v>
      </c>
      <c r="R43" s="46"/>
      <c r="S43" s="46">
        <f t="shared" si="10"/>
        <v>0</v>
      </c>
      <c r="T43" s="46">
        <v>0</v>
      </c>
      <c r="U43" s="46"/>
      <c r="V43" s="46">
        <f t="shared" si="11"/>
        <v>0</v>
      </c>
      <c r="W43" s="46">
        <v>0</v>
      </c>
      <c r="X43" s="46"/>
      <c r="Y43" s="46">
        <f t="shared" si="12"/>
        <v>0</v>
      </c>
      <c r="Z43" s="46">
        <v>0</v>
      </c>
      <c r="AA43" s="46"/>
      <c r="AB43" s="46">
        <f t="shared" si="13"/>
        <v>0</v>
      </c>
      <c r="AC43" s="46">
        <v>0</v>
      </c>
      <c r="AD43" s="46">
        <v>0</v>
      </c>
      <c r="AE43" s="47">
        <f t="shared" si="14"/>
        <v>0</v>
      </c>
    </row>
    <row r="44" spans="1:31" ht="15">
      <c r="A44" s="39"/>
      <c r="B44" s="43" t="s">
        <v>146</v>
      </c>
      <c r="C44" s="44" t="s">
        <v>147</v>
      </c>
      <c r="D44" s="41">
        <v>15242</v>
      </c>
      <c r="E44" s="41">
        <f aca="true" t="shared" si="30" ref="E44:AE44">SUM(E46:E47)</f>
        <v>1242</v>
      </c>
      <c r="F44" s="41">
        <f t="shared" si="30"/>
        <v>-1242</v>
      </c>
      <c r="G44" s="41">
        <f t="shared" si="30"/>
        <v>0</v>
      </c>
      <c r="H44" s="41">
        <f t="shared" si="30"/>
        <v>0</v>
      </c>
      <c r="I44" s="41">
        <f t="shared" si="30"/>
        <v>0</v>
      </c>
      <c r="J44" s="41">
        <f t="shared" si="30"/>
        <v>0</v>
      </c>
      <c r="K44" s="41">
        <f t="shared" si="30"/>
        <v>0</v>
      </c>
      <c r="L44" s="41">
        <f t="shared" si="30"/>
        <v>0</v>
      </c>
      <c r="M44" s="41">
        <f t="shared" si="30"/>
        <v>0</v>
      </c>
      <c r="N44" s="41">
        <f t="shared" si="30"/>
        <v>2000</v>
      </c>
      <c r="O44" s="41">
        <f t="shared" si="30"/>
        <v>0</v>
      </c>
      <c r="P44" s="41">
        <f t="shared" si="30"/>
        <v>2000</v>
      </c>
      <c r="Q44" s="41">
        <f t="shared" si="30"/>
        <v>0</v>
      </c>
      <c r="R44" s="41">
        <f t="shared" si="30"/>
        <v>0</v>
      </c>
      <c r="S44" s="41">
        <f t="shared" si="30"/>
        <v>0</v>
      </c>
      <c r="T44" s="41">
        <v>12000</v>
      </c>
      <c r="U44" s="41">
        <v>0</v>
      </c>
      <c r="V44" s="41">
        <v>12000</v>
      </c>
      <c r="W44" s="41">
        <f t="shared" si="30"/>
        <v>0</v>
      </c>
      <c r="X44" s="41">
        <f t="shared" si="30"/>
        <v>0</v>
      </c>
      <c r="Y44" s="41">
        <f t="shared" si="30"/>
        <v>0</v>
      </c>
      <c r="Z44" s="41">
        <f t="shared" si="30"/>
        <v>0</v>
      </c>
      <c r="AA44" s="41">
        <f t="shared" si="30"/>
        <v>0</v>
      </c>
      <c r="AB44" s="41">
        <f t="shared" si="30"/>
        <v>0</v>
      </c>
      <c r="AC44" s="41">
        <f t="shared" si="30"/>
        <v>0</v>
      </c>
      <c r="AD44" s="41">
        <f t="shared" si="30"/>
        <v>0</v>
      </c>
      <c r="AE44" s="42">
        <f t="shared" si="30"/>
        <v>0</v>
      </c>
    </row>
    <row r="45" spans="1:31" ht="15">
      <c r="A45" s="39"/>
      <c r="B45" s="43">
        <v>32224</v>
      </c>
      <c r="C45" s="44" t="s">
        <v>943</v>
      </c>
      <c r="D45" s="41">
        <v>12000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>
        <v>12000</v>
      </c>
      <c r="U45" s="41">
        <v>0</v>
      </c>
      <c r="V45" s="41">
        <v>12000</v>
      </c>
      <c r="W45" s="41"/>
      <c r="X45" s="41"/>
      <c r="Y45" s="41"/>
      <c r="Z45" s="41"/>
      <c r="AA45" s="41"/>
      <c r="AB45" s="41"/>
      <c r="AC45" s="41"/>
      <c r="AD45" s="41"/>
      <c r="AE45" s="42"/>
    </row>
    <row r="46" spans="1:31" ht="14.25">
      <c r="A46" s="45"/>
      <c r="B46" s="44" t="s">
        <v>158</v>
      </c>
      <c r="C46" s="44" t="s">
        <v>159</v>
      </c>
      <c r="D46" s="46">
        <f>G46+J46+M46+P46+S46+V46+Y46+AB46+AE46</f>
        <v>2000</v>
      </c>
      <c r="E46" s="46">
        <v>0</v>
      </c>
      <c r="F46" s="46"/>
      <c r="G46" s="46">
        <f t="shared" si="7"/>
        <v>0</v>
      </c>
      <c r="H46" s="46">
        <v>0</v>
      </c>
      <c r="I46" s="46"/>
      <c r="J46" s="46">
        <f t="shared" si="24"/>
        <v>0</v>
      </c>
      <c r="K46" s="46">
        <v>0</v>
      </c>
      <c r="L46" s="46"/>
      <c r="M46" s="46">
        <f t="shared" si="8"/>
        <v>0</v>
      </c>
      <c r="N46" s="46">
        <v>2000</v>
      </c>
      <c r="O46" s="46">
        <v>0</v>
      </c>
      <c r="P46" s="46">
        <f t="shared" si="9"/>
        <v>2000</v>
      </c>
      <c r="Q46" s="46">
        <v>0</v>
      </c>
      <c r="R46" s="46"/>
      <c r="S46" s="46">
        <f t="shared" si="10"/>
        <v>0</v>
      </c>
      <c r="T46" s="46">
        <v>0</v>
      </c>
      <c r="U46" s="46"/>
      <c r="V46" s="46">
        <f t="shared" si="11"/>
        <v>0</v>
      </c>
      <c r="W46" s="46">
        <v>0</v>
      </c>
      <c r="X46" s="46"/>
      <c r="Y46" s="46">
        <f t="shared" si="12"/>
        <v>0</v>
      </c>
      <c r="Z46" s="46">
        <v>0</v>
      </c>
      <c r="AA46" s="46"/>
      <c r="AB46" s="46">
        <f t="shared" si="13"/>
        <v>0</v>
      </c>
      <c r="AC46" s="46">
        <v>0</v>
      </c>
      <c r="AD46" s="46">
        <v>0</v>
      </c>
      <c r="AE46" s="47">
        <f t="shared" si="14"/>
        <v>0</v>
      </c>
    </row>
    <row r="47" spans="1:31" ht="14.25">
      <c r="A47" s="45" t="s">
        <v>265</v>
      </c>
      <c r="B47" s="44" t="s">
        <v>158</v>
      </c>
      <c r="C47" s="44" t="s">
        <v>159</v>
      </c>
      <c r="D47" s="46">
        <f>G47+J47+M47+P47+S47+V47+Y47+AB47+AE47</f>
        <v>0</v>
      </c>
      <c r="E47" s="46">
        <v>1242</v>
      </c>
      <c r="F47" s="46">
        <v>-1242</v>
      </c>
      <c r="G47" s="46">
        <f t="shared" si="7"/>
        <v>0</v>
      </c>
      <c r="H47" s="46">
        <v>0</v>
      </c>
      <c r="I47" s="46"/>
      <c r="J47" s="46">
        <f t="shared" si="24"/>
        <v>0</v>
      </c>
      <c r="K47" s="46">
        <v>0</v>
      </c>
      <c r="L47" s="46"/>
      <c r="M47" s="46">
        <f t="shared" si="8"/>
        <v>0</v>
      </c>
      <c r="N47" s="46">
        <v>0</v>
      </c>
      <c r="O47" s="46"/>
      <c r="P47" s="46">
        <f t="shared" si="9"/>
        <v>0</v>
      </c>
      <c r="Q47" s="46">
        <v>0</v>
      </c>
      <c r="R47" s="46"/>
      <c r="S47" s="46">
        <f t="shared" si="10"/>
        <v>0</v>
      </c>
      <c r="T47" s="46">
        <v>0</v>
      </c>
      <c r="U47" s="46"/>
      <c r="V47" s="46">
        <f t="shared" si="11"/>
        <v>0</v>
      </c>
      <c r="W47" s="46">
        <v>0</v>
      </c>
      <c r="X47" s="46"/>
      <c r="Y47" s="46">
        <f t="shared" si="12"/>
        <v>0</v>
      </c>
      <c r="Z47" s="46">
        <v>0</v>
      </c>
      <c r="AA47" s="46"/>
      <c r="AB47" s="46">
        <f t="shared" si="13"/>
        <v>0</v>
      </c>
      <c r="AC47" s="46">
        <v>0</v>
      </c>
      <c r="AD47" s="46">
        <v>0</v>
      </c>
      <c r="AE47" s="47">
        <f t="shared" si="14"/>
        <v>0</v>
      </c>
    </row>
    <row r="48" spans="1:31" ht="15">
      <c r="A48" s="39"/>
      <c r="B48" s="43" t="s">
        <v>39</v>
      </c>
      <c r="C48" s="44" t="s">
        <v>40</v>
      </c>
      <c r="D48" s="41">
        <f aca="true" t="shared" si="31" ref="D48:AE48">SUM(D49:D53)</f>
        <v>191650</v>
      </c>
      <c r="E48" s="41">
        <f t="shared" si="31"/>
        <v>151665</v>
      </c>
      <c r="F48" s="41">
        <f t="shared" si="31"/>
        <v>14985</v>
      </c>
      <c r="G48" s="41">
        <f t="shared" si="31"/>
        <v>166650</v>
      </c>
      <c r="H48" s="41">
        <f t="shared" si="31"/>
        <v>0</v>
      </c>
      <c r="I48" s="41">
        <f t="shared" si="31"/>
        <v>0</v>
      </c>
      <c r="J48" s="41">
        <f t="shared" si="31"/>
        <v>0</v>
      </c>
      <c r="K48" s="41">
        <f t="shared" si="31"/>
        <v>0</v>
      </c>
      <c r="L48" s="41">
        <f t="shared" si="31"/>
        <v>0</v>
      </c>
      <c r="M48" s="41">
        <f t="shared" si="31"/>
        <v>0</v>
      </c>
      <c r="N48" s="41">
        <f t="shared" si="31"/>
        <v>27500</v>
      </c>
      <c r="O48" s="41">
        <f t="shared" si="31"/>
        <v>-2500</v>
      </c>
      <c r="P48" s="41">
        <f t="shared" si="31"/>
        <v>25000</v>
      </c>
      <c r="Q48" s="41">
        <f t="shared" si="31"/>
        <v>0</v>
      </c>
      <c r="R48" s="41">
        <f t="shared" si="31"/>
        <v>0</v>
      </c>
      <c r="S48" s="41">
        <f t="shared" si="31"/>
        <v>0</v>
      </c>
      <c r="T48" s="41">
        <f t="shared" si="31"/>
        <v>0</v>
      </c>
      <c r="U48" s="41">
        <f t="shared" si="31"/>
        <v>0</v>
      </c>
      <c r="V48" s="41">
        <f t="shared" si="31"/>
        <v>0</v>
      </c>
      <c r="W48" s="41">
        <f t="shared" si="31"/>
        <v>0</v>
      </c>
      <c r="X48" s="41">
        <f t="shared" si="31"/>
        <v>0</v>
      </c>
      <c r="Y48" s="41">
        <f t="shared" si="31"/>
        <v>0</v>
      </c>
      <c r="Z48" s="41">
        <f t="shared" si="31"/>
        <v>0</v>
      </c>
      <c r="AA48" s="41">
        <f t="shared" si="31"/>
        <v>0</v>
      </c>
      <c r="AB48" s="41">
        <f t="shared" si="31"/>
        <v>0</v>
      </c>
      <c r="AC48" s="41">
        <f t="shared" si="31"/>
        <v>0</v>
      </c>
      <c r="AD48" s="41">
        <f t="shared" si="31"/>
        <v>0</v>
      </c>
      <c r="AE48" s="42">
        <f t="shared" si="31"/>
        <v>0</v>
      </c>
    </row>
    <row r="49" spans="1:31" ht="14.25">
      <c r="A49" s="45"/>
      <c r="B49" s="44" t="s">
        <v>41</v>
      </c>
      <c r="C49" s="44" t="s">
        <v>42</v>
      </c>
      <c r="D49" s="46">
        <f>G49+J49+M49+P49+S49+V49+Y49+AB49+AE49</f>
        <v>8500</v>
      </c>
      <c r="E49" s="46">
        <v>0</v>
      </c>
      <c r="F49" s="46"/>
      <c r="G49" s="46">
        <f t="shared" si="7"/>
        <v>0</v>
      </c>
      <c r="H49" s="46">
        <v>0</v>
      </c>
      <c r="I49" s="46"/>
      <c r="J49" s="46">
        <f t="shared" si="24"/>
        <v>0</v>
      </c>
      <c r="K49" s="46">
        <v>0</v>
      </c>
      <c r="L49" s="46"/>
      <c r="M49" s="46">
        <f t="shared" si="8"/>
        <v>0</v>
      </c>
      <c r="N49" s="46">
        <v>8500</v>
      </c>
      <c r="O49" s="46">
        <v>0</v>
      </c>
      <c r="P49" s="46">
        <f t="shared" si="9"/>
        <v>8500</v>
      </c>
      <c r="Q49" s="46">
        <v>0</v>
      </c>
      <c r="R49" s="46"/>
      <c r="S49" s="46">
        <f t="shared" si="10"/>
        <v>0</v>
      </c>
      <c r="T49" s="46">
        <v>0</v>
      </c>
      <c r="U49" s="46"/>
      <c r="V49" s="46">
        <f t="shared" si="11"/>
        <v>0</v>
      </c>
      <c r="W49" s="46">
        <v>0</v>
      </c>
      <c r="X49" s="46"/>
      <c r="Y49" s="46">
        <f t="shared" si="12"/>
        <v>0</v>
      </c>
      <c r="Z49" s="46">
        <v>0</v>
      </c>
      <c r="AA49" s="46"/>
      <c r="AB49" s="46">
        <f t="shared" si="13"/>
        <v>0</v>
      </c>
      <c r="AC49" s="46">
        <v>0</v>
      </c>
      <c r="AD49" s="46">
        <v>0</v>
      </c>
      <c r="AE49" s="47">
        <f t="shared" si="14"/>
        <v>0</v>
      </c>
    </row>
    <row r="50" spans="1:31" ht="14.25">
      <c r="A50" s="45" t="s">
        <v>174</v>
      </c>
      <c r="B50" s="44" t="s">
        <v>41</v>
      </c>
      <c r="C50" s="44" t="s">
        <v>42</v>
      </c>
      <c r="D50" s="46">
        <f>G50+J50+M50+P50+S50+V50+Y50+AB50+AE50</f>
        <v>77750</v>
      </c>
      <c r="E50" s="46">
        <v>65165</v>
      </c>
      <c r="F50" s="46">
        <v>12585</v>
      </c>
      <c r="G50" s="46">
        <f t="shared" si="7"/>
        <v>77750</v>
      </c>
      <c r="H50" s="46">
        <v>0</v>
      </c>
      <c r="I50" s="46"/>
      <c r="J50" s="46">
        <f t="shared" si="24"/>
        <v>0</v>
      </c>
      <c r="K50" s="46">
        <v>0</v>
      </c>
      <c r="L50" s="46"/>
      <c r="M50" s="46">
        <f t="shared" si="8"/>
        <v>0</v>
      </c>
      <c r="N50" s="46">
        <v>0</v>
      </c>
      <c r="O50" s="46"/>
      <c r="P50" s="46">
        <f t="shared" si="9"/>
        <v>0</v>
      </c>
      <c r="Q50" s="46">
        <v>0</v>
      </c>
      <c r="R50" s="46"/>
      <c r="S50" s="46">
        <f t="shared" si="10"/>
        <v>0</v>
      </c>
      <c r="T50" s="46">
        <v>0</v>
      </c>
      <c r="U50" s="46"/>
      <c r="V50" s="46">
        <f t="shared" si="11"/>
        <v>0</v>
      </c>
      <c r="W50" s="46">
        <v>0</v>
      </c>
      <c r="X50" s="46"/>
      <c r="Y50" s="46">
        <f t="shared" si="12"/>
        <v>0</v>
      </c>
      <c r="Z50" s="46">
        <v>0</v>
      </c>
      <c r="AA50" s="46"/>
      <c r="AB50" s="46">
        <f t="shared" si="13"/>
        <v>0</v>
      </c>
      <c r="AC50" s="46">
        <v>0</v>
      </c>
      <c r="AD50" s="46">
        <v>0</v>
      </c>
      <c r="AE50" s="47">
        <f t="shared" si="14"/>
        <v>0</v>
      </c>
    </row>
    <row r="51" spans="1:31" ht="14.25">
      <c r="A51" s="45"/>
      <c r="B51" s="44" t="s">
        <v>43</v>
      </c>
      <c r="C51" s="44" t="s">
        <v>44</v>
      </c>
      <c r="D51" s="46">
        <f>G51+J51+M51+P51+S51+V51+Y51+AB51+AE51</f>
        <v>16500</v>
      </c>
      <c r="E51" s="46">
        <v>0</v>
      </c>
      <c r="F51" s="46"/>
      <c r="G51" s="46">
        <f t="shared" si="7"/>
        <v>0</v>
      </c>
      <c r="H51" s="46">
        <v>0</v>
      </c>
      <c r="I51" s="46"/>
      <c r="J51" s="46">
        <f t="shared" si="24"/>
        <v>0</v>
      </c>
      <c r="K51" s="46">
        <v>0</v>
      </c>
      <c r="L51" s="46"/>
      <c r="M51" s="46">
        <f t="shared" si="8"/>
        <v>0</v>
      </c>
      <c r="N51" s="46">
        <v>19000</v>
      </c>
      <c r="O51" s="46">
        <v>-2500</v>
      </c>
      <c r="P51" s="46">
        <f t="shared" si="9"/>
        <v>16500</v>
      </c>
      <c r="Q51" s="46">
        <v>0</v>
      </c>
      <c r="R51" s="46"/>
      <c r="S51" s="46">
        <f t="shared" si="10"/>
        <v>0</v>
      </c>
      <c r="T51" s="46">
        <v>0</v>
      </c>
      <c r="U51" s="46"/>
      <c r="V51" s="46">
        <f t="shared" si="11"/>
        <v>0</v>
      </c>
      <c r="W51" s="46">
        <v>0</v>
      </c>
      <c r="X51" s="46"/>
      <c r="Y51" s="46">
        <f t="shared" si="12"/>
        <v>0</v>
      </c>
      <c r="Z51" s="46">
        <v>0</v>
      </c>
      <c r="AA51" s="46"/>
      <c r="AB51" s="46">
        <f t="shared" si="13"/>
        <v>0</v>
      </c>
      <c r="AC51" s="46">
        <v>0</v>
      </c>
      <c r="AD51" s="46">
        <v>0</v>
      </c>
      <c r="AE51" s="47">
        <f t="shared" si="14"/>
        <v>0</v>
      </c>
    </row>
    <row r="52" spans="1:31" ht="14.25">
      <c r="A52" s="45" t="s">
        <v>175</v>
      </c>
      <c r="B52" s="44" t="s">
        <v>43</v>
      </c>
      <c r="C52" s="44" t="s">
        <v>44</v>
      </c>
      <c r="D52" s="46">
        <f>G52+J52+M52+P52+S52+V52+Y52+AB52+AE52</f>
        <v>87100</v>
      </c>
      <c r="E52" s="46">
        <v>85000</v>
      </c>
      <c r="F52" s="46">
        <v>2100</v>
      </c>
      <c r="G52" s="46">
        <f t="shared" si="7"/>
        <v>87100</v>
      </c>
      <c r="H52" s="46">
        <v>0</v>
      </c>
      <c r="I52" s="46"/>
      <c r="J52" s="46">
        <f t="shared" si="24"/>
        <v>0</v>
      </c>
      <c r="K52" s="46">
        <v>0</v>
      </c>
      <c r="L52" s="46"/>
      <c r="M52" s="46">
        <f t="shared" si="8"/>
        <v>0</v>
      </c>
      <c r="N52" s="46">
        <v>0</v>
      </c>
      <c r="O52" s="46"/>
      <c r="P52" s="46">
        <f t="shared" si="9"/>
        <v>0</v>
      </c>
      <c r="Q52" s="46">
        <v>0</v>
      </c>
      <c r="R52" s="46"/>
      <c r="S52" s="46">
        <f t="shared" si="10"/>
        <v>0</v>
      </c>
      <c r="T52" s="46">
        <v>0</v>
      </c>
      <c r="U52" s="46"/>
      <c r="V52" s="46">
        <f t="shared" si="11"/>
        <v>0</v>
      </c>
      <c r="W52" s="46">
        <v>0</v>
      </c>
      <c r="X52" s="46"/>
      <c r="Y52" s="46">
        <f t="shared" si="12"/>
        <v>0</v>
      </c>
      <c r="Z52" s="46">
        <v>0</v>
      </c>
      <c r="AA52" s="46"/>
      <c r="AB52" s="46">
        <f t="shared" si="13"/>
        <v>0</v>
      </c>
      <c r="AC52" s="46">
        <v>0</v>
      </c>
      <c r="AD52" s="46">
        <v>0</v>
      </c>
      <c r="AE52" s="47">
        <f t="shared" si="14"/>
        <v>0</v>
      </c>
    </row>
    <row r="53" spans="1:31" ht="14.25">
      <c r="A53" s="45" t="s">
        <v>176</v>
      </c>
      <c r="B53" s="44" t="s">
        <v>45</v>
      </c>
      <c r="C53" s="44" t="s">
        <v>46</v>
      </c>
      <c r="D53" s="46">
        <f>G53+J53+M53+P53+S53+V53+Y53+AB53+AE53</f>
        <v>1800</v>
      </c>
      <c r="E53" s="46">
        <v>1500</v>
      </c>
      <c r="F53" s="46">
        <v>300</v>
      </c>
      <c r="G53" s="46">
        <f t="shared" si="7"/>
        <v>1800</v>
      </c>
      <c r="H53" s="46">
        <v>0</v>
      </c>
      <c r="I53" s="46"/>
      <c r="J53" s="46">
        <f t="shared" si="24"/>
        <v>0</v>
      </c>
      <c r="K53" s="46">
        <v>0</v>
      </c>
      <c r="L53" s="46"/>
      <c r="M53" s="46">
        <f t="shared" si="8"/>
        <v>0</v>
      </c>
      <c r="N53" s="46">
        <v>0</v>
      </c>
      <c r="O53" s="46"/>
      <c r="P53" s="46">
        <f t="shared" si="9"/>
        <v>0</v>
      </c>
      <c r="Q53" s="46">
        <v>0</v>
      </c>
      <c r="R53" s="46"/>
      <c r="S53" s="46">
        <f t="shared" si="10"/>
        <v>0</v>
      </c>
      <c r="T53" s="46">
        <v>0</v>
      </c>
      <c r="U53" s="46"/>
      <c r="V53" s="46">
        <f t="shared" si="11"/>
        <v>0</v>
      </c>
      <c r="W53" s="46">
        <v>0</v>
      </c>
      <c r="X53" s="46"/>
      <c r="Y53" s="46">
        <f t="shared" si="12"/>
        <v>0</v>
      </c>
      <c r="Z53" s="46">
        <v>0</v>
      </c>
      <c r="AA53" s="46"/>
      <c r="AB53" s="46">
        <f t="shared" si="13"/>
        <v>0</v>
      </c>
      <c r="AC53" s="46">
        <v>0</v>
      </c>
      <c r="AD53" s="46">
        <v>0</v>
      </c>
      <c r="AE53" s="47">
        <f t="shared" si="14"/>
        <v>0</v>
      </c>
    </row>
    <row r="54" spans="1:31" ht="15">
      <c r="A54" s="39"/>
      <c r="B54" s="43" t="s">
        <v>116</v>
      </c>
      <c r="C54" s="44" t="s">
        <v>117</v>
      </c>
      <c r="D54" s="41">
        <f aca="true" t="shared" si="32" ref="D54:AE54">SUM(D55:D56)</f>
        <v>29619</v>
      </c>
      <c r="E54" s="41">
        <f t="shared" si="32"/>
        <v>3906</v>
      </c>
      <c r="F54" s="41">
        <f t="shared" si="32"/>
        <v>902</v>
      </c>
      <c r="G54" s="41">
        <f t="shared" si="32"/>
        <v>4808</v>
      </c>
      <c r="H54" s="41">
        <f t="shared" si="32"/>
        <v>0</v>
      </c>
      <c r="I54" s="41">
        <v>5311</v>
      </c>
      <c r="J54" s="41">
        <f t="shared" si="32"/>
        <v>5311</v>
      </c>
      <c r="K54" s="41">
        <f t="shared" si="32"/>
        <v>0</v>
      </c>
      <c r="L54" s="41">
        <f t="shared" si="32"/>
        <v>0</v>
      </c>
      <c r="M54" s="41">
        <f t="shared" si="32"/>
        <v>0</v>
      </c>
      <c r="N54" s="41">
        <f t="shared" si="32"/>
        <v>3000</v>
      </c>
      <c r="O54" s="41">
        <f t="shared" si="32"/>
        <v>0</v>
      </c>
      <c r="P54" s="41">
        <f t="shared" si="32"/>
        <v>3000</v>
      </c>
      <c r="Q54" s="41">
        <f t="shared" si="32"/>
        <v>0</v>
      </c>
      <c r="R54" s="41">
        <f t="shared" si="32"/>
        <v>0</v>
      </c>
      <c r="S54" s="41">
        <f t="shared" si="32"/>
        <v>0</v>
      </c>
      <c r="T54" s="41">
        <f t="shared" si="32"/>
        <v>1500</v>
      </c>
      <c r="U54" s="41">
        <f t="shared" si="32"/>
        <v>0</v>
      </c>
      <c r="V54" s="41">
        <f t="shared" si="32"/>
        <v>1500</v>
      </c>
      <c r="W54" s="41">
        <f t="shared" si="32"/>
        <v>7000</v>
      </c>
      <c r="X54" s="41">
        <f t="shared" si="32"/>
        <v>8000</v>
      </c>
      <c r="Y54" s="41">
        <f t="shared" si="32"/>
        <v>15000</v>
      </c>
      <c r="Z54" s="41">
        <f t="shared" si="32"/>
        <v>0</v>
      </c>
      <c r="AA54" s="41">
        <f t="shared" si="32"/>
        <v>0</v>
      </c>
      <c r="AB54" s="41">
        <f t="shared" si="32"/>
        <v>0</v>
      </c>
      <c r="AC54" s="41">
        <f t="shared" si="32"/>
        <v>0</v>
      </c>
      <c r="AD54" s="41">
        <f t="shared" si="32"/>
        <v>0</v>
      </c>
      <c r="AE54" s="42">
        <f t="shared" si="32"/>
        <v>0</v>
      </c>
    </row>
    <row r="55" spans="1:31" ht="14.25">
      <c r="A55" s="45"/>
      <c r="B55" s="44" t="s">
        <v>118</v>
      </c>
      <c r="C55" s="44" t="s">
        <v>119</v>
      </c>
      <c r="D55" s="46">
        <f>G55+J55+M55+P55+S55+V55+Y55+AB55+AE55</f>
        <v>24811</v>
      </c>
      <c r="E55" s="46">
        <v>0</v>
      </c>
      <c r="F55" s="46"/>
      <c r="G55" s="46">
        <f t="shared" si="7"/>
        <v>0</v>
      </c>
      <c r="H55" s="46">
        <v>0</v>
      </c>
      <c r="I55" s="46">
        <v>5311</v>
      </c>
      <c r="J55" s="46">
        <f t="shared" si="24"/>
        <v>5311</v>
      </c>
      <c r="K55" s="46">
        <v>0</v>
      </c>
      <c r="L55" s="46"/>
      <c r="M55" s="46">
        <f t="shared" si="8"/>
        <v>0</v>
      </c>
      <c r="N55" s="46">
        <v>3000</v>
      </c>
      <c r="O55" s="46">
        <v>0</v>
      </c>
      <c r="P55" s="46">
        <f t="shared" si="9"/>
        <v>3000</v>
      </c>
      <c r="Q55" s="46">
        <v>0</v>
      </c>
      <c r="R55" s="46"/>
      <c r="S55" s="46">
        <f t="shared" si="10"/>
        <v>0</v>
      </c>
      <c r="T55" s="46">
        <v>1500</v>
      </c>
      <c r="U55" s="46">
        <v>0</v>
      </c>
      <c r="V55" s="46">
        <f t="shared" si="11"/>
        <v>1500</v>
      </c>
      <c r="W55" s="46">
        <v>7000</v>
      </c>
      <c r="X55" s="46">
        <v>8000</v>
      </c>
      <c r="Y55" s="46">
        <f t="shared" si="12"/>
        <v>15000</v>
      </c>
      <c r="Z55" s="46">
        <v>0</v>
      </c>
      <c r="AA55" s="46"/>
      <c r="AB55" s="46">
        <f t="shared" si="13"/>
        <v>0</v>
      </c>
      <c r="AC55" s="46">
        <v>0</v>
      </c>
      <c r="AD55" s="46">
        <v>0</v>
      </c>
      <c r="AE55" s="47">
        <f t="shared" si="14"/>
        <v>0</v>
      </c>
    </row>
    <row r="56" spans="1:31" ht="14.25">
      <c r="A56" s="45" t="s">
        <v>177</v>
      </c>
      <c r="B56" s="44" t="s">
        <v>118</v>
      </c>
      <c r="C56" s="44" t="s">
        <v>119</v>
      </c>
      <c r="D56" s="46">
        <f>G56+J56+M56+P56+S56+V56+Y56+AB56+AE56</f>
        <v>4808</v>
      </c>
      <c r="E56" s="46">
        <v>3906</v>
      </c>
      <c r="F56" s="46">
        <v>902</v>
      </c>
      <c r="G56" s="46">
        <f t="shared" si="7"/>
        <v>4808</v>
      </c>
      <c r="H56" s="46">
        <v>0</v>
      </c>
      <c r="I56" s="46"/>
      <c r="J56" s="46">
        <f t="shared" si="24"/>
        <v>0</v>
      </c>
      <c r="K56" s="46">
        <v>0</v>
      </c>
      <c r="L56" s="46"/>
      <c r="M56" s="46">
        <f t="shared" si="8"/>
        <v>0</v>
      </c>
      <c r="N56" s="46">
        <v>0</v>
      </c>
      <c r="O56" s="46"/>
      <c r="P56" s="46">
        <f t="shared" si="9"/>
        <v>0</v>
      </c>
      <c r="Q56" s="46">
        <v>0</v>
      </c>
      <c r="R56" s="46"/>
      <c r="S56" s="46">
        <f t="shared" si="10"/>
        <v>0</v>
      </c>
      <c r="T56" s="46">
        <v>0</v>
      </c>
      <c r="U56" s="46"/>
      <c r="V56" s="46">
        <f t="shared" si="11"/>
        <v>0</v>
      </c>
      <c r="W56" s="46">
        <v>0</v>
      </c>
      <c r="X56" s="46"/>
      <c r="Y56" s="46">
        <f t="shared" si="12"/>
        <v>0</v>
      </c>
      <c r="Z56" s="46">
        <v>0</v>
      </c>
      <c r="AA56" s="46"/>
      <c r="AB56" s="46">
        <f t="shared" si="13"/>
        <v>0</v>
      </c>
      <c r="AC56" s="46">
        <v>0</v>
      </c>
      <c r="AD56" s="46">
        <v>0</v>
      </c>
      <c r="AE56" s="47">
        <f t="shared" si="14"/>
        <v>0</v>
      </c>
    </row>
    <row r="57" spans="1:31" ht="15">
      <c r="A57" s="39"/>
      <c r="B57" s="43" t="s">
        <v>120</v>
      </c>
      <c r="C57" s="44" t="s">
        <v>121</v>
      </c>
      <c r="D57" s="41">
        <f>SUM(E57)</f>
        <v>4000</v>
      </c>
      <c r="E57" s="41">
        <f aca="true" t="shared" si="33" ref="E57:AE57">SUM(E58)</f>
        <v>4000</v>
      </c>
      <c r="F57" s="41">
        <f t="shared" si="33"/>
        <v>-622</v>
      </c>
      <c r="G57" s="41">
        <f t="shared" si="33"/>
        <v>3378</v>
      </c>
      <c r="H57" s="41">
        <f t="shared" si="33"/>
        <v>0</v>
      </c>
      <c r="I57" s="41">
        <f t="shared" si="33"/>
        <v>0</v>
      </c>
      <c r="J57" s="41">
        <f t="shared" si="33"/>
        <v>0</v>
      </c>
      <c r="K57" s="41">
        <f t="shared" si="33"/>
        <v>0</v>
      </c>
      <c r="L57" s="41">
        <f t="shared" si="33"/>
        <v>0</v>
      </c>
      <c r="M57" s="41">
        <f t="shared" si="33"/>
        <v>0</v>
      </c>
      <c r="N57" s="41">
        <f t="shared" si="33"/>
        <v>0</v>
      </c>
      <c r="O57" s="41">
        <f t="shared" si="33"/>
        <v>0</v>
      </c>
      <c r="P57" s="41">
        <f t="shared" si="33"/>
        <v>0</v>
      </c>
      <c r="Q57" s="41">
        <f t="shared" si="33"/>
        <v>0</v>
      </c>
      <c r="R57" s="41">
        <f t="shared" si="33"/>
        <v>0</v>
      </c>
      <c r="S57" s="41">
        <f t="shared" si="33"/>
        <v>0</v>
      </c>
      <c r="T57" s="41">
        <f t="shared" si="33"/>
        <v>0</v>
      </c>
      <c r="U57" s="41">
        <f t="shared" si="33"/>
        <v>0</v>
      </c>
      <c r="V57" s="41">
        <f t="shared" si="33"/>
        <v>0</v>
      </c>
      <c r="W57" s="41">
        <f t="shared" si="33"/>
        <v>0</v>
      </c>
      <c r="X57" s="41">
        <f t="shared" si="33"/>
        <v>0</v>
      </c>
      <c r="Y57" s="41">
        <f t="shared" si="33"/>
        <v>0</v>
      </c>
      <c r="Z57" s="41">
        <f t="shared" si="33"/>
        <v>0</v>
      </c>
      <c r="AA57" s="41">
        <f t="shared" si="33"/>
        <v>0</v>
      </c>
      <c r="AB57" s="41">
        <f t="shared" si="33"/>
        <v>0</v>
      </c>
      <c r="AC57" s="41">
        <f t="shared" si="33"/>
        <v>0</v>
      </c>
      <c r="AD57" s="41">
        <f t="shared" si="33"/>
        <v>0</v>
      </c>
      <c r="AE57" s="42">
        <f t="shared" si="33"/>
        <v>0</v>
      </c>
    </row>
    <row r="58" spans="1:31" ht="14.25">
      <c r="A58" s="45" t="s">
        <v>178</v>
      </c>
      <c r="B58" s="44" t="s">
        <v>122</v>
      </c>
      <c r="C58" s="44" t="s">
        <v>121</v>
      </c>
      <c r="D58" s="46">
        <f>G58+J58+M58+P58+S58+V58+Y58+AB58+AE58</f>
        <v>3378</v>
      </c>
      <c r="E58" s="46">
        <v>4000</v>
      </c>
      <c r="F58" s="46">
        <v>-622</v>
      </c>
      <c r="G58" s="46">
        <f t="shared" si="7"/>
        <v>3378</v>
      </c>
      <c r="H58" s="46">
        <v>0</v>
      </c>
      <c r="I58" s="46"/>
      <c r="J58" s="46">
        <f t="shared" si="24"/>
        <v>0</v>
      </c>
      <c r="K58" s="46">
        <v>0</v>
      </c>
      <c r="L58" s="46"/>
      <c r="M58" s="46">
        <f t="shared" si="8"/>
        <v>0</v>
      </c>
      <c r="N58" s="46">
        <v>0</v>
      </c>
      <c r="O58" s="46"/>
      <c r="P58" s="46">
        <f t="shared" si="9"/>
        <v>0</v>
      </c>
      <c r="Q58" s="46">
        <v>0</v>
      </c>
      <c r="R58" s="46"/>
      <c r="S58" s="46">
        <f t="shared" si="10"/>
        <v>0</v>
      </c>
      <c r="T58" s="46">
        <v>0</v>
      </c>
      <c r="U58" s="46"/>
      <c r="V58" s="46">
        <f t="shared" si="11"/>
        <v>0</v>
      </c>
      <c r="W58" s="46">
        <v>0</v>
      </c>
      <c r="X58" s="46"/>
      <c r="Y58" s="46">
        <f t="shared" si="12"/>
        <v>0</v>
      </c>
      <c r="Z58" s="46">
        <v>0</v>
      </c>
      <c r="AA58" s="46"/>
      <c r="AB58" s="46">
        <f t="shared" si="13"/>
        <v>0</v>
      </c>
      <c r="AC58" s="46">
        <v>0</v>
      </c>
      <c r="AD58" s="46">
        <v>0</v>
      </c>
      <c r="AE58" s="47">
        <f t="shared" si="14"/>
        <v>0</v>
      </c>
    </row>
    <row r="59" spans="1:31" ht="15">
      <c r="A59" s="39"/>
      <c r="B59" s="43" t="s">
        <v>47</v>
      </c>
      <c r="C59" s="44" t="s">
        <v>48</v>
      </c>
      <c r="D59" s="41">
        <f aca="true" t="shared" si="34" ref="D59:AE59">SUM(D62:D67,D69:D70,D72:D77,D79,D81:D88,D90:D91,D93:D101)</f>
        <v>234470</v>
      </c>
      <c r="E59" s="41">
        <f t="shared" si="34"/>
        <v>167027</v>
      </c>
      <c r="F59" s="41">
        <f t="shared" si="34"/>
        <v>-10207</v>
      </c>
      <c r="G59" s="41">
        <f t="shared" si="34"/>
        <v>156820</v>
      </c>
      <c r="H59" s="41">
        <f t="shared" si="34"/>
        <v>0</v>
      </c>
      <c r="I59" s="41">
        <f t="shared" si="34"/>
        <v>0</v>
      </c>
      <c r="J59" s="41">
        <f t="shared" si="34"/>
        <v>0</v>
      </c>
      <c r="K59" s="41">
        <f t="shared" si="34"/>
        <v>0</v>
      </c>
      <c r="L59" s="41">
        <f t="shared" si="34"/>
        <v>38000</v>
      </c>
      <c r="M59" s="41">
        <f t="shared" si="34"/>
        <v>38000</v>
      </c>
      <c r="N59" s="41">
        <f t="shared" si="34"/>
        <v>31650</v>
      </c>
      <c r="O59" s="41">
        <f t="shared" si="34"/>
        <v>1000</v>
      </c>
      <c r="P59" s="41">
        <f t="shared" si="34"/>
        <v>32650</v>
      </c>
      <c r="Q59" s="41">
        <f t="shared" si="34"/>
        <v>12000</v>
      </c>
      <c r="R59" s="41">
        <f t="shared" si="34"/>
        <v>-12000</v>
      </c>
      <c r="S59" s="41">
        <f t="shared" si="34"/>
        <v>0</v>
      </c>
      <c r="T59" s="41">
        <f t="shared" si="34"/>
        <v>17000</v>
      </c>
      <c r="U59" s="41">
        <f t="shared" si="34"/>
        <v>-10000</v>
      </c>
      <c r="V59" s="41">
        <f t="shared" si="34"/>
        <v>7000</v>
      </c>
      <c r="W59" s="41">
        <f t="shared" si="34"/>
        <v>0</v>
      </c>
      <c r="X59" s="41">
        <f t="shared" si="34"/>
        <v>0</v>
      </c>
      <c r="Y59" s="41">
        <f t="shared" si="34"/>
        <v>0</v>
      </c>
      <c r="Z59" s="41">
        <f t="shared" si="34"/>
        <v>0</v>
      </c>
      <c r="AA59" s="41">
        <f t="shared" si="34"/>
        <v>0</v>
      </c>
      <c r="AB59" s="41">
        <f t="shared" si="34"/>
        <v>0</v>
      </c>
      <c r="AC59" s="41">
        <f t="shared" si="34"/>
        <v>0</v>
      </c>
      <c r="AD59" s="41">
        <f t="shared" si="34"/>
        <v>0</v>
      </c>
      <c r="AE59" s="42">
        <f t="shared" si="34"/>
        <v>0</v>
      </c>
    </row>
    <row r="60" spans="1:31" ht="15">
      <c r="A60" s="39"/>
      <c r="B60" s="43" t="s">
        <v>49</v>
      </c>
      <c r="C60" s="44" t="s">
        <v>50</v>
      </c>
      <c r="D60" s="41">
        <f>SUM(D62:D67)</f>
        <v>31850</v>
      </c>
      <c r="E60" s="41">
        <f aca="true" t="shared" si="35" ref="E60:AE60">SUM(E62:E67)</f>
        <v>25898</v>
      </c>
      <c r="F60" s="41">
        <f t="shared" si="35"/>
        <v>-1398</v>
      </c>
      <c r="G60" s="41">
        <f t="shared" si="35"/>
        <v>24500</v>
      </c>
      <c r="H60" s="41">
        <f t="shared" si="35"/>
        <v>0</v>
      </c>
      <c r="I60" s="41">
        <f t="shared" si="35"/>
        <v>0</v>
      </c>
      <c r="J60" s="41">
        <f t="shared" si="35"/>
        <v>0</v>
      </c>
      <c r="K60" s="41">
        <f t="shared" si="35"/>
        <v>0</v>
      </c>
      <c r="L60" s="41">
        <f t="shared" si="35"/>
        <v>0</v>
      </c>
      <c r="M60" s="41">
        <f t="shared" si="35"/>
        <v>0</v>
      </c>
      <c r="N60" s="41">
        <f t="shared" si="35"/>
        <v>350</v>
      </c>
      <c r="O60" s="41">
        <f t="shared" si="35"/>
        <v>0</v>
      </c>
      <c r="P60" s="41">
        <f t="shared" si="35"/>
        <v>350</v>
      </c>
      <c r="Q60" s="41">
        <f t="shared" si="35"/>
        <v>0</v>
      </c>
      <c r="R60" s="41">
        <f t="shared" si="35"/>
        <v>0</v>
      </c>
      <c r="S60" s="41">
        <f t="shared" si="35"/>
        <v>0</v>
      </c>
      <c r="T60" s="41">
        <v>7000</v>
      </c>
      <c r="U60" s="41">
        <v>0</v>
      </c>
      <c r="V60" s="41">
        <v>7000</v>
      </c>
      <c r="W60" s="41">
        <f t="shared" si="35"/>
        <v>0</v>
      </c>
      <c r="X60" s="41">
        <f t="shared" si="35"/>
        <v>0</v>
      </c>
      <c r="Y60" s="41">
        <f t="shared" si="35"/>
        <v>0</v>
      </c>
      <c r="Z60" s="41">
        <f t="shared" si="35"/>
        <v>0</v>
      </c>
      <c r="AA60" s="41">
        <f t="shared" si="35"/>
        <v>0</v>
      </c>
      <c r="AB60" s="41">
        <f t="shared" si="35"/>
        <v>0</v>
      </c>
      <c r="AC60" s="41">
        <f t="shared" si="35"/>
        <v>0</v>
      </c>
      <c r="AD60" s="41">
        <f t="shared" si="35"/>
        <v>0</v>
      </c>
      <c r="AE60" s="42">
        <f t="shared" si="35"/>
        <v>0</v>
      </c>
    </row>
    <row r="61" spans="1:31" ht="15">
      <c r="A61" s="39"/>
      <c r="B61" s="43">
        <v>32311</v>
      </c>
      <c r="C61" s="44" t="s">
        <v>955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>
        <v>0</v>
      </c>
      <c r="O61" s="41">
        <v>1000</v>
      </c>
      <c r="P61" s="41">
        <v>1000</v>
      </c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2"/>
    </row>
    <row r="62" spans="1:31" ht="14.25">
      <c r="A62" s="45" t="s">
        <v>179</v>
      </c>
      <c r="B62" s="44" t="s">
        <v>51</v>
      </c>
      <c r="C62" s="44" t="s">
        <v>52</v>
      </c>
      <c r="D62" s="46">
        <f aca="true" t="shared" si="36" ref="D62:D67">G62+J62+M62+P62+S62+V62+Y62+AB62+AE62</f>
        <v>18105</v>
      </c>
      <c r="E62" s="46">
        <v>18187</v>
      </c>
      <c r="F62" s="46">
        <v>-82</v>
      </c>
      <c r="G62" s="46">
        <f t="shared" si="7"/>
        <v>18105</v>
      </c>
      <c r="H62" s="46">
        <v>0</v>
      </c>
      <c r="I62" s="46"/>
      <c r="J62" s="46">
        <f t="shared" si="24"/>
        <v>0</v>
      </c>
      <c r="K62" s="46">
        <v>0</v>
      </c>
      <c r="L62" s="46"/>
      <c r="M62" s="46">
        <f t="shared" si="8"/>
        <v>0</v>
      </c>
      <c r="N62" s="46">
        <v>0</v>
      </c>
      <c r="O62" s="46"/>
      <c r="P62" s="46">
        <f t="shared" si="9"/>
        <v>0</v>
      </c>
      <c r="Q62" s="46">
        <v>0</v>
      </c>
      <c r="R62" s="46"/>
      <c r="S62" s="46">
        <f t="shared" si="10"/>
        <v>0</v>
      </c>
      <c r="T62" s="46">
        <v>0</v>
      </c>
      <c r="U62" s="46"/>
      <c r="V62" s="46">
        <f t="shared" si="11"/>
        <v>0</v>
      </c>
      <c r="W62" s="46">
        <v>0</v>
      </c>
      <c r="X62" s="46"/>
      <c r="Y62" s="46">
        <f t="shared" si="12"/>
        <v>0</v>
      </c>
      <c r="Z62" s="46">
        <v>0</v>
      </c>
      <c r="AA62" s="46"/>
      <c r="AB62" s="46">
        <f t="shared" si="13"/>
        <v>0</v>
      </c>
      <c r="AC62" s="46">
        <v>0</v>
      </c>
      <c r="AD62" s="46">
        <v>0</v>
      </c>
      <c r="AE62" s="47">
        <f t="shared" si="14"/>
        <v>0</v>
      </c>
    </row>
    <row r="63" spans="1:31" ht="14.25">
      <c r="A63" s="45" t="s">
        <v>266</v>
      </c>
      <c r="B63" s="44" t="s">
        <v>123</v>
      </c>
      <c r="C63" s="44" t="s">
        <v>124</v>
      </c>
      <c r="D63" s="46">
        <f t="shared" si="36"/>
        <v>4538</v>
      </c>
      <c r="E63" s="46">
        <v>4511</v>
      </c>
      <c r="F63" s="46">
        <v>27</v>
      </c>
      <c r="G63" s="46">
        <f t="shared" si="7"/>
        <v>4538</v>
      </c>
      <c r="H63" s="46">
        <v>0</v>
      </c>
      <c r="I63" s="46"/>
      <c r="J63" s="46">
        <f t="shared" si="24"/>
        <v>0</v>
      </c>
      <c r="K63" s="46">
        <v>0</v>
      </c>
      <c r="L63" s="46"/>
      <c r="M63" s="46">
        <f t="shared" si="8"/>
        <v>0</v>
      </c>
      <c r="N63" s="46">
        <v>0</v>
      </c>
      <c r="O63" s="46"/>
      <c r="P63" s="46">
        <f t="shared" si="9"/>
        <v>0</v>
      </c>
      <c r="Q63" s="46">
        <v>0</v>
      </c>
      <c r="R63" s="46"/>
      <c r="S63" s="46">
        <f t="shared" si="10"/>
        <v>0</v>
      </c>
      <c r="T63" s="46">
        <v>0</v>
      </c>
      <c r="U63" s="46"/>
      <c r="V63" s="46">
        <f t="shared" si="11"/>
        <v>0</v>
      </c>
      <c r="W63" s="46">
        <v>0</v>
      </c>
      <c r="X63" s="46"/>
      <c r="Y63" s="46">
        <f t="shared" si="12"/>
        <v>0</v>
      </c>
      <c r="Z63" s="46">
        <v>0</v>
      </c>
      <c r="AA63" s="46"/>
      <c r="AB63" s="46">
        <f t="shared" si="13"/>
        <v>0</v>
      </c>
      <c r="AC63" s="46">
        <v>0</v>
      </c>
      <c r="AD63" s="46">
        <v>0</v>
      </c>
      <c r="AE63" s="47">
        <f t="shared" si="14"/>
        <v>0</v>
      </c>
    </row>
    <row r="64" spans="1:31" ht="14.25">
      <c r="A64" s="45"/>
      <c r="B64" s="44" t="s">
        <v>53</v>
      </c>
      <c r="C64" s="44" t="s">
        <v>54</v>
      </c>
      <c r="D64" s="46">
        <f t="shared" si="36"/>
        <v>350</v>
      </c>
      <c r="E64" s="46">
        <v>0</v>
      </c>
      <c r="F64" s="46"/>
      <c r="G64" s="46">
        <f t="shared" si="7"/>
        <v>0</v>
      </c>
      <c r="H64" s="46">
        <v>0</v>
      </c>
      <c r="I64" s="46"/>
      <c r="J64" s="46">
        <f t="shared" si="24"/>
        <v>0</v>
      </c>
      <c r="K64" s="46">
        <v>0</v>
      </c>
      <c r="L64" s="46"/>
      <c r="M64" s="46">
        <f t="shared" si="8"/>
        <v>0</v>
      </c>
      <c r="N64" s="46">
        <v>350</v>
      </c>
      <c r="O64" s="46">
        <v>0</v>
      </c>
      <c r="P64" s="46">
        <f t="shared" si="9"/>
        <v>350</v>
      </c>
      <c r="Q64" s="46">
        <v>0</v>
      </c>
      <c r="R64" s="46"/>
      <c r="S64" s="46">
        <f t="shared" si="10"/>
        <v>0</v>
      </c>
      <c r="T64" s="46">
        <v>0</v>
      </c>
      <c r="U64" s="46"/>
      <c r="V64" s="46">
        <f t="shared" si="11"/>
        <v>0</v>
      </c>
      <c r="W64" s="46">
        <v>0</v>
      </c>
      <c r="X64" s="46"/>
      <c r="Y64" s="46">
        <f t="shared" si="12"/>
        <v>0</v>
      </c>
      <c r="Z64" s="46">
        <v>0</v>
      </c>
      <c r="AA64" s="46"/>
      <c r="AB64" s="46">
        <f t="shared" si="13"/>
        <v>0</v>
      </c>
      <c r="AC64" s="46">
        <v>0</v>
      </c>
      <c r="AD64" s="46">
        <v>0</v>
      </c>
      <c r="AE64" s="47">
        <f t="shared" si="14"/>
        <v>0</v>
      </c>
    </row>
    <row r="65" spans="1:31" ht="14.25">
      <c r="A65" s="45" t="s">
        <v>180</v>
      </c>
      <c r="B65" s="44" t="s">
        <v>53</v>
      </c>
      <c r="C65" s="44" t="s">
        <v>54</v>
      </c>
      <c r="D65" s="46">
        <f t="shared" si="36"/>
        <v>1857</v>
      </c>
      <c r="E65" s="46">
        <v>2000</v>
      </c>
      <c r="F65" s="46">
        <v>-143</v>
      </c>
      <c r="G65" s="46">
        <f t="shared" si="7"/>
        <v>1857</v>
      </c>
      <c r="H65" s="46">
        <v>0</v>
      </c>
      <c r="I65" s="46"/>
      <c r="J65" s="46">
        <f t="shared" si="24"/>
        <v>0</v>
      </c>
      <c r="K65" s="46">
        <v>0</v>
      </c>
      <c r="L65" s="46"/>
      <c r="M65" s="46">
        <f t="shared" si="8"/>
        <v>0</v>
      </c>
      <c r="N65" s="46">
        <v>0</v>
      </c>
      <c r="O65" s="46"/>
      <c r="P65" s="46">
        <f t="shared" si="9"/>
        <v>0</v>
      </c>
      <c r="Q65" s="46">
        <v>0</v>
      </c>
      <c r="R65" s="46"/>
      <c r="S65" s="46">
        <f t="shared" si="10"/>
        <v>0</v>
      </c>
      <c r="T65" s="46">
        <v>0</v>
      </c>
      <c r="U65" s="46"/>
      <c r="V65" s="46">
        <f t="shared" si="11"/>
        <v>0</v>
      </c>
      <c r="W65" s="46">
        <v>0</v>
      </c>
      <c r="X65" s="46"/>
      <c r="Y65" s="46">
        <f t="shared" si="12"/>
        <v>0</v>
      </c>
      <c r="Z65" s="46">
        <v>0</v>
      </c>
      <c r="AA65" s="46"/>
      <c r="AB65" s="46">
        <f t="shared" si="13"/>
        <v>0</v>
      </c>
      <c r="AC65" s="46">
        <v>0</v>
      </c>
      <c r="AD65" s="46">
        <v>0</v>
      </c>
      <c r="AE65" s="47">
        <f t="shared" si="14"/>
        <v>0</v>
      </c>
    </row>
    <row r="66" spans="1:31" ht="14.25">
      <c r="A66" s="45"/>
      <c r="B66" s="44" t="s">
        <v>181</v>
      </c>
      <c r="C66" s="44" t="s">
        <v>182</v>
      </c>
      <c r="D66" s="46">
        <f t="shared" si="36"/>
        <v>7000</v>
      </c>
      <c r="E66" s="46">
        <v>0</v>
      </c>
      <c r="F66" s="46"/>
      <c r="G66" s="46">
        <f t="shared" si="7"/>
        <v>0</v>
      </c>
      <c r="H66" s="46">
        <v>0</v>
      </c>
      <c r="I66" s="46"/>
      <c r="J66" s="46">
        <f t="shared" si="24"/>
        <v>0</v>
      </c>
      <c r="K66" s="46">
        <v>0</v>
      </c>
      <c r="L66" s="46"/>
      <c r="M66" s="46">
        <f t="shared" si="8"/>
        <v>0</v>
      </c>
      <c r="N66" s="46">
        <v>0</v>
      </c>
      <c r="O66" s="46"/>
      <c r="P66" s="46">
        <f t="shared" si="9"/>
        <v>0</v>
      </c>
      <c r="Q66" s="46">
        <v>0</v>
      </c>
      <c r="R66" s="46"/>
      <c r="S66" s="46">
        <f t="shared" si="10"/>
        <v>0</v>
      </c>
      <c r="T66" s="46">
        <v>7000</v>
      </c>
      <c r="U66" s="46">
        <v>0</v>
      </c>
      <c r="V66" s="46">
        <f t="shared" si="11"/>
        <v>7000</v>
      </c>
      <c r="W66" s="46">
        <v>0</v>
      </c>
      <c r="X66" s="46"/>
      <c r="Y66" s="46">
        <f t="shared" si="12"/>
        <v>0</v>
      </c>
      <c r="Z66" s="46">
        <v>0</v>
      </c>
      <c r="AA66" s="46"/>
      <c r="AB66" s="46">
        <f t="shared" si="13"/>
        <v>0</v>
      </c>
      <c r="AC66" s="46">
        <v>0</v>
      </c>
      <c r="AD66" s="46">
        <v>0</v>
      </c>
      <c r="AE66" s="47">
        <f t="shared" si="14"/>
        <v>0</v>
      </c>
    </row>
    <row r="67" spans="1:31" ht="14.25">
      <c r="A67" s="45" t="s">
        <v>183</v>
      </c>
      <c r="B67" s="44" t="s">
        <v>181</v>
      </c>
      <c r="C67" s="44" t="s">
        <v>182</v>
      </c>
      <c r="D67" s="46">
        <f t="shared" si="36"/>
        <v>0</v>
      </c>
      <c r="E67" s="46">
        <v>1200</v>
      </c>
      <c r="F67" s="46">
        <v>-1200</v>
      </c>
      <c r="G67" s="46">
        <f t="shared" si="7"/>
        <v>0</v>
      </c>
      <c r="H67" s="46">
        <v>0</v>
      </c>
      <c r="I67" s="46"/>
      <c r="J67" s="46">
        <f t="shared" si="24"/>
        <v>0</v>
      </c>
      <c r="K67" s="46">
        <v>0</v>
      </c>
      <c r="L67" s="46"/>
      <c r="M67" s="46">
        <f t="shared" si="8"/>
        <v>0</v>
      </c>
      <c r="N67" s="46">
        <v>0</v>
      </c>
      <c r="O67" s="46"/>
      <c r="P67" s="46">
        <f t="shared" si="9"/>
        <v>0</v>
      </c>
      <c r="Q67" s="46">
        <v>0</v>
      </c>
      <c r="R67" s="46"/>
      <c r="S67" s="46">
        <f t="shared" si="10"/>
        <v>0</v>
      </c>
      <c r="T67" s="46">
        <v>0</v>
      </c>
      <c r="U67" s="46"/>
      <c r="V67" s="46">
        <f t="shared" si="11"/>
        <v>0</v>
      </c>
      <c r="W67" s="46">
        <v>0</v>
      </c>
      <c r="X67" s="46"/>
      <c r="Y67" s="46">
        <f t="shared" si="12"/>
        <v>0</v>
      </c>
      <c r="Z67" s="46">
        <v>0</v>
      </c>
      <c r="AA67" s="46"/>
      <c r="AB67" s="46">
        <f t="shared" si="13"/>
        <v>0</v>
      </c>
      <c r="AC67" s="46">
        <v>0</v>
      </c>
      <c r="AD67" s="46">
        <v>0</v>
      </c>
      <c r="AE67" s="47">
        <f t="shared" si="14"/>
        <v>0</v>
      </c>
    </row>
    <row r="68" spans="1:31" ht="15">
      <c r="A68" s="39"/>
      <c r="B68" s="43" t="s">
        <v>55</v>
      </c>
      <c r="C68" s="44" t="s">
        <v>56</v>
      </c>
      <c r="D68" s="41">
        <f aca="true" t="shared" si="37" ref="D68:AE68">SUM(D69:D70)</f>
        <v>2528</v>
      </c>
      <c r="E68" s="41">
        <f t="shared" si="37"/>
        <v>5000</v>
      </c>
      <c r="F68" s="41">
        <f t="shared" si="37"/>
        <v>-2472</v>
      </c>
      <c r="G68" s="41">
        <f t="shared" si="37"/>
        <v>2528</v>
      </c>
      <c r="H68" s="41">
        <f t="shared" si="37"/>
        <v>0</v>
      </c>
      <c r="I68" s="41">
        <f t="shared" si="37"/>
        <v>0</v>
      </c>
      <c r="J68" s="41">
        <f t="shared" si="37"/>
        <v>0</v>
      </c>
      <c r="K68" s="41">
        <f t="shared" si="37"/>
        <v>0</v>
      </c>
      <c r="L68" s="41">
        <f t="shared" si="37"/>
        <v>0</v>
      </c>
      <c r="M68" s="41">
        <f t="shared" si="37"/>
        <v>0</v>
      </c>
      <c r="N68" s="41">
        <f t="shared" si="37"/>
        <v>0</v>
      </c>
      <c r="O68" s="41">
        <f t="shared" si="37"/>
        <v>0</v>
      </c>
      <c r="P68" s="41">
        <f t="shared" si="37"/>
        <v>0</v>
      </c>
      <c r="Q68" s="41">
        <f t="shared" si="37"/>
        <v>0</v>
      </c>
      <c r="R68" s="41">
        <f t="shared" si="37"/>
        <v>0</v>
      </c>
      <c r="S68" s="41">
        <f t="shared" si="37"/>
        <v>0</v>
      </c>
      <c r="T68" s="41">
        <f t="shared" si="37"/>
        <v>0</v>
      </c>
      <c r="U68" s="41">
        <f t="shared" si="37"/>
        <v>0</v>
      </c>
      <c r="V68" s="41">
        <f t="shared" si="37"/>
        <v>0</v>
      </c>
      <c r="W68" s="41">
        <f t="shared" si="37"/>
        <v>0</v>
      </c>
      <c r="X68" s="41">
        <f t="shared" si="37"/>
        <v>0</v>
      </c>
      <c r="Y68" s="41">
        <f t="shared" si="37"/>
        <v>0</v>
      </c>
      <c r="Z68" s="41">
        <f t="shared" si="37"/>
        <v>0</v>
      </c>
      <c r="AA68" s="41">
        <f t="shared" si="37"/>
        <v>0</v>
      </c>
      <c r="AB68" s="41">
        <f t="shared" si="37"/>
        <v>0</v>
      </c>
      <c r="AC68" s="41">
        <f t="shared" si="37"/>
        <v>0</v>
      </c>
      <c r="AD68" s="41">
        <f t="shared" si="37"/>
        <v>0</v>
      </c>
      <c r="AE68" s="42">
        <f t="shared" si="37"/>
        <v>0</v>
      </c>
    </row>
    <row r="69" spans="1:31" ht="14.25">
      <c r="A69" s="45" t="s">
        <v>184</v>
      </c>
      <c r="B69" s="44" t="s">
        <v>125</v>
      </c>
      <c r="C69" s="44" t="s">
        <v>126</v>
      </c>
      <c r="D69" s="46">
        <f>G69+J69+M69+P69+S69+V69+Y69+AB69+AE69</f>
        <v>2490</v>
      </c>
      <c r="E69" s="46">
        <v>4500</v>
      </c>
      <c r="F69" s="46">
        <v>-2010</v>
      </c>
      <c r="G69" s="46">
        <f t="shared" si="7"/>
        <v>2490</v>
      </c>
      <c r="H69" s="46">
        <v>0</v>
      </c>
      <c r="I69" s="46"/>
      <c r="J69" s="46">
        <f t="shared" si="24"/>
        <v>0</v>
      </c>
      <c r="K69" s="46">
        <v>0</v>
      </c>
      <c r="L69" s="46"/>
      <c r="M69" s="46">
        <f t="shared" si="8"/>
        <v>0</v>
      </c>
      <c r="N69" s="46">
        <v>0</v>
      </c>
      <c r="O69" s="46"/>
      <c r="P69" s="46">
        <f t="shared" si="9"/>
        <v>0</v>
      </c>
      <c r="Q69" s="46">
        <v>0</v>
      </c>
      <c r="R69" s="46"/>
      <c r="S69" s="46">
        <f t="shared" si="10"/>
        <v>0</v>
      </c>
      <c r="T69" s="46">
        <v>0</v>
      </c>
      <c r="U69" s="46"/>
      <c r="V69" s="46">
        <f t="shared" si="11"/>
        <v>0</v>
      </c>
      <c r="W69" s="46">
        <v>0</v>
      </c>
      <c r="X69" s="46"/>
      <c r="Y69" s="46">
        <f t="shared" si="12"/>
        <v>0</v>
      </c>
      <c r="Z69" s="46">
        <v>0</v>
      </c>
      <c r="AA69" s="46"/>
      <c r="AB69" s="46">
        <f t="shared" si="13"/>
        <v>0</v>
      </c>
      <c r="AC69" s="46">
        <v>0</v>
      </c>
      <c r="AD69" s="46">
        <v>0</v>
      </c>
      <c r="AE69" s="47">
        <f t="shared" si="14"/>
        <v>0</v>
      </c>
    </row>
    <row r="70" spans="1:31" ht="14.25">
      <c r="A70" s="45" t="s">
        <v>185</v>
      </c>
      <c r="B70" s="44" t="s">
        <v>57</v>
      </c>
      <c r="C70" s="44" t="s">
        <v>58</v>
      </c>
      <c r="D70" s="46">
        <f>G70+J70+M70+P70+S70+V70+Y70+AB70+AE70</f>
        <v>38</v>
      </c>
      <c r="E70" s="46">
        <v>500</v>
      </c>
      <c r="F70" s="46">
        <v>-462</v>
      </c>
      <c r="G70" s="46">
        <f t="shared" si="7"/>
        <v>38</v>
      </c>
      <c r="H70" s="46">
        <v>0</v>
      </c>
      <c r="I70" s="46"/>
      <c r="J70" s="46">
        <f t="shared" si="24"/>
        <v>0</v>
      </c>
      <c r="K70" s="46">
        <v>0</v>
      </c>
      <c r="L70" s="46"/>
      <c r="M70" s="46">
        <f t="shared" si="8"/>
        <v>0</v>
      </c>
      <c r="N70" s="46">
        <v>0</v>
      </c>
      <c r="O70" s="46"/>
      <c r="P70" s="46">
        <f t="shared" si="9"/>
        <v>0</v>
      </c>
      <c r="Q70" s="46">
        <v>0</v>
      </c>
      <c r="R70" s="46"/>
      <c r="S70" s="46">
        <f t="shared" si="10"/>
        <v>0</v>
      </c>
      <c r="T70" s="46">
        <v>0</v>
      </c>
      <c r="U70" s="46"/>
      <c r="V70" s="46">
        <f t="shared" si="11"/>
        <v>0</v>
      </c>
      <c r="W70" s="46">
        <v>0</v>
      </c>
      <c r="X70" s="46"/>
      <c r="Y70" s="46">
        <f t="shared" si="12"/>
        <v>0</v>
      </c>
      <c r="Z70" s="46">
        <v>0</v>
      </c>
      <c r="AA70" s="46"/>
      <c r="AB70" s="46">
        <f t="shared" si="13"/>
        <v>0</v>
      </c>
      <c r="AC70" s="46">
        <v>0</v>
      </c>
      <c r="AD70" s="46">
        <v>0</v>
      </c>
      <c r="AE70" s="47">
        <f t="shared" si="14"/>
        <v>0</v>
      </c>
    </row>
    <row r="71" spans="1:31" ht="15">
      <c r="A71" s="39"/>
      <c r="B71" s="43" t="s">
        <v>59</v>
      </c>
      <c r="C71" s="44" t="s">
        <v>60</v>
      </c>
      <c r="D71" s="41">
        <f aca="true" t="shared" si="38" ref="D71:AD71">SUM(D72:D77)</f>
        <v>71458</v>
      </c>
      <c r="E71" s="41">
        <f t="shared" si="38"/>
        <v>68781</v>
      </c>
      <c r="F71" s="41">
        <f t="shared" si="38"/>
        <v>-1323</v>
      </c>
      <c r="G71" s="41">
        <f t="shared" si="38"/>
        <v>67458</v>
      </c>
      <c r="H71" s="41">
        <f t="shared" si="38"/>
        <v>0</v>
      </c>
      <c r="I71" s="41">
        <f t="shared" si="38"/>
        <v>0</v>
      </c>
      <c r="J71" s="41">
        <f t="shared" si="38"/>
        <v>0</v>
      </c>
      <c r="K71" s="41">
        <f t="shared" si="38"/>
        <v>0</v>
      </c>
      <c r="L71" s="41">
        <f t="shared" si="38"/>
        <v>0</v>
      </c>
      <c r="M71" s="41">
        <f t="shared" si="38"/>
        <v>0</v>
      </c>
      <c r="N71" s="41">
        <f t="shared" si="38"/>
        <v>3000</v>
      </c>
      <c r="O71" s="41">
        <f t="shared" si="38"/>
        <v>1000</v>
      </c>
      <c r="P71" s="41">
        <f t="shared" si="38"/>
        <v>4000</v>
      </c>
      <c r="Q71" s="41">
        <f t="shared" si="38"/>
        <v>0</v>
      </c>
      <c r="R71" s="41">
        <f t="shared" si="38"/>
        <v>0</v>
      </c>
      <c r="S71" s="41">
        <f t="shared" si="38"/>
        <v>0</v>
      </c>
      <c r="T71" s="41">
        <f t="shared" si="38"/>
        <v>0</v>
      </c>
      <c r="U71" s="41">
        <f t="shared" si="38"/>
        <v>0</v>
      </c>
      <c r="V71" s="41">
        <f t="shared" si="38"/>
        <v>0</v>
      </c>
      <c r="W71" s="41">
        <f t="shared" si="38"/>
        <v>0</v>
      </c>
      <c r="X71" s="41">
        <f t="shared" si="38"/>
        <v>0</v>
      </c>
      <c r="Y71" s="41">
        <f t="shared" si="38"/>
        <v>0</v>
      </c>
      <c r="Z71" s="41">
        <f t="shared" si="38"/>
        <v>0</v>
      </c>
      <c r="AA71" s="41">
        <f t="shared" si="38"/>
        <v>0</v>
      </c>
      <c r="AB71" s="41">
        <f t="shared" si="38"/>
        <v>0</v>
      </c>
      <c r="AC71" s="41">
        <f t="shared" si="38"/>
        <v>0</v>
      </c>
      <c r="AD71" s="41">
        <f t="shared" si="38"/>
        <v>0</v>
      </c>
      <c r="AE71" s="42">
        <f t="shared" si="14"/>
        <v>0</v>
      </c>
    </row>
    <row r="72" spans="1:31" ht="14.25">
      <c r="A72" s="45"/>
      <c r="B72" s="44" t="s">
        <v>61</v>
      </c>
      <c r="C72" s="44" t="s">
        <v>62</v>
      </c>
      <c r="D72" s="46">
        <f aca="true" t="shared" si="39" ref="D72:D77">G72+J72+M72+P72+S72+V72+Y72+AB72+AE72</f>
        <v>4000</v>
      </c>
      <c r="E72" s="46">
        <v>0</v>
      </c>
      <c r="F72" s="46"/>
      <c r="G72" s="46">
        <f t="shared" si="7"/>
        <v>0</v>
      </c>
      <c r="H72" s="46">
        <v>0</v>
      </c>
      <c r="I72" s="46"/>
      <c r="J72" s="46">
        <f t="shared" si="24"/>
        <v>0</v>
      </c>
      <c r="K72" s="46">
        <v>0</v>
      </c>
      <c r="L72" s="46"/>
      <c r="M72" s="46">
        <f t="shared" si="8"/>
        <v>0</v>
      </c>
      <c r="N72" s="46">
        <v>3000</v>
      </c>
      <c r="O72" s="46">
        <v>1000</v>
      </c>
      <c r="P72" s="46">
        <f t="shared" si="9"/>
        <v>4000</v>
      </c>
      <c r="Q72" s="46">
        <v>0</v>
      </c>
      <c r="R72" s="46"/>
      <c r="S72" s="46">
        <f t="shared" si="10"/>
        <v>0</v>
      </c>
      <c r="T72" s="46">
        <v>0</v>
      </c>
      <c r="U72" s="46"/>
      <c r="V72" s="46">
        <f t="shared" si="11"/>
        <v>0</v>
      </c>
      <c r="W72" s="46">
        <v>0</v>
      </c>
      <c r="X72" s="46"/>
      <c r="Y72" s="46">
        <f t="shared" si="12"/>
        <v>0</v>
      </c>
      <c r="Z72" s="46">
        <v>0</v>
      </c>
      <c r="AA72" s="46"/>
      <c r="AB72" s="46">
        <f t="shared" si="13"/>
        <v>0</v>
      </c>
      <c r="AC72" s="46">
        <v>0</v>
      </c>
      <c r="AD72" s="46">
        <v>0</v>
      </c>
      <c r="AE72" s="47">
        <f t="shared" si="14"/>
        <v>0</v>
      </c>
    </row>
    <row r="73" spans="1:31" ht="14.25">
      <c r="A73" s="45" t="s">
        <v>186</v>
      </c>
      <c r="B73" s="44" t="s">
        <v>61</v>
      </c>
      <c r="C73" s="44" t="s">
        <v>62</v>
      </c>
      <c r="D73" s="46">
        <f t="shared" si="39"/>
        <v>24000</v>
      </c>
      <c r="E73" s="46">
        <v>25000</v>
      </c>
      <c r="F73" s="46">
        <v>-1000</v>
      </c>
      <c r="G73" s="46">
        <f t="shared" si="7"/>
        <v>24000</v>
      </c>
      <c r="H73" s="46">
        <v>0</v>
      </c>
      <c r="I73" s="46"/>
      <c r="J73" s="46">
        <f t="shared" si="24"/>
        <v>0</v>
      </c>
      <c r="K73" s="46">
        <v>0</v>
      </c>
      <c r="L73" s="46"/>
      <c r="M73" s="46">
        <f t="shared" si="8"/>
        <v>0</v>
      </c>
      <c r="N73" s="46">
        <v>0</v>
      </c>
      <c r="O73" s="46"/>
      <c r="P73" s="46">
        <f t="shared" si="9"/>
        <v>0</v>
      </c>
      <c r="Q73" s="46">
        <v>0</v>
      </c>
      <c r="R73" s="46"/>
      <c r="S73" s="46">
        <f t="shared" si="10"/>
        <v>0</v>
      </c>
      <c r="T73" s="46">
        <v>0</v>
      </c>
      <c r="U73" s="46"/>
      <c r="V73" s="46">
        <f t="shared" si="11"/>
        <v>0</v>
      </c>
      <c r="W73" s="46">
        <v>0</v>
      </c>
      <c r="X73" s="46"/>
      <c r="Y73" s="46">
        <f t="shared" si="12"/>
        <v>0</v>
      </c>
      <c r="Z73" s="46">
        <v>0</v>
      </c>
      <c r="AA73" s="46"/>
      <c r="AB73" s="46">
        <f t="shared" si="13"/>
        <v>0</v>
      </c>
      <c r="AC73" s="46">
        <v>0</v>
      </c>
      <c r="AD73" s="46">
        <v>0</v>
      </c>
      <c r="AE73" s="47">
        <f t="shared" si="14"/>
        <v>0</v>
      </c>
    </row>
    <row r="74" spans="1:31" ht="14.25">
      <c r="A74" s="45" t="s">
        <v>187</v>
      </c>
      <c r="B74" s="44" t="s">
        <v>63</v>
      </c>
      <c r="C74" s="44" t="s">
        <v>64</v>
      </c>
      <c r="D74" s="46">
        <f t="shared" si="39"/>
        <v>6650</v>
      </c>
      <c r="E74" s="46">
        <v>6700</v>
      </c>
      <c r="F74" s="46">
        <v>-50</v>
      </c>
      <c r="G74" s="46">
        <f t="shared" si="7"/>
        <v>6650</v>
      </c>
      <c r="H74" s="46">
        <v>0</v>
      </c>
      <c r="I74" s="46"/>
      <c r="J74" s="46">
        <f t="shared" si="24"/>
        <v>0</v>
      </c>
      <c r="K74" s="46">
        <v>0</v>
      </c>
      <c r="L74" s="46"/>
      <c r="M74" s="46">
        <f t="shared" si="8"/>
        <v>0</v>
      </c>
      <c r="N74" s="46">
        <v>0</v>
      </c>
      <c r="O74" s="46"/>
      <c r="P74" s="46">
        <f t="shared" si="9"/>
        <v>0</v>
      </c>
      <c r="Q74" s="46">
        <v>0</v>
      </c>
      <c r="R74" s="46"/>
      <c r="S74" s="46">
        <f t="shared" si="10"/>
        <v>0</v>
      </c>
      <c r="T74" s="46">
        <v>0</v>
      </c>
      <c r="U74" s="46"/>
      <c r="V74" s="46">
        <f t="shared" si="11"/>
        <v>0</v>
      </c>
      <c r="W74" s="46">
        <v>0</v>
      </c>
      <c r="X74" s="46"/>
      <c r="Y74" s="46">
        <f t="shared" si="12"/>
        <v>0</v>
      </c>
      <c r="Z74" s="46">
        <v>0</v>
      </c>
      <c r="AA74" s="46"/>
      <c r="AB74" s="46">
        <f t="shared" si="13"/>
        <v>0</v>
      </c>
      <c r="AC74" s="46">
        <v>0</v>
      </c>
      <c r="AD74" s="46">
        <v>0</v>
      </c>
      <c r="AE74" s="47">
        <f t="shared" si="14"/>
        <v>0</v>
      </c>
    </row>
    <row r="75" spans="1:31" ht="14.25">
      <c r="A75" s="45" t="s">
        <v>188</v>
      </c>
      <c r="B75" s="44" t="s">
        <v>148</v>
      </c>
      <c r="C75" s="44" t="s">
        <v>149</v>
      </c>
      <c r="D75" s="46">
        <f t="shared" si="39"/>
        <v>1000</v>
      </c>
      <c r="E75" s="46">
        <v>1000</v>
      </c>
      <c r="F75" s="46">
        <v>0</v>
      </c>
      <c r="G75" s="46">
        <f t="shared" si="7"/>
        <v>1000</v>
      </c>
      <c r="H75" s="46">
        <v>0</v>
      </c>
      <c r="I75" s="46"/>
      <c r="J75" s="46">
        <f t="shared" si="24"/>
        <v>0</v>
      </c>
      <c r="K75" s="46">
        <v>0</v>
      </c>
      <c r="L75" s="46"/>
      <c r="M75" s="46">
        <f t="shared" si="8"/>
        <v>0</v>
      </c>
      <c r="N75" s="46">
        <v>0</v>
      </c>
      <c r="O75" s="46"/>
      <c r="P75" s="46">
        <f t="shared" si="9"/>
        <v>0</v>
      </c>
      <c r="Q75" s="46">
        <v>0</v>
      </c>
      <c r="R75" s="46"/>
      <c r="S75" s="46">
        <f t="shared" si="10"/>
        <v>0</v>
      </c>
      <c r="T75" s="46">
        <v>0</v>
      </c>
      <c r="U75" s="46"/>
      <c r="V75" s="46">
        <f t="shared" si="11"/>
        <v>0</v>
      </c>
      <c r="W75" s="46">
        <v>0</v>
      </c>
      <c r="X75" s="46"/>
      <c r="Y75" s="46">
        <f t="shared" si="12"/>
        <v>0</v>
      </c>
      <c r="Z75" s="46">
        <v>0</v>
      </c>
      <c r="AA75" s="46"/>
      <c r="AB75" s="46">
        <f t="shared" si="13"/>
        <v>0</v>
      </c>
      <c r="AC75" s="46">
        <v>0</v>
      </c>
      <c r="AD75" s="46">
        <v>0</v>
      </c>
      <c r="AE75" s="47">
        <f t="shared" si="14"/>
        <v>0</v>
      </c>
    </row>
    <row r="76" spans="1:31" ht="14.25">
      <c r="A76" s="45" t="s">
        <v>189</v>
      </c>
      <c r="B76" s="44" t="s">
        <v>150</v>
      </c>
      <c r="C76" s="44" t="s">
        <v>151</v>
      </c>
      <c r="D76" s="46">
        <f t="shared" si="39"/>
        <v>1300</v>
      </c>
      <c r="E76" s="46">
        <v>1300</v>
      </c>
      <c r="F76" s="46">
        <v>0</v>
      </c>
      <c r="G76" s="46">
        <f t="shared" si="7"/>
        <v>1300</v>
      </c>
      <c r="H76" s="46">
        <v>0</v>
      </c>
      <c r="I76" s="46"/>
      <c r="J76" s="46">
        <f aca="true" t="shared" si="40" ref="J76:J139">H76+I76</f>
        <v>0</v>
      </c>
      <c r="K76" s="46">
        <v>0</v>
      </c>
      <c r="L76" s="46"/>
      <c r="M76" s="46">
        <f aca="true" t="shared" si="41" ref="M76:M139">K76+L76</f>
        <v>0</v>
      </c>
      <c r="N76" s="46">
        <v>0</v>
      </c>
      <c r="O76" s="46"/>
      <c r="P76" s="46">
        <f aca="true" t="shared" si="42" ref="P76:P139">N76+O76</f>
        <v>0</v>
      </c>
      <c r="Q76" s="46">
        <v>0</v>
      </c>
      <c r="R76" s="46"/>
      <c r="S76" s="46">
        <f aca="true" t="shared" si="43" ref="S76:S139">Q76+R76</f>
        <v>0</v>
      </c>
      <c r="T76" s="46">
        <v>0</v>
      </c>
      <c r="U76" s="46"/>
      <c r="V76" s="46">
        <f aca="true" t="shared" si="44" ref="V76:V139">T76+U76</f>
        <v>0</v>
      </c>
      <c r="W76" s="46">
        <v>0</v>
      </c>
      <c r="X76" s="46"/>
      <c r="Y76" s="46">
        <f aca="true" t="shared" si="45" ref="Y76:Y139">W76+X76</f>
        <v>0</v>
      </c>
      <c r="Z76" s="46">
        <v>0</v>
      </c>
      <c r="AA76" s="46"/>
      <c r="AB76" s="46">
        <f aca="true" t="shared" si="46" ref="AB76:AB139">Z76+AA76</f>
        <v>0</v>
      </c>
      <c r="AC76" s="46">
        <v>0</v>
      </c>
      <c r="AD76" s="46">
        <v>0</v>
      </c>
      <c r="AE76" s="47">
        <f aca="true" t="shared" si="47" ref="AE76:AE139">AC76+AD76</f>
        <v>0</v>
      </c>
    </row>
    <row r="77" spans="1:31" ht="14.25">
      <c r="A77" s="45" t="s">
        <v>190</v>
      </c>
      <c r="B77" s="44" t="s">
        <v>191</v>
      </c>
      <c r="C77" s="44" t="s">
        <v>192</v>
      </c>
      <c r="D77" s="46">
        <f t="shared" si="39"/>
        <v>34508</v>
      </c>
      <c r="E77" s="46">
        <v>34781</v>
      </c>
      <c r="F77" s="46">
        <v>-273</v>
      </c>
      <c r="G77" s="46">
        <f aca="true" t="shared" si="48" ref="G77:G140">E77+F77</f>
        <v>34508</v>
      </c>
      <c r="H77" s="46">
        <v>0</v>
      </c>
      <c r="I77" s="46"/>
      <c r="J77" s="46">
        <f t="shared" si="40"/>
        <v>0</v>
      </c>
      <c r="K77" s="46">
        <v>0</v>
      </c>
      <c r="L77" s="46"/>
      <c r="M77" s="46">
        <f t="shared" si="41"/>
        <v>0</v>
      </c>
      <c r="N77" s="46">
        <v>0</v>
      </c>
      <c r="O77" s="46"/>
      <c r="P77" s="46">
        <f t="shared" si="42"/>
        <v>0</v>
      </c>
      <c r="Q77" s="46">
        <v>0</v>
      </c>
      <c r="R77" s="46"/>
      <c r="S77" s="46">
        <f t="shared" si="43"/>
        <v>0</v>
      </c>
      <c r="T77" s="46">
        <v>0</v>
      </c>
      <c r="U77" s="46"/>
      <c r="V77" s="46">
        <f t="shared" si="44"/>
        <v>0</v>
      </c>
      <c r="W77" s="46">
        <v>0</v>
      </c>
      <c r="X77" s="46"/>
      <c r="Y77" s="46">
        <f t="shared" si="45"/>
        <v>0</v>
      </c>
      <c r="Z77" s="46">
        <v>0</v>
      </c>
      <c r="AA77" s="46"/>
      <c r="AB77" s="46">
        <f t="shared" si="46"/>
        <v>0</v>
      </c>
      <c r="AC77" s="46">
        <v>0</v>
      </c>
      <c r="AD77" s="46">
        <v>0</v>
      </c>
      <c r="AE77" s="47">
        <f t="shared" si="47"/>
        <v>0</v>
      </c>
    </row>
    <row r="78" spans="1:31" ht="15">
      <c r="A78" s="39"/>
      <c r="B78" s="43" t="s">
        <v>152</v>
      </c>
      <c r="C78" s="44" t="s">
        <v>153</v>
      </c>
      <c r="D78" s="41">
        <f aca="true" t="shared" si="49" ref="D78:AD78">SUM(D79)</f>
        <v>9095</v>
      </c>
      <c r="E78" s="41">
        <f t="shared" si="49"/>
        <v>9119</v>
      </c>
      <c r="F78" s="41">
        <f t="shared" si="49"/>
        <v>-24</v>
      </c>
      <c r="G78" s="41">
        <f t="shared" si="49"/>
        <v>9095</v>
      </c>
      <c r="H78" s="41">
        <f t="shared" si="49"/>
        <v>0</v>
      </c>
      <c r="I78" s="41">
        <f t="shared" si="49"/>
        <v>0</v>
      </c>
      <c r="J78" s="41">
        <f t="shared" si="49"/>
        <v>0</v>
      </c>
      <c r="K78" s="41">
        <f t="shared" si="49"/>
        <v>0</v>
      </c>
      <c r="L78" s="41">
        <f t="shared" si="49"/>
        <v>0</v>
      </c>
      <c r="M78" s="41">
        <f t="shared" si="49"/>
        <v>0</v>
      </c>
      <c r="N78" s="41">
        <f t="shared" si="49"/>
        <v>0</v>
      </c>
      <c r="O78" s="41">
        <f t="shared" si="49"/>
        <v>0</v>
      </c>
      <c r="P78" s="41">
        <f t="shared" si="49"/>
        <v>0</v>
      </c>
      <c r="Q78" s="41">
        <f t="shared" si="49"/>
        <v>0</v>
      </c>
      <c r="R78" s="41">
        <f t="shared" si="49"/>
        <v>0</v>
      </c>
      <c r="S78" s="41">
        <f t="shared" si="49"/>
        <v>0</v>
      </c>
      <c r="T78" s="41">
        <f t="shared" si="49"/>
        <v>0</v>
      </c>
      <c r="U78" s="41">
        <f t="shared" si="49"/>
        <v>0</v>
      </c>
      <c r="V78" s="41">
        <f t="shared" si="49"/>
        <v>0</v>
      </c>
      <c r="W78" s="41">
        <f t="shared" si="49"/>
        <v>0</v>
      </c>
      <c r="X78" s="41">
        <f t="shared" si="49"/>
        <v>0</v>
      </c>
      <c r="Y78" s="41">
        <f t="shared" si="49"/>
        <v>0</v>
      </c>
      <c r="Z78" s="41">
        <f t="shared" si="49"/>
        <v>0</v>
      </c>
      <c r="AA78" s="41">
        <f t="shared" si="49"/>
        <v>0</v>
      </c>
      <c r="AB78" s="41">
        <f t="shared" si="49"/>
        <v>0</v>
      </c>
      <c r="AC78" s="41">
        <f t="shared" si="49"/>
        <v>0</v>
      </c>
      <c r="AD78" s="41">
        <f t="shared" si="49"/>
        <v>0</v>
      </c>
      <c r="AE78" s="42">
        <f t="shared" si="47"/>
        <v>0</v>
      </c>
    </row>
    <row r="79" spans="1:31" ht="14.25">
      <c r="A79" s="45" t="s">
        <v>193</v>
      </c>
      <c r="B79" s="44" t="s">
        <v>154</v>
      </c>
      <c r="C79" s="44" t="s">
        <v>155</v>
      </c>
      <c r="D79" s="46">
        <f>G79+J79+M79+P79+S79+V79+Y79+AB79+AE79</f>
        <v>9095</v>
      </c>
      <c r="E79" s="46">
        <v>9119</v>
      </c>
      <c r="F79" s="46">
        <v>-24</v>
      </c>
      <c r="G79" s="46">
        <f t="shared" si="48"/>
        <v>9095</v>
      </c>
      <c r="H79" s="46">
        <v>0</v>
      </c>
      <c r="I79" s="46"/>
      <c r="J79" s="46">
        <f t="shared" si="40"/>
        <v>0</v>
      </c>
      <c r="K79" s="46">
        <v>0</v>
      </c>
      <c r="L79" s="46"/>
      <c r="M79" s="46">
        <f t="shared" si="41"/>
        <v>0</v>
      </c>
      <c r="N79" s="46">
        <v>0</v>
      </c>
      <c r="O79" s="46"/>
      <c r="P79" s="46">
        <f t="shared" si="42"/>
        <v>0</v>
      </c>
      <c r="Q79" s="46">
        <v>0</v>
      </c>
      <c r="R79" s="46"/>
      <c r="S79" s="46">
        <f t="shared" si="43"/>
        <v>0</v>
      </c>
      <c r="T79" s="46">
        <v>0</v>
      </c>
      <c r="U79" s="46"/>
      <c r="V79" s="46">
        <f t="shared" si="44"/>
        <v>0</v>
      </c>
      <c r="W79" s="46">
        <v>0</v>
      </c>
      <c r="X79" s="46"/>
      <c r="Y79" s="46">
        <f t="shared" si="45"/>
        <v>0</v>
      </c>
      <c r="Z79" s="46">
        <v>0</v>
      </c>
      <c r="AA79" s="46"/>
      <c r="AB79" s="46">
        <f t="shared" si="46"/>
        <v>0</v>
      </c>
      <c r="AC79" s="46">
        <v>0</v>
      </c>
      <c r="AD79" s="46">
        <v>0</v>
      </c>
      <c r="AE79" s="47">
        <f t="shared" si="47"/>
        <v>0</v>
      </c>
    </row>
    <row r="80" spans="1:31" ht="15">
      <c r="A80" s="39"/>
      <c r="B80" s="43" t="s">
        <v>127</v>
      </c>
      <c r="C80" s="44" t="s">
        <v>128</v>
      </c>
      <c r="D80" s="41">
        <f aca="true" t="shared" si="50" ref="D80:AE80">SUM(D81:D88)</f>
        <v>33000</v>
      </c>
      <c r="E80" s="41">
        <f t="shared" si="50"/>
        <v>13112</v>
      </c>
      <c r="F80" s="41">
        <f t="shared" si="50"/>
        <v>-3112</v>
      </c>
      <c r="G80" s="41">
        <f t="shared" si="50"/>
        <v>10000</v>
      </c>
      <c r="H80" s="41">
        <f t="shared" si="50"/>
        <v>0</v>
      </c>
      <c r="I80" s="41">
        <f t="shared" si="50"/>
        <v>0</v>
      </c>
      <c r="J80" s="41">
        <f t="shared" si="50"/>
        <v>0</v>
      </c>
      <c r="K80" s="41">
        <f t="shared" si="50"/>
        <v>0</v>
      </c>
      <c r="L80" s="41">
        <f t="shared" si="50"/>
        <v>0</v>
      </c>
      <c r="M80" s="41">
        <f t="shared" si="50"/>
        <v>0</v>
      </c>
      <c r="N80" s="41">
        <f t="shared" si="50"/>
        <v>23000</v>
      </c>
      <c r="O80" s="41">
        <f t="shared" si="50"/>
        <v>0</v>
      </c>
      <c r="P80" s="41">
        <f t="shared" si="50"/>
        <v>23000</v>
      </c>
      <c r="Q80" s="41">
        <f t="shared" si="50"/>
        <v>0</v>
      </c>
      <c r="R80" s="41">
        <f t="shared" si="50"/>
        <v>0</v>
      </c>
      <c r="S80" s="41">
        <f t="shared" si="50"/>
        <v>0</v>
      </c>
      <c r="T80" s="41">
        <f t="shared" si="50"/>
        <v>0</v>
      </c>
      <c r="U80" s="41">
        <f t="shared" si="50"/>
        <v>0</v>
      </c>
      <c r="V80" s="41">
        <f t="shared" si="50"/>
        <v>0</v>
      </c>
      <c r="W80" s="41">
        <f t="shared" si="50"/>
        <v>0</v>
      </c>
      <c r="X80" s="41">
        <f t="shared" si="50"/>
        <v>0</v>
      </c>
      <c r="Y80" s="41">
        <f t="shared" si="50"/>
        <v>0</v>
      </c>
      <c r="Z80" s="41">
        <f t="shared" si="50"/>
        <v>0</v>
      </c>
      <c r="AA80" s="41">
        <f t="shared" si="50"/>
        <v>0</v>
      </c>
      <c r="AB80" s="41">
        <f t="shared" si="50"/>
        <v>0</v>
      </c>
      <c r="AC80" s="41">
        <f t="shared" si="50"/>
        <v>0</v>
      </c>
      <c r="AD80" s="41">
        <f t="shared" si="50"/>
        <v>0</v>
      </c>
      <c r="AE80" s="42">
        <f t="shared" si="50"/>
        <v>0</v>
      </c>
    </row>
    <row r="81" spans="1:31" ht="14.25">
      <c r="A81" s="45"/>
      <c r="B81" s="44" t="s">
        <v>267</v>
      </c>
      <c r="C81" s="44" t="s">
        <v>268</v>
      </c>
      <c r="D81" s="46">
        <f aca="true" t="shared" si="51" ref="D81:D88">G81+J81+M81+P81+S81+V81+Y81+AB81+AE81</f>
        <v>21500</v>
      </c>
      <c r="E81" s="46">
        <v>0</v>
      </c>
      <c r="F81" s="46"/>
      <c r="G81" s="46">
        <f t="shared" si="48"/>
        <v>0</v>
      </c>
      <c r="H81" s="46">
        <v>0</v>
      </c>
      <c r="I81" s="46"/>
      <c r="J81" s="46">
        <f t="shared" si="40"/>
        <v>0</v>
      </c>
      <c r="K81" s="46">
        <v>0</v>
      </c>
      <c r="L81" s="46"/>
      <c r="M81" s="46">
        <f t="shared" si="41"/>
        <v>0</v>
      </c>
      <c r="N81" s="46">
        <v>21500</v>
      </c>
      <c r="O81" s="46">
        <v>0</v>
      </c>
      <c r="P81" s="46">
        <f t="shared" si="42"/>
        <v>21500</v>
      </c>
      <c r="Q81" s="46">
        <v>0</v>
      </c>
      <c r="R81" s="46"/>
      <c r="S81" s="46">
        <f t="shared" si="43"/>
        <v>0</v>
      </c>
      <c r="T81" s="46">
        <v>0</v>
      </c>
      <c r="U81" s="46"/>
      <c r="V81" s="46">
        <f t="shared" si="44"/>
        <v>0</v>
      </c>
      <c r="W81" s="46">
        <v>0</v>
      </c>
      <c r="X81" s="46"/>
      <c r="Y81" s="46">
        <f t="shared" si="45"/>
        <v>0</v>
      </c>
      <c r="Z81" s="46">
        <v>0</v>
      </c>
      <c r="AA81" s="46"/>
      <c r="AB81" s="46">
        <f t="shared" si="46"/>
        <v>0</v>
      </c>
      <c r="AC81" s="46">
        <v>0</v>
      </c>
      <c r="AD81" s="46">
        <v>0</v>
      </c>
      <c r="AE81" s="47">
        <f t="shared" si="47"/>
        <v>0</v>
      </c>
    </row>
    <row r="82" spans="1:31" ht="14.25">
      <c r="A82" s="45" t="s">
        <v>269</v>
      </c>
      <c r="B82" s="44" t="s">
        <v>267</v>
      </c>
      <c r="C82" s="44" t="s">
        <v>268</v>
      </c>
      <c r="D82" s="46">
        <f t="shared" si="51"/>
        <v>0</v>
      </c>
      <c r="E82" s="46">
        <v>0</v>
      </c>
      <c r="F82" s="46">
        <v>0</v>
      </c>
      <c r="G82" s="46">
        <f t="shared" si="48"/>
        <v>0</v>
      </c>
      <c r="H82" s="46">
        <v>0</v>
      </c>
      <c r="I82" s="46"/>
      <c r="J82" s="46">
        <f t="shared" si="40"/>
        <v>0</v>
      </c>
      <c r="K82" s="46">
        <v>0</v>
      </c>
      <c r="L82" s="46"/>
      <c r="M82" s="46">
        <f t="shared" si="41"/>
        <v>0</v>
      </c>
      <c r="N82" s="46">
        <v>0</v>
      </c>
      <c r="O82" s="46"/>
      <c r="P82" s="46">
        <f t="shared" si="42"/>
        <v>0</v>
      </c>
      <c r="Q82" s="46">
        <v>0</v>
      </c>
      <c r="R82" s="46"/>
      <c r="S82" s="46">
        <f t="shared" si="43"/>
        <v>0</v>
      </c>
      <c r="T82" s="46">
        <v>0</v>
      </c>
      <c r="U82" s="46"/>
      <c r="V82" s="46">
        <f t="shared" si="44"/>
        <v>0</v>
      </c>
      <c r="W82" s="46">
        <v>0</v>
      </c>
      <c r="X82" s="46"/>
      <c r="Y82" s="46">
        <f t="shared" si="45"/>
        <v>0</v>
      </c>
      <c r="Z82" s="46">
        <v>0</v>
      </c>
      <c r="AA82" s="46"/>
      <c r="AB82" s="46">
        <f t="shared" si="46"/>
        <v>0</v>
      </c>
      <c r="AC82" s="46">
        <v>0</v>
      </c>
      <c r="AD82" s="46">
        <v>0</v>
      </c>
      <c r="AE82" s="47">
        <f t="shared" si="47"/>
        <v>0</v>
      </c>
    </row>
    <row r="83" spans="1:31" ht="14.25">
      <c r="A83" s="45" t="s">
        <v>194</v>
      </c>
      <c r="B83" s="44" t="s">
        <v>129</v>
      </c>
      <c r="C83" s="44" t="s">
        <v>130</v>
      </c>
      <c r="D83" s="46">
        <f t="shared" si="51"/>
        <v>2500</v>
      </c>
      <c r="E83" s="46">
        <v>3000</v>
      </c>
      <c r="F83" s="46">
        <v>-500</v>
      </c>
      <c r="G83" s="46">
        <f t="shared" si="48"/>
        <v>2500</v>
      </c>
      <c r="H83" s="46">
        <v>0</v>
      </c>
      <c r="I83" s="46"/>
      <c r="J83" s="46">
        <f t="shared" si="40"/>
        <v>0</v>
      </c>
      <c r="K83" s="46">
        <v>0</v>
      </c>
      <c r="L83" s="46"/>
      <c r="M83" s="46">
        <f t="shared" si="41"/>
        <v>0</v>
      </c>
      <c r="N83" s="46">
        <v>0</v>
      </c>
      <c r="O83" s="46"/>
      <c r="P83" s="46">
        <f t="shared" si="42"/>
        <v>0</v>
      </c>
      <c r="Q83" s="46">
        <v>0</v>
      </c>
      <c r="R83" s="46"/>
      <c r="S83" s="46">
        <f t="shared" si="43"/>
        <v>0</v>
      </c>
      <c r="T83" s="46">
        <v>0</v>
      </c>
      <c r="U83" s="46"/>
      <c r="V83" s="46">
        <f t="shared" si="44"/>
        <v>0</v>
      </c>
      <c r="W83" s="46">
        <v>0</v>
      </c>
      <c r="X83" s="46"/>
      <c r="Y83" s="46">
        <f t="shared" si="45"/>
        <v>0</v>
      </c>
      <c r="Z83" s="46">
        <v>0</v>
      </c>
      <c r="AA83" s="46"/>
      <c r="AB83" s="46">
        <f t="shared" si="46"/>
        <v>0</v>
      </c>
      <c r="AC83" s="46">
        <v>0</v>
      </c>
      <c r="AD83" s="46">
        <v>0</v>
      </c>
      <c r="AE83" s="47">
        <f t="shared" si="47"/>
        <v>0</v>
      </c>
    </row>
    <row r="84" spans="1:31" ht="14.25">
      <c r="A84" s="45" t="s">
        <v>270</v>
      </c>
      <c r="B84" s="44" t="s">
        <v>271</v>
      </c>
      <c r="C84" s="44" t="s">
        <v>272</v>
      </c>
      <c r="D84" s="46">
        <f t="shared" si="51"/>
        <v>0</v>
      </c>
      <c r="E84" s="46">
        <v>500</v>
      </c>
      <c r="F84" s="46">
        <v>-500</v>
      </c>
      <c r="G84" s="46">
        <f t="shared" si="48"/>
        <v>0</v>
      </c>
      <c r="H84" s="46">
        <v>0</v>
      </c>
      <c r="I84" s="46"/>
      <c r="J84" s="46">
        <f t="shared" si="40"/>
        <v>0</v>
      </c>
      <c r="K84" s="46">
        <v>0</v>
      </c>
      <c r="L84" s="46"/>
      <c r="M84" s="46">
        <f t="shared" si="41"/>
        <v>0</v>
      </c>
      <c r="N84" s="46">
        <v>0</v>
      </c>
      <c r="O84" s="46"/>
      <c r="P84" s="46">
        <f t="shared" si="42"/>
        <v>0</v>
      </c>
      <c r="Q84" s="46">
        <v>0</v>
      </c>
      <c r="R84" s="46"/>
      <c r="S84" s="46">
        <f t="shared" si="43"/>
        <v>0</v>
      </c>
      <c r="T84" s="46">
        <v>0</v>
      </c>
      <c r="U84" s="46"/>
      <c r="V84" s="46">
        <f t="shared" si="44"/>
        <v>0</v>
      </c>
      <c r="W84" s="46">
        <v>0</v>
      </c>
      <c r="X84" s="46"/>
      <c r="Y84" s="46">
        <f t="shared" si="45"/>
        <v>0</v>
      </c>
      <c r="Z84" s="46">
        <v>0</v>
      </c>
      <c r="AA84" s="46"/>
      <c r="AB84" s="46">
        <f t="shared" si="46"/>
        <v>0</v>
      </c>
      <c r="AC84" s="46">
        <v>0</v>
      </c>
      <c r="AD84" s="46">
        <v>0</v>
      </c>
      <c r="AE84" s="47">
        <f t="shared" si="47"/>
        <v>0</v>
      </c>
    </row>
    <row r="85" spans="1:31" ht="14.25">
      <c r="A85" s="45" t="s">
        <v>273</v>
      </c>
      <c r="B85" s="44" t="s">
        <v>274</v>
      </c>
      <c r="C85" s="44" t="s">
        <v>275</v>
      </c>
      <c r="D85" s="46">
        <f t="shared" si="51"/>
        <v>0</v>
      </c>
      <c r="E85" s="46">
        <v>500</v>
      </c>
      <c r="F85" s="46">
        <v>-500</v>
      </c>
      <c r="G85" s="46">
        <f t="shared" si="48"/>
        <v>0</v>
      </c>
      <c r="H85" s="46">
        <v>0</v>
      </c>
      <c r="I85" s="46"/>
      <c r="J85" s="46">
        <f t="shared" si="40"/>
        <v>0</v>
      </c>
      <c r="K85" s="46">
        <v>0</v>
      </c>
      <c r="L85" s="46"/>
      <c r="M85" s="46">
        <f t="shared" si="41"/>
        <v>0</v>
      </c>
      <c r="N85" s="46">
        <v>0</v>
      </c>
      <c r="O85" s="46"/>
      <c r="P85" s="46">
        <f t="shared" si="42"/>
        <v>0</v>
      </c>
      <c r="Q85" s="46">
        <v>0</v>
      </c>
      <c r="R85" s="46"/>
      <c r="S85" s="46">
        <f t="shared" si="43"/>
        <v>0</v>
      </c>
      <c r="T85" s="46">
        <v>0</v>
      </c>
      <c r="U85" s="46"/>
      <c r="V85" s="46">
        <f t="shared" si="44"/>
        <v>0</v>
      </c>
      <c r="W85" s="46">
        <v>0</v>
      </c>
      <c r="X85" s="46"/>
      <c r="Y85" s="46">
        <f t="shared" si="45"/>
        <v>0</v>
      </c>
      <c r="Z85" s="46">
        <v>0</v>
      </c>
      <c r="AA85" s="46"/>
      <c r="AB85" s="46">
        <f t="shared" si="46"/>
        <v>0</v>
      </c>
      <c r="AC85" s="46">
        <v>0</v>
      </c>
      <c r="AD85" s="46">
        <v>0</v>
      </c>
      <c r="AE85" s="47">
        <f t="shared" si="47"/>
        <v>0</v>
      </c>
    </row>
    <row r="86" spans="1:31" ht="14.25">
      <c r="A86" s="45" t="s">
        <v>276</v>
      </c>
      <c r="B86" s="44" t="s">
        <v>277</v>
      </c>
      <c r="C86" s="44" t="s">
        <v>278</v>
      </c>
      <c r="D86" s="46">
        <f t="shared" si="51"/>
        <v>0</v>
      </c>
      <c r="E86" s="46">
        <v>100</v>
      </c>
      <c r="F86" s="46">
        <v>-100</v>
      </c>
      <c r="G86" s="46">
        <f t="shared" si="48"/>
        <v>0</v>
      </c>
      <c r="H86" s="46">
        <v>0</v>
      </c>
      <c r="I86" s="46"/>
      <c r="J86" s="46">
        <f t="shared" si="40"/>
        <v>0</v>
      </c>
      <c r="K86" s="46">
        <v>0</v>
      </c>
      <c r="L86" s="46"/>
      <c r="M86" s="46">
        <f t="shared" si="41"/>
        <v>0</v>
      </c>
      <c r="N86" s="46">
        <v>0</v>
      </c>
      <c r="O86" s="46"/>
      <c r="P86" s="46">
        <f t="shared" si="42"/>
        <v>0</v>
      </c>
      <c r="Q86" s="46">
        <v>0</v>
      </c>
      <c r="R86" s="46"/>
      <c r="S86" s="46">
        <f t="shared" si="43"/>
        <v>0</v>
      </c>
      <c r="T86" s="46">
        <v>0</v>
      </c>
      <c r="U86" s="46"/>
      <c r="V86" s="46">
        <f t="shared" si="44"/>
        <v>0</v>
      </c>
      <c r="W86" s="46">
        <v>0</v>
      </c>
      <c r="X86" s="46"/>
      <c r="Y86" s="46">
        <f t="shared" si="45"/>
        <v>0</v>
      </c>
      <c r="Z86" s="46">
        <v>0</v>
      </c>
      <c r="AA86" s="46"/>
      <c r="AB86" s="46">
        <f t="shared" si="46"/>
        <v>0</v>
      </c>
      <c r="AC86" s="46">
        <v>0</v>
      </c>
      <c r="AD86" s="46">
        <v>0</v>
      </c>
      <c r="AE86" s="47">
        <f t="shared" si="47"/>
        <v>0</v>
      </c>
    </row>
    <row r="87" spans="1:31" ht="14.25">
      <c r="A87" s="45"/>
      <c r="B87" s="44" t="s">
        <v>131</v>
      </c>
      <c r="C87" s="44" t="s">
        <v>132</v>
      </c>
      <c r="D87" s="46">
        <f t="shared" si="51"/>
        <v>1500</v>
      </c>
      <c r="E87" s="46">
        <v>0</v>
      </c>
      <c r="F87" s="46"/>
      <c r="G87" s="46">
        <f t="shared" si="48"/>
        <v>0</v>
      </c>
      <c r="H87" s="46">
        <v>0</v>
      </c>
      <c r="I87" s="46"/>
      <c r="J87" s="46">
        <f t="shared" si="40"/>
        <v>0</v>
      </c>
      <c r="K87" s="46">
        <v>0</v>
      </c>
      <c r="L87" s="46"/>
      <c r="M87" s="46">
        <f t="shared" si="41"/>
        <v>0</v>
      </c>
      <c r="N87" s="46">
        <v>1500</v>
      </c>
      <c r="O87" s="46">
        <v>0</v>
      </c>
      <c r="P87" s="46">
        <f t="shared" si="42"/>
        <v>1500</v>
      </c>
      <c r="Q87" s="46">
        <v>0</v>
      </c>
      <c r="R87" s="46"/>
      <c r="S87" s="46">
        <f t="shared" si="43"/>
        <v>0</v>
      </c>
      <c r="T87" s="46">
        <v>0</v>
      </c>
      <c r="U87" s="46"/>
      <c r="V87" s="46">
        <f t="shared" si="44"/>
        <v>0</v>
      </c>
      <c r="W87" s="46">
        <v>0</v>
      </c>
      <c r="X87" s="46"/>
      <c r="Y87" s="46">
        <f t="shared" si="45"/>
        <v>0</v>
      </c>
      <c r="Z87" s="46">
        <v>0</v>
      </c>
      <c r="AA87" s="46"/>
      <c r="AB87" s="46">
        <f t="shared" si="46"/>
        <v>0</v>
      </c>
      <c r="AC87" s="46">
        <v>0</v>
      </c>
      <c r="AD87" s="46">
        <v>0</v>
      </c>
      <c r="AE87" s="47">
        <f t="shared" si="47"/>
        <v>0</v>
      </c>
    </row>
    <row r="88" spans="1:31" ht="14.25">
      <c r="A88" s="45" t="s">
        <v>195</v>
      </c>
      <c r="B88" s="44" t="s">
        <v>131</v>
      </c>
      <c r="C88" s="44" t="s">
        <v>132</v>
      </c>
      <c r="D88" s="46">
        <f t="shared" si="51"/>
        <v>7500</v>
      </c>
      <c r="E88" s="46">
        <v>9012</v>
      </c>
      <c r="F88" s="46">
        <v>-1512</v>
      </c>
      <c r="G88" s="46">
        <f t="shared" si="48"/>
        <v>7500</v>
      </c>
      <c r="H88" s="46">
        <v>0</v>
      </c>
      <c r="I88" s="46"/>
      <c r="J88" s="46">
        <f t="shared" si="40"/>
        <v>0</v>
      </c>
      <c r="K88" s="46">
        <v>0</v>
      </c>
      <c r="L88" s="46"/>
      <c r="M88" s="46">
        <f t="shared" si="41"/>
        <v>0</v>
      </c>
      <c r="N88" s="46">
        <v>0</v>
      </c>
      <c r="O88" s="46"/>
      <c r="P88" s="46">
        <f t="shared" si="42"/>
        <v>0</v>
      </c>
      <c r="Q88" s="46">
        <v>0</v>
      </c>
      <c r="R88" s="46"/>
      <c r="S88" s="46">
        <f t="shared" si="43"/>
        <v>0</v>
      </c>
      <c r="T88" s="46">
        <v>0</v>
      </c>
      <c r="U88" s="46"/>
      <c r="V88" s="46">
        <f t="shared" si="44"/>
        <v>0</v>
      </c>
      <c r="W88" s="46">
        <v>0</v>
      </c>
      <c r="X88" s="46"/>
      <c r="Y88" s="46">
        <f t="shared" si="45"/>
        <v>0</v>
      </c>
      <c r="Z88" s="46">
        <v>0</v>
      </c>
      <c r="AA88" s="46"/>
      <c r="AB88" s="46">
        <f t="shared" si="46"/>
        <v>0</v>
      </c>
      <c r="AC88" s="46">
        <v>0</v>
      </c>
      <c r="AD88" s="46">
        <v>0</v>
      </c>
      <c r="AE88" s="47">
        <f t="shared" si="47"/>
        <v>0</v>
      </c>
    </row>
    <row r="89" spans="1:31" ht="15">
      <c r="A89" s="39"/>
      <c r="B89" s="43" t="s">
        <v>65</v>
      </c>
      <c r="C89" s="44" t="s">
        <v>66</v>
      </c>
      <c r="D89" s="41">
        <f aca="true" t="shared" si="52" ref="D89:AE89">SUM(D90:D91)</f>
        <v>14744</v>
      </c>
      <c r="E89" s="41">
        <f t="shared" si="52"/>
        <v>15000</v>
      </c>
      <c r="F89" s="41">
        <f t="shared" si="52"/>
        <v>-2256</v>
      </c>
      <c r="G89" s="41">
        <f t="shared" si="52"/>
        <v>12744</v>
      </c>
      <c r="H89" s="41">
        <f t="shared" si="52"/>
        <v>0</v>
      </c>
      <c r="I89" s="41">
        <f t="shared" si="52"/>
        <v>0</v>
      </c>
      <c r="J89" s="41">
        <f t="shared" si="52"/>
        <v>0</v>
      </c>
      <c r="K89" s="41">
        <f t="shared" si="52"/>
        <v>0</v>
      </c>
      <c r="L89" s="41">
        <f t="shared" si="52"/>
        <v>0</v>
      </c>
      <c r="M89" s="41">
        <f t="shared" si="52"/>
        <v>0</v>
      </c>
      <c r="N89" s="41">
        <f t="shared" si="52"/>
        <v>2000</v>
      </c>
      <c r="O89" s="41">
        <f t="shared" si="52"/>
        <v>0</v>
      </c>
      <c r="P89" s="41">
        <f t="shared" si="52"/>
        <v>2000</v>
      </c>
      <c r="Q89" s="41">
        <f t="shared" si="52"/>
        <v>0</v>
      </c>
      <c r="R89" s="41">
        <f t="shared" si="52"/>
        <v>0</v>
      </c>
      <c r="S89" s="41">
        <f t="shared" si="52"/>
        <v>0</v>
      </c>
      <c r="T89" s="41">
        <f t="shared" si="52"/>
        <v>0</v>
      </c>
      <c r="U89" s="41">
        <f t="shared" si="52"/>
        <v>0</v>
      </c>
      <c r="V89" s="41">
        <f t="shared" si="52"/>
        <v>0</v>
      </c>
      <c r="W89" s="41">
        <f t="shared" si="52"/>
        <v>0</v>
      </c>
      <c r="X89" s="41">
        <f t="shared" si="52"/>
        <v>0</v>
      </c>
      <c r="Y89" s="41">
        <f t="shared" si="52"/>
        <v>0</v>
      </c>
      <c r="Z89" s="41">
        <f t="shared" si="52"/>
        <v>0</v>
      </c>
      <c r="AA89" s="41">
        <f t="shared" si="52"/>
        <v>0</v>
      </c>
      <c r="AB89" s="41">
        <f t="shared" si="52"/>
        <v>0</v>
      </c>
      <c r="AC89" s="41">
        <f t="shared" si="52"/>
        <v>0</v>
      </c>
      <c r="AD89" s="41">
        <f t="shared" si="52"/>
        <v>0</v>
      </c>
      <c r="AE89" s="42">
        <f t="shared" si="52"/>
        <v>0</v>
      </c>
    </row>
    <row r="90" spans="1:31" ht="14.25">
      <c r="A90" s="45"/>
      <c r="B90" s="44" t="s">
        <v>279</v>
      </c>
      <c r="C90" s="44" t="s">
        <v>280</v>
      </c>
      <c r="D90" s="46">
        <f>G90+J90+M90+P90+S90+V90+Y90+AB90+AE90</f>
        <v>2000</v>
      </c>
      <c r="E90" s="46">
        <v>0</v>
      </c>
      <c r="F90" s="46"/>
      <c r="G90" s="46">
        <f t="shared" si="48"/>
        <v>0</v>
      </c>
      <c r="H90" s="46">
        <v>0</v>
      </c>
      <c r="I90" s="46"/>
      <c r="J90" s="46">
        <f t="shared" si="40"/>
        <v>0</v>
      </c>
      <c r="K90" s="46">
        <v>0</v>
      </c>
      <c r="L90" s="46"/>
      <c r="M90" s="46">
        <f t="shared" si="41"/>
        <v>0</v>
      </c>
      <c r="N90" s="46">
        <v>2000</v>
      </c>
      <c r="O90" s="46">
        <v>0</v>
      </c>
      <c r="P90" s="46">
        <f t="shared" si="42"/>
        <v>2000</v>
      </c>
      <c r="Q90" s="46">
        <v>0</v>
      </c>
      <c r="R90" s="46"/>
      <c r="S90" s="46">
        <f t="shared" si="43"/>
        <v>0</v>
      </c>
      <c r="T90" s="46">
        <v>0</v>
      </c>
      <c r="U90" s="46"/>
      <c r="V90" s="46">
        <f t="shared" si="44"/>
        <v>0</v>
      </c>
      <c r="W90" s="46">
        <v>0</v>
      </c>
      <c r="X90" s="46"/>
      <c r="Y90" s="46">
        <f t="shared" si="45"/>
        <v>0</v>
      </c>
      <c r="Z90" s="46">
        <v>0</v>
      </c>
      <c r="AA90" s="46"/>
      <c r="AB90" s="46">
        <f t="shared" si="46"/>
        <v>0</v>
      </c>
      <c r="AC90" s="46">
        <v>0</v>
      </c>
      <c r="AD90" s="46">
        <v>0</v>
      </c>
      <c r="AE90" s="47">
        <f t="shared" si="47"/>
        <v>0</v>
      </c>
    </row>
    <row r="91" spans="1:31" ht="14.25">
      <c r="A91" s="45" t="s">
        <v>196</v>
      </c>
      <c r="B91" s="44" t="s">
        <v>67</v>
      </c>
      <c r="C91" s="44" t="s">
        <v>68</v>
      </c>
      <c r="D91" s="46">
        <f>G91+J91+M91+P91+S91+V91+Y91+AB91+AE91</f>
        <v>12744</v>
      </c>
      <c r="E91" s="46">
        <v>15000</v>
      </c>
      <c r="F91" s="46">
        <v>-2256</v>
      </c>
      <c r="G91" s="46">
        <f t="shared" si="48"/>
        <v>12744</v>
      </c>
      <c r="H91" s="46">
        <v>0</v>
      </c>
      <c r="I91" s="46"/>
      <c r="J91" s="46">
        <f t="shared" si="40"/>
        <v>0</v>
      </c>
      <c r="K91" s="46">
        <v>0</v>
      </c>
      <c r="L91" s="46"/>
      <c r="M91" s="46">
        <f t="shared" si="41"/>
        <v>0</v>
      </c>
      <c r="N91" s="46">
        <v>0</v>
      </c>
      <c r="O91" s="46"/>
      <c r="P91" s="46">
        <f t="shared" si="42"/>
        <v>0</v>
      </c>
      <c r="Q91" s="46">
        <v>0</v>
      </c>
      <c r="R91" s="46"/>
      <c r="S91" s="46">
        <f t="shared" si="43"/>
        <v>0</v>
      </c>
      <c r="T91" s="46">
        <v>0</v>
      </c>
      <c r="U91" s="46"/>
      <c r="V91" s="46">
        <f t="shared" si="44"/>
        <v>0</v>
      </c>
      <c r="W91" s="46">
        <v>0</v>
      </c>
      <c r="X91" s="46"/>
      <c r="Y91" s="46">
        <f t="shared" si="45"/>
        <v>0</v>
      </c>
      <c r="Z91" s="46">
        <v>0</v>
      </c>
      <c r="AA91" s="46"/>
      <c r="AB91" s="46">
        <f t="shared" si="46"/>
        <v>0</v>
      </c>
      <c r="AC91" s="46">
        <v>0</v>
      </c>
      <c r="AD91" s="46">
        <v>0</v>
      </c>
      <c r="AE91" s="47">
        <f t="shared" si="47"/>
        <v>0</v>
      </c>
    </row>
    <row r="92" spans="1:31" ht="15">
      <c r="A92" s="39"/>
      <c r="B92" s="43" t="s">
        <v>69</v>
      </c>
      <c r="C92" s="44" t="s">
        <v>70</v>
      </c>
      <c r="D92" s="41">
        <f aca="true" t="shared" si="53" ref="D92:AD92">SUM(D93:D101)</f>
        <v>71795</v>
      </c>
      <c r="E92" s="41">
        <f t="shared" si="53"/>
        <v>30117</v>
      </c>
      <c r="F92" s="41">
        <f t="shared" si="53"/>
        <v>378</v>
      </c>
      <c r="G92" s="41">
        <f t="shared" si="53"/>
        <v>30495</v>
      </c>
      <c r="H92" s="41">
        <f t="shared" si="53"/>
        <v>0</v>
      </c>
      <c r="I92" s="41">
        <f t="shared" si="53"/>
        <v>0</v>
      </c>
      <c r="J92" s="41">
        <f t="shared" si="53"/>
        <v>0</v>
      </c>
      <c r="K92" s="41">
        <f t="shared" si="53"/>
        <v>0</v>
      </c>
      <c r="L92" s="41">
        <f t="shared" si="53"/>
        <v>38000</v>
      </c>
      <c r="M92" s="41">
        <f t="shared" si="53"/>
        <v>38000</v>
      </c>
      <c r="N92" s="41">
        <f t="shared" si="53"/>
        <v>3300</v>
      </c>
      <c r="O92" s="41">
        <f t="shared" si="53"/>
        <v>0</v>
      </c>
      <c r="P92" s="41">
        <f t="shared" si="53"/>
        <v>3300</v>
      </c>
      <c r="Q92" s="41">
        <f t="shared" si="53"/>
        <v>12000</v>
      </c>
      <c r="R92" s="41">
        <f t="shared" si="53"/>
        <v>-12000</v>
      </c>
      <c r="S92" s="41">
        <f t="shared" si="53"/>
        <v>0</v>
      </c>
      <c r="T92" s="41">
        <f t="shared" si="53"/>
        <v>10000</v>
      </c>
      <c r="U92" s="41">
        <f t="shared" si="53"/>
        <v>-10000</v>
      </c>
      <c r="V92" s="41">
        <f t="shared" si="53"/>
        <v>0</v>
      </c>
      <c r="W92" s="41">
        <f t="shared" si="53"/>
        <v>0</v>
      </c>
      <c r="X92" s="41">
        <f t="shared" si="53"/>
        <v>0</v>
      </c>
      <c r="Y92" s="41">
        <f t="shared" si="53"/>
        <v>0</v>
      </c>
      <c r="Z92" s="41">
        <f t="shared" si="53"/>
        <v>0</v>
      </c>
      <c r="AA92" s="41">
        <f t="shared" si="53"/>
        <v>0</v>
      </c>
      <c r="AB92" s="41">
        <f t="shared" si="53"/>
        <v>0</v>
      </c>
      <c r="AC92" s="41">
        <f t="shared" si="53"/>
        <v>0</v>
      </c>
      <c r="AD92" s="41">
        <f t="shared" si="53"/>
        <v>0</v>
      </c>
      <c r="AE92" s="42">
        <f t="shared" si="47"/>
        <v>0</v>
      </c>
    </row>
    <row r="93" spans="1:31" ht="14.25">
      <c r="A93" s="45"/>
      <c r="B93" s="44" t="s">
        <v>89</v>
      </c>
      <c r="C93" s="44" t="s">
        <v>90</v>
      </c>
      <c r="D93" s="46">
        <f aca="true" t="shared" si="54" ref="D93:D101">G93+J93+M93+P93+S93+V93+Y93+AB93+AE93</f>
        <v>2300</v>
      </c>
      <c r="E93" s="46">
        <v>0</v>
      </c>
      <c r="F93" s="46"/>
      <c r="G93" s="46">
        <f t="shared" si="48"/>
        <v>0</v>
      </c>
      <c r="H93" s="46">
        <v>0</v>
      </c>
      <c r="I93" s="46"/>
      <c r="J93" s="46">
        <f t="shared" si="40"/>
        <v>0</v>
      </c>
      <c r="K93" s="46">
        <v>0</v>
      </c>
      <c r="L93" s="46"/>
      <c r="M93" s="46">
        <f t="shared" si="41"/>
        <v>0</v>
      </c>
      <c r="N93" s="46">
        <v>2300</v>
      </c>
      <c r="O93" s="46">
        <v>0</v>
      </c>
      <c r="P93" s="46">
        <f t="shared" si="42"/>
        <v>2300</v>
      </c>
      <c r="Q93" s="46">
        <v>0</v>
      </c>
      <c r="R93" s="46"/>
      <c r="S93" s="46">
        <f t="shared" si="43"/>
        <v>0</v>
      </c>
      <c r="T93" s="46">
        <v>0</v>
      </c>
      <c r="U93" s="46"/>
      <c r="V93" s="46">
        <f t="shared" si="44"/>
        <v>0</v>
      </c>
      <c r="W93" s="46">
        <v>0</v>
      </c>
      <c r="X93" s="46"/>
      <c r="Y93" s="46">
        <f t="shared" si="45"/>
        <v>0</v>
      </c>
      <c r="Z93" s="46">
        <v>0</v>
      </c>
      <c r="AA93" s="46"/>
      <c r="AB93" s="46">
        <f t="shared" si="46"/>
        <v>0</v>
      </c>
      <c r="AC93" s="46">
        <v>0</v>
      </c>
      <c r="AD93" s="46">
        <v>0</v>
      </c>
      <c r="AE93" s="47">
        <f t="shared" si="47"/>
        <v>0</v>
      </c>
    </row>
    <row r="94" spans="1:31" ht="14.25">
      <c r="A94" s="45" t="s">
        <v>197</v>
      </c>
      <c r="B94" s="44" t="s">
        <v>89</v>
      </c>
      <c r="C94" s="44" t="s">
        <v>90</v>
      </c>
      <c r="D94" s="46">
        <f t="shared" si="54"/>
        <v>10331</v>
      </c>
      <c r="E94" s="46">
        <v>12000</v>
      </c>
      <c r="F94" s="46">
        <v>-1669</v>
      </c>
      <c r="G94" s="46">
        <f t="shared" si="48"/>
        <v>10331</v>
      </c>
      <c r="H94" s="46">
        <v>0</v>
      </c>
      <c r="I94" s="46"/>
      <c r="J94" s="46">
        <f t="shared" si="40"/>
        <v>0</v>
      </c>
      <c r="K94" s="46">
        <v>0</v>
      </c>
      <c r="L94" s="46"/>
      <c r="M94" s="46">
        <f t="shared" si="41"/>
        <v>0</v>
      </c>
      <c r="N94" s="46">
        <v>0</v>
      </c>
      <c r="O94" s="46"/>
      <c r="P94" s="46">
        <f t="shared" si="42"/>
        <v>0</v>
      </c>
      <c r="Q94" s="46">
        <v>0</v>
      </c>
      <c r="R94" s="46"/>
      <c r="S94" s="46">
        <f t="shared" si="43"/>
        <v>0</v>
      </c>
      <c r="T94" s="46">
        <v>0</v>
      </c>
      <c r="U94" s="46"/>
      <c r="V94" s="46">
        <f t="shared" si="44"/>
        <v>0</v>
      </c>
      <c r="W94" s="46">
        <v>0</v>
      </c>
      <c r="X94" s="46"/>
      <c r="Y94" s="46">
        <f t="shared" si="45"/>
        <v>0</v>
      </c>
      <c r="Z94" s="46">
        <v>0</v>
      </c>
      <c r="AA94" s="46"/>
      <c r="AB94" s="46">
        <f t="shared" si="46"/>
        <v>0</v>
      </c>
      <c r="AC94" s="46">
        <v>0</v>
      </c>
      <c r="AD94" s="46">
        <v>0</v>
      </c>
      <c r="AE94" s="47">
        <f t="shared" si="47"/>
        <v>0</v>
      </c>
    </row>
    <row r="95" spans="1:31" ht="14.25">
      <c r="A95" s="45" t="s">
        <v>281</v>
      </c>
      <c r="B95" s="44" t="s">
        <v>91</v>
      </c>
      <c r="C95" s="44" t="s">
        <v>92</v>
      </c>
      <c r="D95" s="46">
        <f t="shared" si="54"/>
        <v>85</v>
      </c>
      <c r="E95" s="46">
        <v>648</v>
      </c>
      <c r="F95" s="46">
        <v>-563</v>
      </c>
      <c r="G95" s="46">
        <f t="shared" si="48"/>
        <v>85</v>
      </c>
      <c r="H95" s="46">
        <v>0</v>
      </c>
      <c r="I95" s="46"/>
      <c r="J95" s="46">
        <f t="shared" si="40"/>
        <v>0</v>
      </c>
      <c r="K95" s="46">
        <v>0</v>
      </c>
      <c r="L95" s="46"/>
      <c r="M95" s="46">
        <f t="shared" si="41"/>
        <v>0</v>
      </c>
      <c r="N95" s="46">
        <v>0</v>
      </c>
      <c r="O95" s="46"/>
      <c r="P95" s="46">
        <f t="shared" si="42"/>
        <v>0</v>
      </c>
      <c r="Q95" s="46">
        <v>0</v>
      </c>
      <c r="R95" s="46"/>
      <c r="S95" s="46">
        <f t="shared" si="43"/>
        <v>0</v>
      </c>
      <c r="T95" s="46">
        <v>0</v>
      </c>
      <c r="U95" s="46"/>
      <c r="V95" s="46">
        <f t="shared" si="44"/>
        <v>0</v>
      </c>
      <c r="W95" s="46">
        <v>0</v>
      </c>
      <c r="X95" s="46"/>
      <c r="Y95" s="46">
        <f t="shared" si="45"/>
        <v>0</v>
      </c>
      <c r="Z95" s="46">
        <v>0</v>
      </c>
      <c r="AA95" s="46"/>
      <c r="AB95" s="46">
        <f t="shared" si="46"/>
        <v>0</v>
      </c>
      <c r="AC95" s="46">
        <v>0</v>
      </c>
      <c r="AD95" s="46">
        <v>0</v>
      </c>
      <c r="AE95" s="47">
        <f t="shared" si="47"/>
        <v>0</v>
      </c>
    </row>
    <row r="96" spans="1:31" ht="14.25">
      <c r="A96" s="45"/>
      <c r="B96" s="44" t="s">
        <v>198</v>
      </c>
      <c r="C96" s="44" t="s">
        <v>199</v>
      </c>
      <c r="D96" s="46">
        <f t="shared" si="54"/>
        <v>500</v>
      </c>
      <c r="E96" s="46">
        <v>0</v>
      </c>
      <c r="F96" s="46"/>
      <c r="G96" s="46">
        <f t="shared" si="48"/>
        <v>0</v>
      </c>
      <c r="H96" s="46">
        <v>0</v>
      </c>
      <c r="I96" s="46"/>
      <c r="J96" s="46">
        <f t="shared" si="40"/>
        <v>0</v>
      </c>
      <c r="K96" s="46">
        <v>0</v>
      </c>
      <c r="L96" s="46"/>
      <c r="M96" s="46">
        <f t="shared" si="41"/>
        <v>0</v>
      </c>
      <c r="N96" s="46">
        <v>500</v>
      </c>
      <c r="O96" s="46">
        <v>0</v>
      </c>
      <c r="P96" s="46">
        <f t="shared" si="42"/>
        <v>500</v>
      </c>
      <c r="Q96" s="46">
        <v>0</v>
      </c>
      <c r="R96" s="46"/>
      <c r="S96" s="46">
        <f t="shared" si="43"/>
        <v>0</v>
      </c>
      <c r="T96" s="46">
        <v>0</v>
      </c>
      <c r="U96" s="46"/>
      <c r="V96" s="46">
        <f t="shared" si="44"/>
        <v>0</v>
      </c>
      <c r="W96" s="46">
        <v>0</v>
      </c>
      <c r="X96" s="46"/>
      <c r="Y96" s="46">
        <f t="shared" si="45"/>
        <v>0</v>
      </c>
      <c r="Z96" s="46">
        <v>0</v>
      </c>
      <c r="AA96" s="46"/>
      <c r="AB96" s="46">
        <f t="shared" si="46"/>
        <v>0</v>
      </c>
      <c r="AC96" s="46">
        <v>0</v>
      </c>
      <c r="AD96" s="46">
        <v>0</v>
      </c>
      <c r="AE96" s="47">
        <f t="shared" si="47"/>
        <v>0</v>
      </c>
    </row>
    <row r="97" spans="1:31" ht="14.25">
      <c r="A97" s="45"/>
      <c r="B97" s="44" t="s">
        <v>282</v>
      </c>
      <c r="C97" s="44" t="s">
        <v>283</v>
      </c>
      <c r="D97" s="46">
        <f t="shared" si="54"/>
        <v>500</v>
      </c>
      <c r="E97" s="46">
        <v>0</v>
      </c>
      <c r="F97" s="46"/>
      <c r="G97" s="46">
        <f t="shared" si="48"/>
        <v>0</v>
      </c>
      <c r="H97" s="46">
        <v>0</v>
      </c>
      <c r="I97" s="46"/>
      <c r="J97" s="46">
        <f t="shared" si="40"/>
        <v>0</v>
      </c>
      <c r="K97" s="46">
        <v>0</v>
      </c>
      <c r="L97" s="46"/>
      <c r="M97" s="46">
        <f t="shared" si="41"/>
        <v>0</v>
      </c>
      <c r="N97" s="46">
        <v>500</v>
      </c>
      <c r="O97" s="46">
        <v>0</v>
      </c>
      <c r="P97" s="46">
        <f t="shared" si="42"/>
        <v>500</v>
      </c>
      <c r="Q97" s="46">
        <v>0</v>
      </c>
      <c r="R97" s="46"/>
      <c r="S97" s="46">
        <f t="shared" si="43"/>
        <v>0</v>
      </c>
      <c r="T97" s="46">
        <v>0</v>
      </c>
      <c r="U97" s="46"/>
      <c r="V97" s="46">
        <f t="shared" si="44"/>
        <v>0</v>
      </c>
      <c r="W97" s="46">
        <v>0</v>
      </c>
      <c r="X97" s="46"/>
      <c r="Y97" s="46">
        <f t="shared" si="45"/>
        <v>0</v>
      </c>
      <c r="Z97" s="46">
        <v>0</v>
      </c>
      <c r="AA97" s="46"/>
      <c r="AB97" s="46">
        <f t="shared" si="46"/>
        <v>0</v>
      </c>
      <c r="AC97" s="46">
        <v>0</v>
      </c>
      <c r="AD97" s="46">
        <v>0</v>
      </c>
      <c r="AE97" s="47">
        <f t="shared" si="47"/>
        <v>0</v>
      </c>
    </row>
    <row r="98" spans="1:31" ht="14.25">
      <c r="A98" s="45" t="s">
        <v>284</v>
      </c>
      <c r="B98" s="44" t="s">
        <v>282</v>
      </c>
      <c r="C98" s="44" t="s">
        <v>283</v>
      </c>
      <c r="D98" s="46">
        <f t="shared" si="54"/>
        <v>313</v>
      </c>
      <c r="E98" s="46">
        <v>550</v>
      </c>
      <c r="F98" s="46">
        <v>-237</v>
      </c>
      <c r="G98" s="46">
        <f t="shared" si="48"/>
        <v>313</v>
      </c>
      <c r="H98" s="46">
        <v>0</v>
      </c>
      <c r="I98" s="46"/>
      <c r="J98" s="46">
        <f t="shared" si="40"/>
        <v>0</v>
      </c>
      <c r="K98" s="46">
        <v>0</v>
      </c>
      <c r="L98" s="46"/>
      <c r="M98" s="46">
        <f t="shared" si="41"/>
        <v>0</v>
      </c>
      <c r="N98" s="46">
        <v>0</v>
      </c>
      <c r="O98" s="46"/>
      <c r="P98" s="46">
        <f t="shared" si="42"/>
        <v>0</v>
      </c>
      <c r="Q98" s="46">
        <v>0</v>
      </c>
      <c r="R98" s="46"/>
      <c r="S98" s="46">
        <f t="shared" si="43"/>
        <v>0</v>
      </c>
      <c r="T98" s="46">
        <v>0</v>
      </c>
      <c r="U98" s="46"/>
      <c r="V98" s="46">
        <f t="shared" si="44"/>
        <v>0</v>
      </c>
      <c r="W98" s="46">
        <v>0</v>
      </c>
      <c r="X98" s="46"/>
      <c r="Y98" s="46">
        <f t="shared" si="45"/>
        <v>0</v>
      </c>
      <c r="Z98" s="46">
        <v>0</v>
      </c>
      <c r="AA98" s="46"/>
      <c r="AB98" s="46">
        <f t="shared" si="46"/>
        <v>0</v>
      </c>
      <c r="AC98" s="46">
        <v>0</v>
      </c>
      <c r="AD98" s="46">
        <v>0</v>
      </c>
      <c r="AE98" s="47">
        <f t="shared" si="47"/>
        <v>0</v>
      </c>
    </row>
    <row r="99" spans="1:31" ht="14.25">
      <c r="A99" s="45" t="s">
        <v>200</v>
      </c>
      <c r="B99" s="44" t="s">
        <v>156</v>
      </c>
      <c r="C99" s="44" t="s">
        <v>157</v>
      </c>
      <c r="D99" s="46">
        <f t="shared" si="54"/>
        <v>4919</v>
      </c>
      <c r="E99" s="46">
        <v>4919</v>
      </c>
      <c r="F99" s="46">
        <v>0</v>
      </c>
      <c r="G99" s="46">
        <f t="shared" si="48"/>
        <v>4919</v>
      </c>
      <c r="H99" s="46">
        <v>0</v>
      </c>
      <c r="I99" s="46"/>
      <c r="J99" s="46">
        <f t="shared" si="40"/>
        <v>0</v>
      </c>
      <c r="K99" s="46">
        <v>0</v>
      </c>
      <c r="L99" s="46"/>
      <c r="M99" s="46">
        <f t="shared" si="41"/>
        <v>0</v>
      </c>
      <c r="N99" s="46">
        <v>0</v>
      </c>
      <c r="O99" s="46"/>
      <c r="P99" s="46">
        <f t="shared" si="42"/>
        <v>0</v>
      </c>
      <c r="Q99" s="46">
        <v>0</v>
      </c>
      <c r="R99" s="46"/>
      <c r="S99" s="46">
        <f t="shared" si="43"/>
        <v>0</v>
      </c>
      <c r="T99" s="46">
        <v>0</v>
      </c>
      <c r="U99" s="46"/>
      <c r="V99" s="46">
        <f t="shared" si="44"/>
        <v>0</v>
      </c>
      <c r="W99" s="46">
        <v>0</v>
      </c>
      <c r="X99" s="46"/>
      <c r="Y99" s="46">
        <f t="shared" si="45"/>
        <v>0</v>
      </c>
      <c r="Z99" s="46">
        <v>0</v>
      </c>
      <c r="AA99" s="46"/>
      <c r="AB99" s="46">
        <f t="shared" si="46"/>
        <v>0</v>
      </c>
      <c r="AC99" s="46">
        <v>0</v>
      </c>
      <c r="AD99" s="46">
        <v>0</v>
      </c>
      <c r="AE99" s="47">
        <f t="shared" si="47"/>
        <v>0</v>
      </c>
    </row>
    <row r="100" spans="1:31" ht="14.25">
      <c r="A100" s="45"/>
      <c r="B100" s="44" t="s">
        <v>93</v>
      </c>
      <c r="C100" s="44" t="s">
        <v>94</v>
      </c>
      <c r="D100" s="46">
        <f t="shared" si="54"/>
        <v>38000</v>
      </c>
      <c r="E100" s="46">
        <v>0</v>
      </c>
      <c r="F100" s="46"/>
      <c r="G100" s="46">
        <f t="shared" si="48"/>
        <v>0</v>
      </c>
      <c r="H100" s="46">
        <v>0</v>
      </c>
      <c r="I100" s="46"/>
      <c r="J100" s="46">
        <f t="shared" si="40"/>
        <v>0</v>
      </c>
      <c r="K100" s="46">
        <v>0</v>
      </c>
      <c r="L100" s="46">
        <v>38000</v>
      </c>
      <c r="M100" s="46">
        <f t="shared" si="41"/>
        <v>38000</v>
      </c>
      <c r="N100" s="46">
        <v>0</v>
      </c>
      <c r="O100" s="46"/>
      <c r="P100" s="46">
        <f t="shared" si="42"/>
        <v>0</v>
      </c>
      <c r="Q100" s="46">
        <v>12000</v>
      </c>
      <c r="R100" s="46">
        <v>-12000</v>
      </c>
      <c r="S100" s="46">
        <f t="shared" si="43"/>
        <v>0</v>
      </c>
      <c r="T100" s="46">
        <v>10000</v>
      </c>
      <c r="U100" s="46">
        <v>-10000</v>
      </c>
      <c r="V100" s="46">
        <f t="shared" si="44"/>
        <v>0</v>
      </c>
      <c r="W100" s="46">
        <v>0</v>
      </c>
      <c r="X100" s="46"/>
      <c r="Y100" s="46">
        <f t="shared" si="45"/>
        <v>0</v>
      </c>
      <c r="Z100" s="46">
        <v>0</v>
      </c>
      <c r="AA100" s="46"/>
      <c r="AB100" s="46">
        <f t="shared" si="46"/>
        <v>0</v>
      </c>
      <c r="AC100" s="46">
        <v>0</v>
      </c>
      <c r="AD100" s="46">
        <v>0</v>
      </c>
      <c r="AE100" s="47">
        <f t="shared" si="47"/>
        <v>0</v>
      </c>
    </row>
    <row r="101" spans="1:31" ht="14.25">
      <c r="A101" s="45" t="s">
        <v>201</v>
      </c>
      <c r="B101" s="44" t="s">
        <v>93</v>
      </c>
      <c r="C101" s="44" t="s">
        <v>94</v>
      </c>
      <c r="D101" s="46">
        <f t="shared" si="54"/>
        <v>14847</v>
      </c>
      <c r="E101" s="46">
        <v>12000</v>
      </c>
      <c r="F101" s="46">
        <v>2847</v>
      </c>
      <c r="G101" s="46">
        <f t="shared" si="48"/>
        <v>14847</v>
      </c>
      <c r="H101" s="46">
        <v>0</v>
      </c>
      <c r="I101" s="46"/>
      <c r="J101" s="46">
        <f t="shared" si="40"/>
        <v>0</v>
      </c>
      <c r="K101" s="46">
        <v>0</v>
      </c>
      <c r="L101" s="46"/>
      <c r="M101" s="46">
        <f t="shared" si="41"/>
        <v>0</v>
      </c>
      <c r="N101" s="46">
        <v>0</v>
      </c>
      <c r="O101" s="46"/>
      <c r="P101" s="46">
        <f t="shared" si="42"/>
        <v>0</v>
      </c>
      <c r="Q101" s="46">
        <v>0</v>
      </c>
      <c r="R101" s="46"/>
      <c r="S101" s="46">
        <f t="shared" si="43"/>
        <v>0</v>
      </c>
      <c r="T101" s="46">
        <v>0</v>
      </c>
      <c r="U101" s="46"/>
      <c r="V101" s="46">
        <f t="shared" si="44"/>
        <v>0</v>
      </c>
      <c r="W101" s="46">
        <v>0</v>
      </c>
      <c r="X101" s="46"/>
      <c r="Y101" s="46">
        <f t="shared" si="45"/>
        <v>0</v>
      </c>
      <c r="Z101" s="46">
        <v>0</v>
      </c>
      <c r="AA101" s="46"/>
      <c r="AB101" s="46">
        <f t="shared" si="46"/>
        <v>0</v>
      </c>
      <c r="AC101" s="46">
        <v>0</v>
      </c>
      <c r="AD101" s="46">
        <v>0</v>
      </c>
      <c r="AE101" s="47">
        <f t="shared" si="47"/>
        <v>0</v>
      </c>
    </row>
    <row r="102" spans="1:31" ht="15">
      <c r="A102" s="39"/>
      <c r="B102" s="43" t="s">
        <v>202</v>
      </c>
      <c r="C102" s="44" t="s">
        <v>203</v>
      </c>
      <c r="D102" s="41">
        <f>SUM(D104:D107)</f>
        <v>43027</v>
      </c>
      <c r="E102" s="41">
        <f>SUM(E104:E107)</f>
        <v>2830</v>
      </c>
      <c r="F102" s="41">
        <f aca="true" t="shared" si="55" ref="F102:AD102">SUM(F104:F107)</f>
        <v>-1265</v>
      </c>
      <c r="G102" s="41">
        <f t="shared" si="55"/>
        <v>1565</v>
      </c>
      <c r="H102" s="41">
        <f t="shared" si="55"/>
        <v>0</v>
      </c>
      <c r="I102" s="41">
        <f t="shared" si="55"/>
        <v>0</v>
      </c>
      <c r="J102" s="41">
        <f t="shared" si="55"/>
        <v>0</v>
      </c>
      <c r="K102" s="41">
        <f t="shared" si="55"/>
        <v>0</v>
      </c>
      <c r="L102" s="41">
        <f t="shared" si="55"/>
        <v>0</v>
      </c>
      <c r="M102" s="41">
        <f t="shared" si="55"/>
        <v>0</v>
      </c>
      <c r="N102" s="41">
        <f t="shared" si="55"/>
        <v>2500</v>
      </c>
      <c r="O102" s="41">
        <f t="shared" si="55"/>
        <v>0</v>
      </c>
      <c r="P102" s="41">
        <f t="shared" si="55"/>
        <v>2500</v>
      </c>
      <c r="Q102" s="41">
        <f t="shared" si="55"/>
        <v>0</v>
      </c>
      <c r="R102" s="41">
        <f t="shared" si="55"/>
        <v>0</v>
      </c>
      <c r="S102" s="41">
        <f t="shared" si="55"/>
        <v>0</v>
      </c>
      <c r="T102" s="41">
        <f t="shared" si="55"/>
        <v>38962</v>
      </c>
      <c r="U102" s="41">
        <f t="shared" si="55"/>
        <v>0</v>
      </c>
      <c r="V102" s="41">
        <f t="shared" si="55"/>
        <v>38962</v>
      </c>
      <c r="W102" s="41">
        <f t="shared" si="55"/>
        <v>0</v>
      </c>
      <c r="X102" s="41">
        <f t="shared" si="55"/>
        <v>0</v>
      </c>
      <c r="Y102" s="41">
        <f t="shared" si="55"/>
        <v>0</v>
      </c>
      <c r="Z102" s="41">
        <f t="shared" si="55"/>
        <v>0</v>
      </c>
      <c r="AA102" s="41">
        <f t="shared" si="55"/>
        <v>0</v>
      </c>
      <c r="AB102" s="41">
        <f t="shared" si="55"/>
        <v>0</v>
      </c>
      <c r="AC102" s="41">
        <f t="shared" si="55"/>
        <v>0</v>
      </c>
      <c r="AD102" s="41">
        <f t="shared" si="55"/>
        <v>0</v>
      </c>
      <c r="AE102" s="42">
        <f t="shared" si="47"/>
        <v>0</v>
      </c>
    </row>
    <row r="103" spans="1:31" ht="15">
      <c r="A103" s="39"/>
      <c r="B103" s="43" t="s">
        <v>204</v>
      </c>
      <c r="C103" s="44" t="s">
        <v>203</v>
      </c>
      <c r="D103" s="41">
        <f>SUM(D104:D107)</f>
        <v>43027</v>
      </c>
      <c r="E103" s="41">
        <f aca="true" t="shared" si="56" ref="E103:AD103">SUM(E104:E107)</f>
        <v>2830</v>
      </c>
      <c r="F103" s="41">
        <f t="shared" si="56"/>
        <v>-1265</v>
      </c>
      <c r="G103" s="41">
        <f t="shared" si="56"/>
        <v>1565</v>
      </c>
      <c r="H103" s="41">
        <f t="shared" si="56"/>
        <v>0</v>
      </c>
      <c r="I103" s="41">
        <f t="shared" si="56"/>
        <v>0</v>
      </c>
      <c r="J103" s="41">
        <f t="shared" si="56"/>
        <v>0</v>
      </c>
      <c r="K103" s="41">
        <f t="shared" si="56"/>
        <v>0</v>
      </c>
      <c r="L103" s="41">
        <f t="shared" si="56"/>
        <v>0</v>
      </c>
      <c r="M103" s="41">
        <f t="shared" si="56"/>
        <v>0</v>
      </c>
      <c r="N103" s="41">
        <f t="shared" si="56"/>
        <v>2500</v>
      </c>
      <c r="O103" s="41">
        <f t="shared" si="56"/>
        <v>0</v>
      </c>
      <c r="P103" s="41">
        <f t="shared" si="56"/>
        <v>2500</v>
      </c>
      <c r="Q103" s="41">
        <f t="shared" si="56"/>
        <v>0</v>
      </c>
      <c r="R103" s="41">
        <f t="shared" si="56"/>
        <v>0</v>
      </c>
      <c r="S103" s="41">
        <f t="shared" si="56"/>
        <v>0</v>
      </c>
      <c r="T103" s="41">
        <f t="shared" si="56"/>
        <v>38962</v>
      </c>
      <c r="U103" s="41">
        <f t="shared" si="56"/>
        <v>0</v>
      </c>
      <c r="V103" s="41">
        <f t="shared" si="56"/>
        <v>38962</v>
      </c>
      <c r="W103" s="41">
        <f t="shared" si="56"/>
        <v>0</v>
      </c>
      <c r="X103" s="41">
        <f t="shared" si="56"/>
        <v>0</v>
      </c>
      <c r="Y103" s="41">
        <f t="shared" si="56"/>
        <v>0</v>
      </c>
      <c r="Z103" s="41">
        <f t="shared" si="56"/>
        <v>0</v>
      </c>
      <c r="AA103" s="41">
        <f t="shared" si="56"/>
        <v>0</v>
      </c>
      <c r="AB103" s="41">
        <f t="shared" si="56"/>
        <v>0</v>
      </c>
      <c r="AC103" s="41">
        <f t="shared" si="56"/>
        <v>0</v>
      </c>
      <c r="AD103" s="41">
        <f t="shared" si="56"/>
        <v>0</v>
      </c>
      <c r="AE103" s="42">
        <f t="shared" si="47"/>
        <v>0</v>
      </c>
    </row>
    <row r="104" spans="1:31" ht="14.25">
      <c r="A104" s="45"/>
      <c r="B104" s="44" t="s">
        <v>206</v>
      </c>
      <c r="C104" s="44" t="s">
        <v>207</v>
      </c>
      <c r="D104" s="46">
        <f>G104+J104+M104+P104+S104+V104+Y104+AB104+AE104</f>
        <v>23000</v>
      </c>
      <c r="E104" s="46">
        <v>0</v>
      </c>
      <c r="F104" s="46"/>
      <c r="G104" s="46">
        <f t="shared" si="48"/>
        <v>0</v>
      </c>
      <c r="H104" s="46">
        <v>0</v>
      </c>
      <c r="I104" s="46"/>
      <c r="J104" s="46">
        <f t="shared" si="40"/>
        <v>0</v>
      </c>
      <c r="K104" s="46">
        <v>0</v>
      </c>
      <c r="L104" s="46"/>
      <c r="M104" s="46">
        <f t="shared" si="41"/>
        <v>0</v>
      </c>
      <c r="N104" s="46">
        <v>0</v>
      </c>
      <c r="O104" s="46"/>
      <c r="P104" s="46">
        <f t="shared" si="42"/>
        <v>0</v>
      </c>
      <c r="Q104" s="46">
        <v>0</v>
      </c>
      <c r="R104" s="46"/>
      <c r="S104" s="46">
        <f t="shared" si="43"/>
        <v>0</v>
      </c>
      <c r="T104" s="46">
        <v>23000</v>
      </c>
      <c r="U104" s="46">
        <v>0</v>
      </c>
      <c r="V104" s="46">
        <f t="shared" si="44"/>
        <v>23000</v>
      </c>
      <c r="W104" s="46">
        <v>0</v>
      </c>
      <c r="X104" s="46"/>
      <c r="Y104" s="46">
        <f t="shared" si="45"/>
        <v>0</v>
      </c>
      <c r="Z104" s="46">
        <v>0</v>
      </c>
      <c r="AA104" s="46"/>
      <c r="AB104" s="46">
        <f t="shared" si="46"/>
        <v>0</v>
      </c>
      <c r="AC104" s="46">
        <v>0</v>
      </c>
      <c r="AD104" s="46">
        <v>0</v>
      </c>
      <c r="AE104" s="47">
        <f t="shared" si="47"/>
        <v>0</v>
      </c>
    </row>
    <row r="105" spans="1:31" ht="14.25">
      <c r="A105" s="45" t="s">
        <v>205</v>
      </c>
      <c r="B105" s="44" t="s">
        <v>206</v>
      </c>
      <c r="C105" s="44" t="s">
        <v>207</v>
      </c>
      <c r="D105" s="46">
        <f>G105+J105+M105+P105+S105+V105+Y105+AB105+AE105</f>
        <v>1065</v>
      </c>
      <c r="E105" s="46">
        <v>1830</v>
      </c>
      <c r="F105" s="46">
        <v>-765</v>
      </c>
      <c r="G105" s="46">
        <f t="shared" si="48"/>
        <v>1065</v>
      </c>
      <c r="H105" s="46">
        <v>0</v>
      </c>
      <c r="I105" s="46"/>
      <c r="J105" s="46">
        <f t="shared" si="40"/>
        <v>0</v>
      </c>
      <c r="K105" s="46">
        <v>0</v>
      </c>
      <c r="L105" s="46"/>
      <c r="M105" s="46">
        <f t="shared" si="41"/>
        <v>0</v>
      </c>
      <c r="N105" s="46">
        <v>0</v>
      </c>
      <c r="O105" s="46"/>
      <c r="P105" s="46">
        <f t="shared" si="42"/>
        <v>0</v>
      </c>
      <c r="Q105" s="46">
        <v>0</v>
      </c>
      <c r="R105" s="46"/>
      <c r="S105" s="46">
        <f t="shared" si="43"/>
        <v>0</v>
      </c>
      <c r="T105" s="46">
        <v>0</v>
      </c>
      <c r="U105" s="46"/>
      <c r="V105" s="46">
        <f t="shared" si="44"/>
        <v>0</v>
      </c>
      <c r="W105" s="46">
        <v>0</v>
      </c>
      <c r="X105" s="46"/>
      <c r="Y105" s="46">
        <f t="shared" si="45"/>
        <v>0</v>
      </c>
      <c r="Z105" s="46">
        <v>0</v>
      </c>
      <c r="AA105" s="46"/>
      <c r="AB105" s="46">
        <f t="shared" si="46"/>
        <v>0</v>
      </c>
      <c r="AC105" s="46">
        <v>0</v>
      </c>
      <c r="AD105" s="46">
        <v>0</v>
      </c>
      <c r="AE105" s="47">
        <f t="shared" si="47"/>
        <v>0</v>
      </c>
    </row>
    <row r="106" spans="1:31" ht="14.25">
      <c r="A106" s="45"/>
      <c r="B106" s="44" t="s">
        <v>208</v>
      </c>
      <c r="C106" s="44" t="s">
        <v>209</v>
      </c>
      <c r="D106" s="46">
        <f>G106+J106+M106+P106+S106+V106+Y106+AB106+AE106</f>
        <v>18462</v>
      </c>
      <c r="E106" s="46">
        <v>0</v>
      </c>
      <c r="F106" s="46"/>
      <c r="G106" s="46">
        <f t="shared" si="48"/>
        <v>0</v>
      </c>
      <c r="H106" s="46">
        <v>0</v>
      </c>
      <c r="I106" s="46"/>
      <c r="J106" s="46">
        <f t="shared" si="40"/>
        <v>0</v>
      </c>
      <c r="K106" s="46">
        <v>0</v>
      </c>
      <c r="L106" s="46"/>
      <c r="M106" s="46">
        <f t="shared" si="41"/>
        <v>0</v>
      </c>
      <c r="N106" s="46">
        <v>2500</v>
      </c>
      <c r="O106" s="46">
        <v>0</v>
      </c>
      <c r="P106" s="46">
        <f t="shared" si="42"/>
        <v>2500</v>
      </c>
      <c r="Q106" s="46">
        <v>0</v>
      </c>
      <c r="R106" s="46"/>
      <c r="S106" s="46">
        <f t="shared" si="43"/>
        <v>0</v>
      </c>
      <c r="T106" s="46">
        <v>15962</v>
      </c>
      <c r="U106" s="46">
        <v>0</v>
      </c>
      <c r="V106" s="46">
        <f t="shared" si="44"/>
        <v>15962</v>
      </c>
      <c r="W106" s="46">
        <v>0</v>
      </c>
      <c r="X106" s="46"/>
      <c r="Y106" s="46">
        <f t="shared" si="45"/>
        <v>0</v>
      </c>
      <c r="Z106" s="46">
        <v>0</v>
      </c>
      <c r="AA106" s="46"/>
      <c r="AB106" s="46">
        <f t="shared" si="46"/>
        <v>0</v>
      </c>
      <c r="AC106" s="46">
        <v>0</v>
      </c>
      <c r="AD106" s="46">
        <v>0</v>
      </c>
      <c r="AE106" s="47">
        <f t="shared" si="47"/>
        <v>0</v>
      </c>
    </row>
    <row r="107" spans="1:31" ht="14.25">
      <c r="A107" s="45" t="s">
        <v>285</v>
      </c>
      <c r="B107" s="44" t="s">
        <v>208</v>
      </c>
      <c r="C107" s="44" t="s">
        <v>209</v>
      </c>
      <c r="D107" s="46">
        <f>G107+J107+M107+P107+S107+V107+Y107+AB107+AE107</f>
        <v>500</v>
      </c>
      <c r="E107" s="46">
        <v>1000</v>
      </c>
      <c r="F107" s="46">
        <v>-500</v>
      </c>
      <c r="G107" s="46">
        <f t="shared" si="48"/>
        <v>500</v>
      </c>
      <c r="H107" s="46">
        <v>0</v>
      </c>
      <c r="I107" s="46"/>
      <c r="J107" s="46">
        <f t="shared" si="40"/>
        <v>0</v>
      </c>
      <c r="K107" s="46">
        <v>0</v>
      </c>
      <c r="L107" s="46"/>
      <c r="M107" s="46">
        <f t="shared" si="41"/>
        <v>0</v>
      </c>
      <c r="N107" s="46">
        <v>0</v>
      </c>
      <c r="O107" s="46"/>
      <c r="P107" s="46">
        <f t="shared" si="42"/>
        <v>0</v>
      </c>
      <c r="Q107" s="46">
        <v>0</v>
      </c>
      <c r="R107" s="46"/>
      <c r="S107" s="46">
        <f t="shared" si="43"/>
        <v>0</v>
      </c>
      <c r="T107" s="46">
        <v>0</v>
      </c>
      <c r="U107" s="46"/>
      <c r="V107" s="46">
        <f t="shared" si="44"/>
        <v>0</v>
      </c>
      <c r="W107" s="46">
        <v>0</v>
      </c>
      <c r="X107" s="46"/>
      <c r="Y107" s="46">
        <f t="shared" si="45"/>
        <v>0</v>
      </c>
      <c r="Z107" s="46">
        <v>0</v>
      </c>
      <c r="AA107" s="46"/>
      <c r="AB107" s="46">
        <f t="shared" si="46"/>
        <v>0</v>
      </c>
      <c r="AC107" s="46">
        <v>0</v>
      </c>
      <c r="AD107" s="46">
        <v>0</v>
      </c>
      <c r="AE107" s="47">
        <f t="shared" si="47"/>
        <v>0</v>
      </c>
    </row>
    <row r="108" spans="1:31" ht="15">
      <c r="A108" s="39"/>
      <c r="B108" s="43" t="s">
        <v>9</v>
      </c>
      <c r="C108" s="44" t="s">
        <v>10</v>
      </c>
      <c r="D108" s="41">
        <f>SUM(D110:D111,D113:D114,D116:D119,D121,D123:D125)</f>
        <v>53600</v>
      </c>
      <c r="E108" s="41">
        <f>SUM(E110:E111,E113:E114,E116:E119,E121,E123:E125)</f>
        <v>28718</v>
      </c>
      <c r="F108" s="41">
        <f aca="true" t="shared" si="57" ref="F108:AE108">SUM(F110:F111,F113:F114,F116:F119,F121,F123:F125)</f>
        <v>-5118</v>
      </c>
      <c r="G108" s="41">
        <f t="shared" si="57"/>
        <v>23600</v>
      </c>
      <c r="H108" s="41">
        <f t="shared" si="57"/>
        <v>0</v>
      </c>
      <c r="I108" s="41">
        <f t="shared" si="57"/>
        <v>0</v>
      </c>
      <c r="J108" s="41">
        <f t="shared" si="57"/>
        <v>0</v>
      </c>
      <c r="K108" s="41">
        <f t="shared" si="57"/>
        <v>0</v>
      </c>
      <c r="L108" s="41">
        <f t="shared" si="57"/>
        <v>0</v>
      </c>
      <c r="M108" s="41">
        <f t="shared" si="57"/>
        <v>0</v>
      </c>
      <c r="N108" s="41">
        <f t="shared" si="57"/>
        <v>6000</v>
      </c>
      <c r="O108" s="41">
        <f t="shared" si="57"/>
        <v>0</v>
      </c>
      <c r="P108" s="41">
        <f t="shared" si="57"/>
        <v>6000</v>
      </c>
      <c r="Q108" s="41">
        <f t="shared" si="57"/>
        <v>0</v>
      </c>
      <c r="R108" s="41">
        <f t="shared" si="57"/>
        <v>0</v>
      </c>
      <c r="S108" s="41">
        <f t="shared" si="57"/>
        <v>0</v>
      </c>
      <c r="T108" s="41">
        <f t="shared" si="57"/>
        <v>9000</v>
      </c>
      <c r="U108" s="41">
        <f t="shared" si="57"/>
        <v>0</v>
      </c>
      <c r="V108" s="41">
        <f t="shared" si="57"/>
        <v>9000</v>
      </c>
      <c r="W108" s="41">
        <f t="shared" si="57"/>
        <v>9000</v>
      </c>
      <c r="X108" s="41">
        <f t="shared" si="57"/>
        <v>6000</v>
      </c>
      <c r="Y108" s="41">
        <f t="shared" si="57"/>
        <v>15000</v>
      </c>
      <c r="Z108" s="41">
        <f t="shared" si="57"/>
        <v>0</v>
      </c>
      <c r="AA108" s="41">
        <f t="shared" si="57"/>
        <v>0</v>
      </c>
      <c r="AB108" s="41">
        <f t="shared" si="57"/>
        <v>0</v>
      </c>
      <c r="AC108" s="41">
        <f t="shared" si="57"/>
        <v>0</v>
      </c>
      <c r="AD108" s="41">
        <f t="shared" si="57"/>
        <v>0</v>
      </c>
      <c r="AE108" s="42">
        <f t="shared" si="57"/>
        <v>0</v>
      </c>
    </row>
    <row r="109" spans="1:31" ht="15">
      <c r="A109" s="39"/>
      <c r="B109" s="43" t="s">
        <v>95</v>
      </c>
      <c r="C109" s="44" t="s">
        <v>96</v>
      </c>
      <c r="D109" s="41">
        <f>SUM(D110:D111)</f>
        <v>15885</v>
      </c>
      <c r="E109" s="41">
        <f aca="true" t="shared" si="58" ref="E109:AE109">SUM(E110:E111)</f>
        <v>8500</v>
      </c>
      <c r="F109" s="41">
        <f t="shared" si="58"/>
        <v>-115</v>
      </c>
      <c r="G109" s="41">
        <f t="shared" si="58"/>
        <v>8385</v>
      </c>
      <c r="H109" s="41">
        <f t="shared" si="58"/>
        <v>0</v>
      </c>
      <c r="I109" s="41">
        <f t="shared" si="58"/>
        <v>0</v>
      </c>
      <c r="J109" s="41">
        <f t="shared" si="58"/>
        <v>0</v>
      </c>
      <c r="K109" s="41">
        <f t="shared" si="58"/>
        <v>0</v>
      </c>
      <c r="L109" s="41">
        <f t="shared" si="58"/>
        <v>0</v>
      </c>
      <c r="M109" s="41">
        <f t="shared" si="58"/>
        <v>0</v>
      </c>
      <c r="N109" s="41">
        <f t="shared" si="58"/>
        <v>2500</v>
      </c>
      <c r="O109" s="41">
        <f t="shared" si="58"/>
        <v>0</v>
      </c>
      <c r="P109" s="41">
        <f t="shared" si="58"/>
        <v>2500</v>
      </c>
      <c r="Q109" s="41">
        <f t="shared" si="58"/>
        <v>0</v>
      </c>
      <c r="R109" s="41">
        <f t="shared" si="58"/>
        <v>0</v>
      </c>
      <c r="S109" s="41">
        <f t="shared" si="58"/>
        <v>0</v>
      </c>
      <c r="T109" s="41">
        <f t="shared" si="58"/>
        <v>5000</v>
      </c>
      <c r="U109" s="41">
        <f t="shared" si="58"/>
        <v>0</v>
      </c>
      <c r="V109" s="41">
        <f t="shared" si="58"/>
        <v>5000</v>
      </c>
      <c r="W109" s="41">
        <f t="shared" si="58"/>
        <v>0</v>
      </c>
      <c r="X109" s="41">
        <f t="shared" si="58"/>
        <v>0</v>
      </c>
      <c r="Y109" s="41">
        <f t="shared" si="58"/>
        <v>0</v>
      </c>
      <c r="Z109" s="41">
        <f t="shared" si="58"/>
        <v>0</v>
      </c>
      <c r="AA109" s="41">
        <f t="shared" si="58"/>
        <v>0</v>
      </c>
      <c r="AB109" s="41">
        <f t="shared" si="58"/>
        <v>0</v>
      </c>
      <c r="AC109" s="41">
        <f t="shared" si="58"/>
        <v>0</v>
      </c>
      <c r="AD109" s="41">
        <f t="shared" si="58"/>
        <v>0</v>
      </c>
      <c r="AE109" s="42">
        <f t="shared" si="58"/>
        <v>0</v>
      </c>
    </row>
    <row r="110" spans="1:31" ht="14.25">
      <c r="A110" s="45"/>
      <c r="B110" s="44" t="s">
        <v>97</v>
      </c>
      <c r="C110" s="44" t="s">
        <v>96</v>
      </c>
      <c r="D110" s="46">
        <f>G110+J110+M110+P110+S110+V110+Y110+AB110+AE110</f>
        <v>7500</v>
      </c>
      <c r="E110" s="46">
        <v>0</v>
      </c>
      <c r="F110" s="46"/>
      <c r="G110" s="46">
        <f t="shared" si="48"/>
        <v>0</v>
      </c>
      <c r="H110" s="46">
        <v>0</v>
      </c>
      <c r="I110" s="46"/>
      <c r="J110" s="46">
        <f t="shared" si="40"/>
        <v>0</v>
      </c>
      <c r="K110" s="46">
        <v>0</v>
      </c>
      <c r="L110" s="46"/>
      <c r="M110" s="46">
        <f t="shared" si="41"/>
        <v>0</v>
      </c>
      <c r="N110" s="46">
        <v>2500</v>
      </c>
      <c r="O110" s="46">
        <v>0</v>
      </c>
      <c r="P110" s="46">
        <f t="shared" si="42"/>
        <v>2500</v>
      </c>
      <c r="Q110" s="46">
        <v>0</v>
      </c>
      <c r="R110" s="46"/>
      <c r="S110" s="46">
        <f t="shared" si="43"/>
        <v>0</v>
      </c>
      <c r="T110" s="46">
        <v>5000</v>
      </c>
      <c r="U110" s="46">
        <v>0</v>
      </c>
      <c r="V110" s="46">
        <f t="shared" si="44"/>
        <v>5000</v>
      </c>
      <c r="W110" s="46">
        <v>0</v>
      </c>
      <c r="X110" s="46"/>
      <c r="Y110" s="46">
        <f t="shared" si="45"/>
        <v>0</v>
      </c>
      <c r="Z110" s="46">
        <v>0</v>
      </c>
      <c r="AA110" s="46"/>
      <c r="AB110" s="46">
        <f t="shared" si="46"/>
        <v>0</v>
      </c>
      <c r="AC110" s="46">
        <v>0</v>
      </c>
      <c r="AD110" s="46">
        <v>0</v>
      </c>
      <c r="AE110" s="47">
        <f t="shared" si="47"/>
        <v>0</v>
      </c>
    </row>
    <row r="111" spans="1:31" ht="14.25">
      <c r="A111" s="45" t="s">
        <v>210</v>
      </c>
      <c r="B111" s="44" t="s">
        <v>97</v>
      </c>
      <c r="C111" s="44" t="s">
        <v>96</v>
      </c>
      <c r="D111" s="46">
        <f>G111+J111+M111+P111+S111+V111+Y111+AB111+AE111</f>
        <v>8385</v>
      </c>
      <c r="E111" s="46">
        <v>8500</v>
      </c>
      <c r="F111" s="46">
        <v>-115</v>
      </c>
      <c r="G111" s="46">
        <f t="shared" si="48"/>
        <v>8385</v>
      </c>
      <c r="H111" s="46">
        <v>0</v>
      </c>
      <c r="I111" s="46"/>
      <c r="J111" s="46">
        <f t="shared" si="40"/>
        <v>0</v>
      </c>
      <c r="K111" s="46">
        <v>0</v>
      </c>
      <c r="L111" s="46"/>
      <c r="M111" s="46">
        <f t="shared" si="41"/>
        <v>0</v>
      </c>
      <c r="N111" s="46">
        <v>0</v>
      </c>
      <c r="O111" s="46"/>
      <c r="P111" s="46">
        <f t="shared" si="42"/>
        <v>0</v>
      </c>
      <c r="Q111" s="46">
        <v>0</v>
      </c>
      <c r="R111" s="46"/>
      <c r="S111" s="46">
        <f t="shared" si="43"/>
        <v>0</v>
      </c>
      <c r="T111" s="46">
        <v>0</v>
      </c>
      <c r="U111" s="46"/>
      <c r="V111" s="46">
        <f t="shared" si="44"/>
        <v>0</v>
      </c>
      <c r="W111" s="46">
        <v>0</v>
      </c>
      <c r="X111" s="46"/>
      <c r="Y111" s="46">
        <f t="shared" si="45"/>
        <v>0</v>
      </c>
      <c r="Z111" s="46">
        <v>0</v>
      </c>
      <c r="AA111" s="46"/>
      <c r="AB111" s="46">
        <f t="shared" si="46"/>
        <v>0</v>
      </c>
      <c r="AC111" s="46">
        <v>0</v>
      </c>
      <c r="AD111" s="46">
        <v>0</v>
      </c>
      <c r="AE111" s="47">
        <f t="shared" si="47"/>
        <v>0</v>
      </c>
    </row>
    <row r="112" spans="1:31" ht="15">
      <c r="A112" s="39"/>
      <c r="B112" s="43" t="s">
        <v>133</v>
      </c>
      <c r="C112" s="44" t="s">
        <v>134</v>
      </c>
      <c r="D112" s="41">
        <f aca="true" t="shared" si="59" ref="D112:AE112">SUM(D113:D114)</f>
        <v>1850</v>
      </c>
      <c r="E112" s="41">
        <f t="shared" si="59"/>
        <v>1900</v>
      </c>
      <c r="F112" s="41">
        <f t="shared" si="59"/>
        <v>-100</v>
      </c>
      <c r="G112" s="41">
        <f t="shared" si="59"/>
        <v>1800</v>
      </c>
      <c r="H112" s="41">
        <f t="shared" si="59"/>
        <v>0</v>
      </c>
      <c r="I112" s="41">
        <f t="shared" si="59"/>
        <v>0</v>
      </c>
      <c r="J112" s="41">
        <f t="shared" si="59"/>
        <v>0</v>
      </c>
      <c r="K112" s="41">
        <f t="shared" si="59"/>
        <v>0</v>
      </c>
      <c r="L112" s="41">
        <f t="shared" si="59"/>
        <v>0</v>
      </c>
      <c r="M112" s="41">
        <f t="shared" si="59"/>
        <v>0</v>
      </c>
      <c r="N112" s="41">
        <f t="shared" si="59"/>
        <v>50</v>
      </c>
      <c r="O112" s="41">
        <f t="shared" si="59"/>
        <v>0</v>
      </c>
      <c r="P112" s="41">
        <f t="shared" si="59"/>
        <v>50</v>
      </c>
      <c r="Q112" s="41">
        <f t="shared" si="59"/>
        <v>0</v>
      </c>
      <c r="R112" s="41">
        <f t="shared" si="59"/>
        <v>0</v>
      </c>
      <c r="S112" s="41">
        <f t="shared" si="59"/>
        <v>0</v>
      </c>
      <c r="T112" s="41">
        <f t="shared" si="59"/>
        <v>0</v>
      </c>
      <c r="U112" s="41">
        <f t="shared" si="59"/>
        <v>0</v>
      </c>
      <c r="V112" s="41">
        <f t="shared" si="59"/>
        <v>0</v>
      </c>
      <c r="W112" s="41">
        <f t="shared" si="59"/>
        <v>0</v>
      </c>
      <c r="X112" s="41">
        <f t="shared" si="59"/>
        <v>0</v>
      </c>
      <c r="Y112" s="41">
        <f t="shared" si="59"/>
        <v>0</v>
      </c>
      <c r="Z112" s="41">
        <f t="shared" si="59"/>
        <v>0</v>
      </c>
      <c r="AA112" s="41">
        <f t="shared" si="59"/>
        <v>0</v>
      </c>
      <c r="AB112" s="41">
        <f t="shared" si="59"/>
        <v>0</v>
      </c>
      <c r="AC112" s="41">
        <f t="shared" si="59"/>
        <v>0</v>
      </c>
      <c r="AD112" s="41">
        <f t="shared" si="59"/>
        <v>0</v>
      </c>
      <c r="AE112" s="42">
        <f t="shared" si="59"/>
        <v>0</v>
      </c>
    </row>
    <row r="113" spans="1:31" ht="14.25">
      <c r="A113" s="45"/>
      <c r="B113" s="44" t="s">
        <v>135</v>
      </c>
      <c r="C113" s="44" t="s">
        <v>136</v>
      </c>
      <c r="D113" s="46">
        <f>G113+J113+M113+P113+S113+V113+Y113+AB113+AE113</f>
        <v>50</v>
      </c>
      <c r="E113" s="46">
        <v>0</v>
      </c>
      <c r="F113" s="46"/>
      <c r="G113" s="46">
        <f t="shared" si="48"/>
        <v>0</v>
      </c>
      <c r="H113" s="46">
        <v>0</v>
      </c>
      <c r="I113" s="46"/>
      <c r="J113" s="46">
        <f t="shared" si="40"/>
        <v>0</v>
      </c>
      <c r="K113" s="46">
        <v>0</v>
      </c>
      <c r="L113" s="46"/>
      <c r="M113" s="46">
        <f t="shared" si="41"/>
        <v>0</v>
      </c>
      <c r="N113" s="46">
        <v>50</v>
      </c>
      <c r="O113" s="46">
        <v>0</v>
      </c>
      <c r="P113" s="46">
        <f t="shared" si="42"/>
        <v>50</v>
      </c>
      <c r="Q113" s="46">
        <v>0</v>
      </c>
      <c r="R113" s="46"/>
      <c r="S113" s="46">
        <f t="shared" si="43"/>
        <v>0</v>
      </c>
      <c r="T113" s="46">
        <v>0</v>
      </c>
      <c r="U113" s="46"/>
      <c r="V113" s="46">
        <f t="shared" si="44"/>
        <v>0</v>
      </c>
      <c r="W113" s="46">
        <v>0</v>
      </c>
      <c r="X113" s="46"/>
      <c r="Y113" s="46">
        <f t="shared" si="45"/>
        <v>0</v>
      </c>
      <c r="Z113" s="46">
        <v>0</v>
      </c>
      <c r="AA113" s="46"/>
      <c r="AB113" s="46">
        <f t="shared" si="46"/>
        <v>0</v>
      </c>
      <c r="AC113" s="46">
        <v>0</v>
      </c>
      <c r="AD113" s="46">
        <v>0</v>
      </c>
      <c r="AE113" s="47">
        <f t="shared" si="47"/>
        <v>0</v>
      </c>
    </row>
    <row r="114" spans="1:31" ht="14.25">
      <c r="A114" s="45" t="s">
        <v>211</v>
      </c>
      <c r="B114" s="44" t="s">
        <v>135</v>
      </c>
      <c r="C114" s="44" t="s">
        <v>136</v>
      </c>
      <c r="D114" s="46">
        <f>G114+J114+M114+P114+S114+V114+Y114+AB114+AE114</f>
        <v>1800</v>
      </c>
      <c r="E114" s="46">
        <v>1900</v>
      </c>
      <c r="F114" s="46">
        <v>-100</v>
      </c>
      <c r="G114" s="46">
        <f t="shared" si="48"/>
        <v>1800</v>
      </c>
      <c r="H114" s="46">
        <v>0</v>
      </c>
      <c r="I114" s="46"/>
      <c r="J114" s="46">
        <f t="shared" si="40"/>
        <v>0</v>
      </c>
      <c r="K114" s="46">
        <v>0</v>
      </c>
      <c r="L114" s="46"/>
      <c r="M114" s="46">
        <f t="shared" si="41"/>
        <v>0</v>
      </c>
      <c r="N114" s="46">
        <v>0</v>
      </c>
      <c r="O114" s="46"/>
      <c r="P114" s="46">
        <f t="shared" si="42"/>
        <v>0</v>
      </c>
      <c r="Q114" s="46">
        <v>0</v>
      </c>
      <c r="R114" s="46"/>
      <c r="S114" s="46">
        <f t="shared" si="43"/>
        <v>0</v>
      </c>
      <c r="T114" s="46">
        <v>0</v>
      </c>
      <c r="U114" s="46"/>
      <c r="V114" s="46">
        <f t="shared" si="44"/>
        <v>0</v>
      </c>
      <c r="W114" s="46">
        <v>0</v>
      </c>
      <c r="X114" s="46"/>
      <c r="Y114" s="46">
        <f t="shared" si="45"/>
        <v>0</v>
      </c>
      <c r="Z114" s="46">
        <v>0</v>
      </c>
      <c r="AA114" s="46"/>
      <c r="AB114" s="46">
        <f t="shared" si="46"/>
        <v>0</v>
      </c>
      <c r="AC114" s="46">
        <v>0</v>
      </c>
      <c r="AD114" s="46">
        <v>0</v>
      </c>
      <c r="AE114" s="47">
        <f t="shared" si="47"/>
        <v>0</v>
      </c>
    </row>
    <row r="115" spans="1:31" ht="15">
      <c r="A115" s="39"/>
      <c r="B115" s="43" t="s">
        <v>212</v>
      </c>
      <c r="C115" s="44" t="s">
        <v>213</v>
      </c>
      <c r="D115" s="41">
        <f aca="true" t="shared" si="60" ref="D115:AE115">SUM(D116:D119)</f>
        <v>2093</v>
      </c>
      <c r="E115" s="41">
        <f t="shared" si="60"/>
        <v>2818</v>
      </c>
      <c r="F115" s="41">
        <f t="shared" si="60"/>
        <v>-1675</v>
      </c>
      <c r="G115" s="41">
        <f t="shared" si="60"/>
        <v>1143</v>
      </c>
      <c r="H115" s="41">
        <f t="shared" si="60"/>
        <v>0</v>
      </c>
      <c r="I115" s="41">
        <f t="shared" si="60"/>
        <v>0</v>
      </c>
      <c r="J115" s="41">
        <f t="shared" si="60"/>
        <v>0</v>
      </c>
      <c r="K115" s="41">
        <f t="shared" si="60"/>
        <v>0</v>
      </c>
      <c r="L115" s="41">
        <f t="shared" si="60"/>
        <v>0</v>
      </c>
      <c r="M115" s="41">
        <f t="shared" si="60"/>
        <v>0</v>
      </c>
      <c r="N115" s="41">
        <f t="shared" si="60"/>
        <v>450</v>
      </c>
      <c r="O115" s="41">
        <f t="shared" si="60"/>
        <v>0</v>
      </c>
      <c r="P115" s="41">
        <f t="shared" si="60"/>
        <v>450</v>
      </c>
      <c r="Q115" s="41">
        <f t="shared" si="60"/>
        <v>0</v>
      </c>
      <c r="R115" s="41">
        <f t="shared" si="60"/>
        <v>0</v>
      </c>
      <c r="S115" s="41">
        <f t="shared" si="60"/>
        <v>0</v>
      </c>
      <c r="T115" s="41">
        <f t="shared" si="60"/>
        <v>500</v>
      </c>
      <c r="U115" s="41">
        <f t="shared" si="60"/>
        <v>0</v>
      </c>
      <c r="V115" s="41">
        <f t="shared" si="60"/>
        <v>500</v>
      </c>
      <c r="W115" s="41">
        <f t="shared" si="60"/>
        <v>0</v>
      </c>
      <c r="X115" s="41">
        <f t="shared" si="60"/>
        <v>0</v>
      </c>
      <c r="Y115" s="41">
        <f t="shared" si="60"/>
        <v>0</v>
      </c>
      <c r="Z115" s="41">
        <f t="shared" si="60"/>
        <v>0</v>
      </c>
      <c r="AA115" s="41">
        <f t="shared" si="60"/>
        <v>0</v>
      </c>
      <c r="AB115" s="41">
        <f t="shared" si="60"/>
        <v>0</v>
      </c>
      <c r="AC115" s="41">
        <f t="shared" si="60"/>
        <v>0</v>
      </c>
      <c r="AD115" s="41">
        <f t="shared" si="60"/>
        <v>0</v>
      </c>
      <c r="AE115" s="42">
        <f t="shared" si="60"/>
        <v>0</v>
      </c>
    </row>
    <row r="116" spans="1:31" ht="14.25">
      <c r="A116" s="45" t="s">
        <v>214</v>
      </c>
      <c r="B116" s="44" t="s">
        <v>215</v>
      </c>
      <c r="C116" s="44" t="s">
        <v>216</v>
      </c>
      <c r="D116" s="46">
        <f>G116+J116+M116+P116+S116+V116+Y116+AB116+AE116</f>
        <v>500</v>
      </c>
      <c r="E116" s="46">
        <v>1000</v>
      </c>
      <c r="F116" s="46">
        <v>-500</v>
      </c>
      <c r="G116" s="46">
        <f t="shared" si="48"/>
        <v>500</v>
      </c>
      <c r="H116" s="46">
        <v>0</v>
      </c>
      <c r="I116" s="46"/>
      <c r="J116" s="46">
        <f t="shared" si="40"/>
        <v>0</v>
      </c>
      <c r="K116" s="46">
        <v>0</v>
      </c>
      <c r="L116" s="46"/>
      <c r="M116" s="46">
        <f t="shared" si="41"/>
        <v>0</v>
      </c>
      <c r="N116" s="46">
        <v>0</v>
      </c>
      <c r="O116" s="46"/>
      <c r="P116" s="46">
        <f t="shared" si="42"/>
        <v>0</v>
      </c>
      <c r="Q116" s="46">
        <v>0</v>
      </c>
      <c r="R116" s="46"/>
      <c r="S116" s="46">
        <f t="shared" si="43"/>
        <v>0</v>
      </c>
      <c r="T116" s="46">
        <v>0</v>
      </c>
      <c r="U116" s="46"/>
      <c r="V116" s="46">
        <f t="shared" si="44"/>
        <v>0</v>
      </c>
      <c r="W116" s="46">
        <v>0</v>
      </c>
      <c r="X116" s="46"/>
      <c r="Y116" s="46">
        <f t="shared" si="45"/>
        <v>0</v>
      </c>
      <c r="Z116" s="46">
        <v>0</v>
      </c>
      <c r="AA116" s="46"/>
      <c r="AB116" s="46">
        <f t="shared" si="46"/>
        <v>0</v>
      </c>
      <c r="AC116" s="46">
        <v>0</v>
      </c>
      <c r="AD116" s="46">
        <v>0</v>
      </c>
      <c r="AE116" s="47">
        <f t="shared" si="47"/>
        <v>0</v>
      </c>
    </row>
    <row r="117" spans="1:31" ht="14.25">
      <c r="A117" s="45"/>
      <c r="B117" s="44" t="s">
        <v>218</v>
      </c>
      <c r="C117" s="44" t="s">
        <v>219</v>
      </c>
      <c r="D117" s="46">
        <f>G117+J117+M117+P117+S117+V117+Y117+AB117+AE117</f>
        <v>950</v>
      </c>
      <c r="E117" s="46">
        <v>0</v>
      </c>
      <c r="F117" s="46"/>
      <c r="G117" s="46">
        <f t="shared" si="48"/>
        <v>0</v>
      </c>
      <c r="H117" s="46">
        <v>0</v>
      </c>
      <c r="I117" s="46"/>
      <c r="J117" s="46">
        <f t="shared" si="40"/>
        <v>0</v>
      </c>
      <c r="K117" s="46">
        <v>0</v>
      </c>
      <c r="L117" s="46"/>
      <c r="M117" s="46">
        <f t="shared" si="41"/>
        <v>0</v>
      </c>
      <c r="N117" s="46">
        <v>450</v>
      </c>
      <c r="O117" s="46">
        <v>0</v>
      </c>
      <c r="P117" s="46">
        <f t="shared" si="42"/>
        <v>450</v>
      </c>
      <c r="Q117" s="46">
        <v>0</v>
      </c>
      <c r="R117" s="46"/>
      <c r="S117" s="46">
        <f t="shared" si="43"/>
        <v>0</v>
      </c>
      <c r="T117" s="46">
        <v>500</v>
      </c>
      <c r="U117" s="46">
        <v>0</v>
      </c>
      <c r="V117" s="46">
        <f t="shared" si="44"/>
        <v>500</v>
      </c>
      <c r="W117" s="46">
        <v>0</v>
      </c>
      <c r="X117" s="46"/>
      <c r="Y117" s="46">
        <f t="shared" si="45"/>
        <v>0</v>
      </c>
      <c r="Z117" s="46">
        <v>0</v>
      </c>
      <c r="AA117" s="46"/>
      <c r="AB117" s="46">
        <f t="shared" si="46"/>
        <v>0</v>
      </c>
      <c r="AC117" s="46">
        <v>0</v>
      </c>
      <c r="AD117" s="46">
        <v>0</v>
      </c>
      <c r="AE117" s="47">
        <f t="shared" si="47"/>
        <v>0</v>
      </c>
    </row>
    <row r="118" spans="1:31" ht="14.25">
      <c r="A118" s="45" t="s">
        <v>217</v>
      </c>
      <c r="B118" s="44" t="s">
        <v>218</v>
      </c>
      <c r="C118" s="44" t="s">
        <v>219</v>
      </c>
      <c r="D118" s="46">
        <f>G118+J118+M118+P118+S118+V118+Y118+AB118+AE118</f>
        <v>643</v>
      </c>
      <c r="E118" s="46">
        <v>1000</v>
      </c>
      <c r="F118" s="46">
        <v>-357</v>
      </c>
      <c r="G118" s="46">
        <f t="shared" si="48"/>
        <v>643</v>
      </c>
      <c r="H118" s="46">
        <v>0</v>
      </c>
      <c r="I118" s="46"/>
      <c r="J118" s="46">
        <f t="shared" si="40"/>
        <v>0</v>
      </c>
      <c r="K118" s="46">
        <v>0</v>
      </c>
      <c r="L118" s="46"/>
      <c r="M118" s="46">
        <f t="shared" si="41"/>
        <v>0</v>
      </c>
      <c r="N118" s="46">
        <v>0</v>
      </c>
      <c r="O118" s="46"/>
      <c r="P118" s="46">
        <f t="shared" si="42"/>
        <v>0</v>
      </c>
      <c r="Q118" s="46">
        <v>0</v>
      </c>
      <c r="R118" s="46"/>
      <c r="S118" s="46">
        <f t="shared" si="43"/>
        <v>0</v>
      </c>
      <c r="T118" s="46">
        <v>0</v>
      </c>
      <c r="U118" s="46"/>
      <c r="V118" s="46">
        <f t="shared" si="44"/>
        <v>0</v>
      </c>
      <c r="W118" s="46">
        <v>0</v>
      </c>
      <c r="X118" s="46"/>
      <c r="Y118" s="46">
        <f t="shared" si="45"/>
        <v>0</v>
      </c>
      <c r="Z118" s="46">
        <v>0</v>
      </c>
      <c r="AA118" s="46"/>
      <c r="AB118" s="46">
        <f t="shared" si="46"/>
        <v>0</v>
      </c>
      <c r="AC118" s="46">
        <v>0</v>
      </c>
      <c r="AD118" s="46">
        <v>0</v>
      </c>
      <c r="AE118" s="47">
        <f t="shared" si="47"/>
        <v>0</v>
      </c>
    </row>
    <row r="119" spans="1:31" ht="14.25">
      <c r="A119" s="45" t="s">
        <v>220</v>
      </c>
      <c r="B119" s="44" t="s">
        <v>221</v>
      </c>
      <c r="C119" s="44" t="s">
        <v>222</v>
      </c>
      <c r="D119" s="46">
        <f>G119+J119+M119+P119+S119+V119+Y119+AB119+AE119</f>
        <v>0</v>
      </c>
      <c r="E119" s="46">
        <v>818</v>
      </c>
      <c r="F119" s="46">
        <v>-818</v>
      </c>
      <c r="G119" s="46">
        <f t="shared" si="48"/>
        <v>0</v>
      </c>
      <c r="H119" s="46">
        <v>0</v>
      </c>
      <c r="I119" s="46"/>
      <c r="J119" s="46">
        <f t="shared" si="40"/>
        <v>0</v>
      </c>
      <c r="K119" s="46">
        <v>0</v>
      </c>
      <c r="L119" s="46"/>
      <c r="M119" s="46">
        <f t="shared" si="41"/>
        <v>0</v>
      </c>
      <c r="N119" s="46">
        <v>0</v>
      </c>
      <c r="O119" s="46"/>
      <c r="P119" s="46">
        <f t="shared" si="42"/>
        <v>0</v>
      </c>
      <c r="Q119" s="46">
        <v>0</v>
      </c>
      <c r="R119" s="46"/>
      <c r="S119" s="46">
        <f t="shared" si="43"/>
        <v>0</v>
      </c>
      <c r="T119" s="46">
        <v>0</v>
      </c>
      <c r="U119" s="46"/>
      <c r="V119" s="46">
        <f t="shared" si="44"/>
        <v>0</v>
      </c>
      <c r="W119" s="46">
        <v>0</v>
      </c>
      <c r="X119" s="46"/>
      <c r="Y119" s="46">
        <f t="shared" si="45"/>
        <v>0</v>
      </c>
      <c r="Z119" s="46">
        <v>0</v>
      </c>
      <c r="AA119" s="46"/>
      <c r="AB119" s="46">
        <f t="shared" si="46"/>
        <v>0</v>
      </c>
      <c r="AC119" s="46">
        <v>0</v>
      </c>
      <c r="AD119" s="46">
        <v>0</v>
      </c>
      <c r="AE119" s="47">
        <f t="shared" si="47"/>
        <v>0</v>
      </c>
    </row>
    <row r="120" spans="1:31" ht="15">
      <c r="A120" s="39"/>
      <c r="B120" s="43" t="s">
        <v>286</v>
      </c>
      <c r="C120" s="44" t="s">
        <v>287</v>
      </c>
      <c r="D120" s="41">
        <f aca="true" t="shared" si="61" ref="D120:AD120">SUM(D121)</f>
        <v>0</v>
      </c>
      <c r="E120" s="41">
        <f t="shared" si="61"/>
        <v>1000</v>
      </c>
      <c r="F120" s="41">
        <f t="shared" si="61"/>
        <v>-1000</v>
      </c>
      <c r="G120" s="41">
        <f t="shared" si="61"/>
        <v>0</v>
      </c>
      <c r="H120" s="41">
        <f t="shared" si="61"/>
        <v>0</v>
      </c>
      <c r="I120" s="41">
        <f t="shared" si="61"/>
        <v>0</v>
      </c>
      <c r="J120" s="41">
        <f t="shared" si="61"/>
        <v>0</v>
      </c>
      <c r="K120" s="41">
        <f t="shared" si="61"/>
        <v>0</v>
      </c>
      <c r="L120" s="41">
        <f t="shared" si="61"/>
        <v>0</v>
      </c>
      <c r="M120" s="41">
        <f t="shared" si="61"/>
        <v>0</v>
      </c>
      <c r="N120" s="41">
        <f t="shared" si="61"/>
        <v>0</v>
      </c>
      <c r="O120" s="41">
        <f t="shared" si="61"/>
        <v>0</v>
      </c>
      <c r="P120" s="41">
        <f t="shared" si="61"/>
        <v>0</v>
      </c>
      <c r="Q120" s="41">
        <f t="shared" si="61"/>
        <v>0</v>
      </c>
      <c r="R120" s="41">
        <f t="shared" si="61"/>
        <v>0</v>
      </c>
      <c r="S120" s="41">
        <f t="shared" si="61"/>
        <v>0</v>
      </c>
      <c r="T120" s="41">
        <f t="shared" si="61"/>
        <v>0</v>
      </c>
      <c r="U120" s="41">
        <f t="shared" si="61"/>
        <v>0</v>
      </c>
      <c r="V120" s="41">
        <f t="shared" si="61"/>
        <v>0</v>
      </c>
      <c r="W120" s="41">
        <f t="shared" si="61"/>
        <v>0</v>
      </c>
      <c r="X120" s="41">
        <f t="shared" si="61"/>
        <v>0</v>
      </c>
      <c r="Y120" s="41">
        <f t="shared" si="61"/>
        <v>0</v>
      </c>
      <c r="Z120" s="41">
        <f t="shared" si="61"/>
        <v>0</v>
      </c>
      <c r="AA120" s="41">
        <f t="shared" si="61"/>
        <v>0</v>
      </c>
      <c r="AB120" s="41">
        <f t="shared" si="61"/>
        <v>0</v>
      </c>
      <c r="AC120" s="41">
        <f t="shared" si="61"/>
        <v>0</v>
      </c>
      <c r="AD120" s="41">
        <f t="shared" si="61"/>
        <v>0</v>
      </c>
      <c r="AE120" s="42">
        <f t="shared" si="47"/>
        <v>0</v>
      </c>
    </row>
    <row r="121" spans="1:31" ht="14.25">
      <c r="A121" s="45" t="s">
        <v>288</v>
      </c>
      <c r="B121" s="44" t="s">
        <v>289</v>
      </c>
      <c r="C121" s="44" t="s">
        <v>287</v>
      </c>
      <c r="D121" s="46">
        <f>G121+J121+M121+P121+S121+V121+Y121+AB121+AE121</f>
        <v>0</v>
      </c>
      <c r="E121" s="46">
        <v>1000</v>
      </c>
      <c r="F121" s="46">
        <v>-1000</v>
      </c>
      <c r="G121" s="46">
        <f t="shared" si="48"/>
        <v>0</v>
      </c>
      <c r="H121" s="46">
        <v>0</v>
      </c>
      <c r="I121" s="46"/>
      <c r="J121" s="46">
        <f t="shared" si="40"/>
        <v>0</v>
      </c>
      <c r="K121" s="46">
        <v>0</v>
      </c>
      <c r="L121" s="46"/>
      <c r="M121" s="46">
        <f t="shared" si="41"/>
        <v>0</v>
      </c>
      <c r="N121" s="46">
        <v>0</v>
      </c>
      <c r="O121" s="46"/>
      <c r="P121" s="46">
        <f t="shared" si="42"/>
        <v>0</v>
      </c>
      <c r="Q121" s="46">
        <v>0</v>
      </c>
      <c r="R121" s="46"/>
      <c r="S121" s="46">
        <f t="shared" si="43"/>
        <v>0</v>
      </c>
      <c r="T121" s="46">
        <v>0</v>
      </c>
      <c r="U121" s="46"/>
      <c r="V121" s="46">
        <f t="shared" si="44"/>
        <v>0</v>
      </c>
      <c r="W121" s="46">
        <v>0</v>
      </c>
      <c r="X121" s="46"/>
      <c r="Y121" s="46">
        <f t="shared" si="45"/>
        <v>0</v>
      </c>
      <c r="Z121" s="46">
        <v>0</v>
      </c>
      <c r="AA121" s="46"/>
      <c r="AB121" s="46">
        <f t="shared" si="46"/>
        <v>0</v>
      </c>
      <c r="AC121" s="46">
        <v>0</v>
      </c>
      <c r="AD121" s="46">
        <v>0</v>
      </c>
      <c r="AE121" s="47">
        <f t="shared" si="47"/>
        <v>0</v>
      </c>
    </row>
    <row r="122" spans="1:31" ht="15">
      <c r="A122" s="39"/>
      <c r="B122" s="43" t="s">
        <v>11</v>
      </c>
      <c r="C122" s="44" t="s">
        <v>10</v>
      </c>
      <c r="D122" s="41">
        <f aca="true" t="shared" si="62" ref="D122:AE122">SUM(D123:D125)</f>
        <v>33772</v>
      </c>
      <c r="E122" s="41">
        <f t="shared" si="62"/>
        <v>14500</v>
      </c>
      <c r="F122" s="41">
        <f t="shared" si="62"/>
        <v>-2228</v>
      </c>
      <c r="G122" s="41">
        <f t="shared" si="62"/>
        <v>12272</v>
      </c>
      <c r="H122" s="41">
        <f t="shared" si="62"/>
        <v>0</v>
      </c>
      <c r="I122" s="41">
        <f t="shared" si="62"/>
        <v>0</v>
      </c>
      <c r="J122" s="41">
        <f t="shared" si="62"/>
        <v>0</v>
      </c>
      <c r="K122" s="41">
        <f t="shared" si="62"/>
        <v>0</v>
      </c>
      <c r="L122" s="41">
        <f t="shared" si="62"/>
        <v>0</v>
      </c>
      <c r="M122" s="41">
        <f t="shared" si="62"/>
        <v>0</v>
      </c>
      <c r="N122" s="41">
        <f t="shared" si="62"/>
        <v>3000</v>
      </c>
      <c r="O122" s="41">
        <f t="shared" si="62"/>
        <v>0</v>
      </c>
      <c r="P122" s="41">
        <f t="shared" si="62"/>
        <v>3000</v>
      </c>
      <c r="Q122" s="41">
        <f t="shared" si="62"/>
        <v>0</v>
      </c>
      <c r="R122" s="41">
        <f t="shared" si="62"/>
        <v>0</v>
      </c>
      <c r="S122" s="41">
        <f t="shared" si="62"/>
        <v>0</v>
      </c>
      <c r="T122" s="41">
        <f t="shared" si="62"/>
        <v>3500</v>
      </c>
      <c r="U122" s="41">
        <f t="shared" si="62"/>
        <v>0</v>
      </c>
      <c r="V122" s="41">
        <f t="shared" si="62"/>
        <v>3500</v>
      </c>
      <c r="W122" s="41">
        <f t="shared" si="62"/>
        <v>9000</v>
      </c>
      <c r="X122" s="41">
        <f t="shared" si="62"/>
        <v>6000</v>
      </c>
      <c r="Y122" s="41">
        <f t="shared" si="62"/>
        <v>15000</v>
      </c>
      <c r="Z122" s="41">
        <f t="shared" si="62"/>
        <v>0</v>
      </c>
      <c r="AA122" s="41">
        <f t="shared" si="62"/>
        <v>0</v>
      </c>
      <c r="AB122" s="41">
        <f t="shared" si="62"/>
        <v>0</v>
      </c>
      <c r="AC122" s="41">
        <f t="shared" si="62"/>
        <v>0</v>
      </c>
      <c r="AD122" s="41">
        <f t="shared" si="62"/>
        <v>0</v>
      </c>
      <c r="AE122" s="42">
        <f t="shared" si="62"/>
        <v>0</v>
      </c>
    </row>
    <row r="123" spans="1:31" ht="14.25">
      <c r="A123" s="45" t="s">
        <v>223</v>
      </c>
      <c r="B123" s="44" t="s">
        <v>224</v>
      </c>
      <c r="C123" s="44" t="s">
        <v>225</v>
      </c>
      <c r="D123" s="46">
        <f>G123+J123+M123+P123+S123+V123+Y123+AB123+AE123</f>
        <v>1064</v>
      </c>
      <c r="E123" s="46">
        <v>1500</v>
      </c>
      <c r="F123" s="46">
        <v>-436</v>
      </c>
      <c r="G123" s="46">
        <f t="shared" si="48"/>
        <v>1064</v>
      </c>
      <c r="H123" s="46">
        <v>0</v>
      </c>
      <c r="I123" s="46"/>
      <c r="J123" s="46">
        <f t="shared" si="40"/>
        <v>0</v>
      </c>
      <c r="K123" s="46">
        <v>0</v>
      </c>
      <c r="L123" s="46"/>
      <c r="M123" s="46">
        <f t="shared" si="41"/>
        <v>0</v>
      </c>
      <c r="N123" s="46">
        <v>0</v>
      </c>
      <c r="O123" s="46"/>
      <c r="P123" s="46">
        <f t="shared" si="42"/>
        <v>0</v>
      </c>
      <c r="Q123" s="46">
        <v>0</v>
      </c>
      <c r="R123" s="46"/>
      <c r="S123" s="46">
        <f t="shared" si="43"/>
        <v>0</v>
      </c>
      <c r="T123" s="46">
        <v>0</v>
      </c>
      <c r="U123" s="46"/>
      <c r="V123" s="46">
        <f t="shared" si="44"/>
        <v>0</v>
      </c>
      <c r="W123" s="46">
        <v>0</v>
      </c>
      <c r="X123" s="46"/>
      <c r="Y123" s="46">
        <f t="shared" si="45"/>
        <v>0</v>
      </c>
      <c r="Z123" s="46">
        <v>0</v>
      </c>
      <c r="AA123" s="46"/>
      <c r="AB123" s="46">
        <f t="shared" si="46"/>
        <v>0</v>
      </c>
      <c r="AC123" s="46">
        <v>0</v>
      </c>
      <c r="AD123" s="46">
        <v>0</v>
      </c>
      <c r="AE123" s="47">
        <f t="shared" si="47"/>
        <v>0</v>
      </c>
    </row>
    <row r="124" spans="1:31" ht="14.25">
      <c r="A124" s="45"/>
      <c r="B124" s="44" t="s">
        <v>12</v>
      </c>
      <c r="C124" s="44" t="s">
        <v>10</v>
      </c>
      <c r="D124" s="46">
        <f>G124+J124+M124+P124+S124+V124+Y124+AB124+AE124</f>
        <v>21500</v>
      </c>
      <c r="E124" s="46">
        <v>0</v>
      </c>
      <c r="F124" s="46"/>
      <c r="G124" s="46">
        <f t="shared" si="48"/>
        <v>0</v>
      </c>
      <c r="H124" s="46">
        <v>0</v>
      </c>
      <c r="I124" s="46"/>
      <c r="J124" s="46">
        <f t="shared" si="40"/>
        <v>0</v>
      </c>
      <c r="K124" s="46">
        <v>0</v>
      </c>
      <c r="L124" s="46"/>
      <c r="M124" s="46">
        <f t="shared" si="41"/>
        <v>0</v>
      </c>
      <c r="N124" s="46">
        <v>3000</v>
      </c>
      <c r="O124" s="46">
        <v>0</v>
      </c>
      <c r="P124" s="46">
        <f t="shared" si="42"/>
        <v>3000</v>
      </c>
      <c r="Q124" s="46">
        <v>0</v>
      </c>
      <c r="R124" s="46"/>
      <c r="S124" s="46">
        <f t="shared" si="43"/>
        <v>0</v>
      </c>
      <c r="T124" s="46">
        <v>3500</v>
      </c>
      <c r="U124" s="46">
        <v>0</v>
      </c>
      <c r="V124" s="46">
        <v>3500</v>
      </c>
      <c r="W124" s="46">
        <v>9000</v>
      </c>
      <c r="X124" s="46">
        <v>6000</v>
      </c>
      <c r="Y124" s="46">
        <f t="shared" si="45"/>
        <v>15000</v>
      </c>
      <c r="Z124" s="46">
        <v>0</v>
      </c>
      <c r="AA124" s="46"/>
      <c r="AB124" s="46">
        <f t="shared" si="46"/>
        <v>0</v>
      </c>
      <c r="AC124" s="46">
        <v>0</v>
      </c>
      <c r="AD124" s="46">
        <v>0</v>
      </c>
      <c r="AE124" s="47">
        <f t="shared" si="47"/>
        <v>0</v>
      </c>
    </row>
    <row r="125" spans="1:31" ht="14.25">
      <c r="A125" s="45" t="s">
        <v>226</v>
      </c>
      <c r="B125" s="44" t="s">
        <v>12</v>
      </c>
      <c r="C125" s="44" t="s">
        <v>10</v>
      </c>
      <c r="D125" s="46">
        <f>G125+J125+M125+P125+S125+V125+Y125+AB125+AE125</f>
        <v>11208</v>
      </c>
      <c r="E125" s="46">
        <v>13000</v>
      </c>
      <c r="F125" s="46">
        <v>-1792</v>
      </c>
      <c r="G125" s="46">
        <f t="shared" si="48"/>
        <v>11208</v>
      </c>
      <c r="H125" s="46">
        <v>0</v>
      </c>
      <c r="I125" s="46"/>
      <c r="J125" s="46">
        <f t="shared" si="40"/>
        <v>0</v>
      </c>
      <c r="K125" s="46">
        <v>0</v>
      </c>
      <c r="L125" s="46"/>
      <c r="M125" s="46">
        <f t="shared" si="41"/>
        <v>0</v>
      </c>
      <c r="N125" s="46">
        <v>0</v>
      </c>
      <c r="O125" s="46"/>
      <c r="P125" s="46">
        <f t="shared" si="42"/>
        <v>0</v>
      </c>
      <c r="Q125" s="46">
        <v>0</v>
      </c>
      <c r="R125" s="46"/>
      <c r="S125" s="46">
        <f t="shared" si="43"/>
        <v>0</v>
      </c>
      <c r="T125" s="46">
        <v>0</v>
      </c>
      <c r="U125" s="46"/>
      <c r="V125" s="46">
        <f t="shared" si="44"/>
        <v>0</v>
      </c>
      <c r="W125" s="46">
        <v>0</v>
      </c>
      <c r="X125" s="46"/>
      <c r="Y125" s="46">
        <f t="shared" si="45"/>
        <v>0</v>
      </c>
      <c r="Z125" s="46">
        <v>0</v>
      </c>
      <c r="AA125" s="46"/>
      <c r="AB125" s="46">
        <f t="shared" si="46"/>
        <v>0</v>
      </c>
      <c r="AC125" s="46">
        <v>0</v>
      </c>
      <c r="AD125" s="46">
        <v>0</v>
      </c>
      <c r="AE125" s="47">
        <f t="shared" si="47"/>
        <v>0</v>
      </c>
    </row>
    <row r="126" spans="1:31" ht="15">
      <c r="A126" s="39"/>
      <c r="B126" s="43" t="s">
        <v>71</v>
      </c>
      <c r="C126" s="44" t="s">
        <v>72</v>
      </c>
      <c r="D126" s="41">
        <f>SUM(D129:D130,D132)</f>
        <v>3034</v>
      </c>
      <c r="E126" s="41">
        <f>SUM(E129:E130,E132)</f>
        <v>3400</v>
      </c>
      <c r="F126" s="41">
        <f aca="true" t="shared" si="63" ref="F126:AE126">SUM(F129:F130,F132)</f>
        <v>-816</v>
      </c>
      <c r="G126" s="41">
        <f t="shared" si="63"/>
        <v>2584</v>
      </c>
      <c r="H126" s="41">
        <f t="shared" si="63"/>
        <v>0</v>
      </c>
      <c r="I126" s="41">
        <f t="shared" si="63"/>
        <v>0</v>
      </c>
      <c r="J126" s="41">
        <f t="shared" si="63"/>
        <v>0</v>
      </c>
      <c r="K126" s="41">
        <f t="shared" si="63"/>
        <v>0</v>
      </c>
      <c r="L126" s="41">
        <f t="shared" si="63"/>
        <v>0</v>
      </c>
      <c r="M126" s="41">
        <f t="shared" si="63"/>
        <v>0</v>
      </c>
      <c r="N126" s="41">
        <f t="shared" si="63"/>
        <v>350</v>
      </c>
      <c r="O126" s="41">
        <f t="shared" si="63"/>
        <v>0</v>
      </c>
      <c r="P126" s="41">
        <f t="shared" si="63"/>
        <v>350</v>
      </c>
      <c r="Q126" s="41">
        <f t="shared" si="63"/>
        <v>0</v>
      </c>
      <c r="R126" s="41">
        <f t="shared" si="63"/>
        <v>0</v>
      </c>
      <c r="S126" s="41">
        <f t="shared" si="63"/>
        <v>0</v>
      </c>
      <c r="T126" s="41">
        <f t="shared" si="63"/>
        <v>1000</v>
      </c>
      <c r="U126" s="41">
        <f t="shared" si="63"/>
        <v>-900</v>
      </c>
      <c r="V126" s="41">
        <f t="shared" si="63"/>
        <v>100</v>
      </c>
      <c r="W126" s="41">
        <f t="shared" si="63"/>
        <v>0</v>
      </c>
      <c r="X126" s="41">
        <f t="shared" si="63"/>
        <v>0</v>
      </c>
      <c r="Y126" s="41">
        <f t="shared" si="63"/>
        <v>0</v>
      </c>
      <c r="Z126" s="41">
        <f t="shared" si="63"/>
        <v>0</v>
      </c>
      <c r="AA126" s="41">
        <f t="shared" si="63"/>
        <v>0</v>
      </c>
      <c r="AB126" s="41">
        <f t="shared" si="63"/>
        <v>0</v>
      </c>
      <c r="AC126" s="41">
        <f t="shared" si="63"/>
        <v>0</v>
      </c>
      <c r="AD126" s="41">
        <f t="shared" si="63"/>
        <v>0</v>
      </c>
      <c r="AE126" s="42">
        <f t="shared" si="63"/>
        <v>0</v>
      </c>
    </row>
    <row r="127" spans="1:31" ht="15">
      <c r="A127" s="39"/>
      <c r="B127" s="43" t="s">
        <v>73</v>
      </c>
      <c r="C127" s="44" t="s">
        <v>74</v>
      </c>
      <c r="D127" s="41">
        <f>SUM(D129:D130,D132)</f>
        <v>3034</v>
      </c>
      <c r="E127" s="41">
        <f>SUM(E129:E130,E132)</f>
        <v>3400</v>
      </c>
      <c r="F127" s="41">
        <f aca="true" t="shared" si="64" ref="F127:AE127">SUM(F129:F130,F132)</f>
        <v>-816</v>
      </c>
      <c r="G127" s="41">
        <f t="shared" si="64"/>
        <v>2584</v>
      </c>
      <c r="H127" s="41">
        <f t="shared" si="64"/>
        <v>0</v>
      </c>
      <c r="I127" s="41">
        <f t="shared" si="64"/>
        <v>0</v>
      </c>
      <c r="J127" s="41">
        <f t="shared" si="64"/>
        <v>0</v>
      </c>
      <c r="K127" s="41">
        <f t="shared" si="64"/>
        <v>0</v>
      </c>
      <c r="L127" s="41">
        <f t="shared" si="64"/>
        <v>0</v>
      </c>
      <c r="M127" s="41">
        <f t="shared" si="64"/>
        <v>0</v>
      </c>
      <c r="N127" s="41">
        <f t="shared" si="64"/>
        <v>350</v>
      </c>
      <c r="O127" s="41">
        <f t="shared" si="64"/>
        <v>0</v>
      </c>
      <c r="P127" s="41">
        <f t="shared" si="64"/>
        <v>350</v>
      </c>
      <c r="Q127" s="41">
        <f t="shared" si="64"/>
        <v>0</v>
      </c>
      <c r="R127" s="41">
        <f t="shared" si="64"/>
        <v>0</v>
      </c>
      <c r="S127" s="41">
        <f t="shared" si="64"/>
        <v>0</v>
      </c>
      <c r="T127" s="41">
        <f t="shared" si="64"/>
        <v>1000</v>
      </c>
      <c r="U127" s="41">
        <f t="shared" si="64"/>
        <v>-900</v>
      </c>
      <c r="V127" s="41">
        <f t="shared" si="64"/>
        <v>100</v>
      </c>
      <c r="W127" s="41">
        <f t="shared" si="64"/>
        <v>0</v>
      </c>
      <c r="X127" s="41">
        <f t="shared" si="64"/>
        <v>0</v>
      </c>
      <c r="Y127" s="41">
        <f t="shared" si="64"/>
        <v>0</v>
      </c>
      <c r="Z127" s="41">
        <f t="shared" si="64"/>
        <v>0</v>
      </c>
      <c r="AA127" s="41">
        <f t="shared" si="64"/>
        <v>0</v>
      </c>
      <c r="AB127" s="41">
        <f t="shared" si="64"/>
        <v>0</v>
      </c>
      <c r="AC127" s="41">
        <f t="shared" si="64"/>
        <v>0</v>
      </c>
      <c r="AD127" s="41">
        <f t="shared" si="64"/>
        <v>0</v>
      </c>
      <c r="AE127" s="42">
        <f t="shared" si="64"/>
        <v>0</v>
      </c>
    </row>
    <row r="128" spans="1:31" ht="15">
      <c r="A128" s="39"/>
      <c r="B128" s="43" t="s">
        <v>75</v>
      </c>
      <c r="C128" s="44" t="s">
        <v>76</v>
      </c>
      <c r="D128" s="41">
        <f>SUM(D129:D130)</f>
        <v>3034</v>
      </c>
      <c r="E128" s="41">
        <f aca="true" t="shared" si="65" ref="E128:AE128">SUM(E129:E130)</f>
        <v>3000</v>
      </c>
      <c r="F128" s="41">
        <f t="shared" si="65"/>
        <v>-416</v>
      </c>
      <c r="G128" s="41">
        <f t="shared" si="65"/>
        <v>2584</v>
      </c>
      <c r="H128" s="41">
        <f t="shared" si="65"/>
        <v>0</v>
      </c>
      <c r="I128" s="41">
        <f t="shared" si="65"/>
        <v>0</v>
      </c>
      <c r="J128" s="41">
        <f t="shared" si="65"/>
        <v>0</v>
      </c>
      <c r="K128" s="41">
        <f t="shared" si="65"/>
        <v>0</v>
      </c>
      <c r="L128" s="41">
        <f t="shared" si="65"/>
        <v>0</v>
      </c>
      <c r="M128" s="41">
        <f t="shared" si="65"/>
        <v>0</v>
      </c>
      <c r="N128" s="41">
        <f t="shared" si="65"/>
        <v>350</v>
      </c>
      <c r="O128" s="41">
        <f t="shared" si="65"/>
        <v>0</v>
      </c>
      <c r="P128" s="41">
        <f t="shared" si="65"/>
        <v>350</v>
      </c>
      <c r="Q128" s="41">
        <f t="shared" si="65"/>
        <v>0</v>
      </c>
      <c r="R128" s="41">
        <f t="shared" si="65"/>
        <v>0</v>
      </c>
      <c r="S128" s="41">
        <f t="shared" si="65"/>
        <v>0</v>
      </c>
      <c r="T128" s="41">
        <f t="shared" si="65"/>
        <v>1000</v>
      </c>
      <c r="U128" s="41">
        <f t="shared" si="65"/>
        <v>-900</v>
      </c>
      <c r="V128" s="41">
        <f t="shared" si="65"/>
        <v>100</v>
      </c>
      <c r="W128" s="41">
        <f t="shared" si="65"/>
        <v>0</v>
      </c>
      <c r="X128" s="41">
        <f t="shared" si="65"/>
        <v>0</v>
      </c>
      <c r="Y128" s="41">
        <f t="shared" si="65"/>
        <v>0</v>
      </c>
      <c r="Z128" s="41">
        <f t="shared" si="65"/>
        <v>0</v>
      </c>
      <c r="AA128" s="41">
        <f t="shared" si="65"/>
        <v>0</v>
      </c>
      <c r="AB128" s="41">
        <f t="shared" si="65"/>
        <v>0</v>
      </c>
      <c r="AC128" s="41">
        <f t="shared" si="65"/>
        <v>0</v>
      </c>
      <c r="AD128" s="41">
        <f t="shared" si="65"/>
        <v>0</v>
      </c>
      <c r="AE128" s="42">
        <f t="shared" si="65"/>
        <v>0</v>
      </c>
    </row>
    <row r="129" spans="1:31" ht="14.25">
      <c r="A129" s="45"/>
      <c r="B129" s="44" t="s">
        <v>137</v>
      </c>
      <c r="C129" s="44" t="s">
        <v>138</v>
      </c>
      <c r="D129" s="46">
        <f>G129+J129+M129+P129+S129+V129+Y129+AB129+AE129</f>
        <v>450</v>
      </c>
      <c r="E129" s="46">
        <v>0</v>
      </c>
      <c r="F129" s="46"/>
      <c r="G129" s="46">
        <f t="shared" si="48"/>
        <v>0</v>
      </c>
      <c r="H129" s="46">
        <v>0</v>
      </c>
      <c r="I129" s="46"/>
      <c r="J129" s="46">
        <f t="shared" si="40"/>
        <v>0</v>
      </c>
      <c r="K129" s="46">
        <v>0</v>
      </c>
      <c r="L129" s="46"/>
      <c r="M129" s="46">
        <f t="shared" si="41"/>
        <v>0</v>
      </c>
      <c r="N129" s="46">
        <v>350</v>
      </c>
      <c r="O129" s="46">
        <v>0</v>
      </c>
      <c r="P129" s="46">
        <f t="shared" si="42"/>
        <v>350</v>
      </c>
      <c r="Q129" s="46">
        <v>0</v>
      </c>
      <c r="R129" s="46"/>
      <c r="S129" s="46">
        <f t="shared" si="43"/>
        <v>0</v>
      </c>
      <c r="T129" s="46">
        <v>1000</v>
      </c>
      <c r="U129" s="46">
        <v>-900</v>
      </c>
      <c r="V129" s="46">
        <f t="shared" si="44"/>
        <v>100</v>
      </c>
      <c r="W129" s="46">
        <v>0</v>
      </c>
      <c r="X129" s="46"/>
      <c r="Y129" s="46">
        <f t="shared" si="45"/>
        <v>0</v>
      </c>
      <c r="Z129" s="46">
        <v>0</v>
      </c>
      <c r="AA129" s="46"/>
      <c r="AB129" s="46">
        <f t="shared" si="46"/>
        <v>0</v>
      </c>
      <c r="AC129" s="46">
        <v>0</v>
      </c>
      <c r="AD129" s="46">
        <v>0</v>
      </c>
      <c r="AE129" s="47">
        <f t="shared" si="47"/>
        <v>0</v>
      </c>
    </row>
    <row r="130" spans="1:31" ht="14.25">
      <c r="A130" s="45" t="s">
        <v>227</v>
      </c>
      <c r="B130" s="44" t="s">
        <v>137</v>
      </c>
      <c r="C130" s="44" t="s">
        <v>138</v>
      </c>
      <c r="D130" s="46">
        <f>G130+J130+M130+P130+S130+V130+Y130+AB130+AE130</f>
        <v>2584</v>
      </c>
      <c r="E130" s="46">
        <v>3000</v>
      </c>
      <c r="F130" s="46">
        <v>-416</v>
      </c>
      <c r="G130" s="46">
        <f t="shared" si="48"/>
        <v>2584</v>
      </c>
      <c r="H130" s="46">
        <v>0</v>
      </c>
      <c r="I130" s="46"/>
      <c r="J130" s="46">
        <f t="shared" si="40"/>
        <v>0</v>
      </c>
      <c r="K130" s="46">
        <v>0</v>
      </c>
      <c r="L130" s="46"/>
      <c r="M130" s="46">
        <f t="shared" si="41"/>
        <v>0</v>
      </c>
      <c r="N130" s="46">
        <v>0</v>
      </c>
      <c r="O130" s="46"/>
      <c r="P130" s="46">
        <f t="shared" si="42"/>
        <v>0</v>
      </c>
      <c r="Q130" s="46">
        <v>0</v>
      </c>
      <c r="R130" s="46"/>
      <c r="S130" s="46">
        <f t="shared" si="43"/>
        <v>0</v>
      </c>
      <c r="T130" s="46">
        <v>0</v>
      </c>
      <c r="U130" s="46"/>
      <c r="V130" s="46">
        <f t="shared" si="44"/>
        <v>0</v>
      </c>
      <c r="W130" s="46">
        <v>0</v>
      </c>
      <c r="X130" s="46"/>
      <c r="Y130" s="46">
        <f t="shared" si="45"/>
        <v>0</v>
      </c>
      <c r="Z130" s="46">
        <v>0</v>
      </c>
      <c r="AA130" s="46"/>
      <c r="AB130" s="46">
        <f t="shared" si="46"/>
        <v>0</v>
      </c>
      <c r="AC130" s="46">
        <v>0</v>
      </c>
      <c r="AD130" s="46">
        <v>0</v>
      </c>
      <c r="AE130" s="47">
        <f t="shared" si="47"/>
        <v>0</v>
      </c>
    </row>
    <row r="131" spans="1:31" ht="15">
      <c r="A131" s="39"/>
      <c r="B131" s="43" t="s">
        <v>228</v>
      </c>
      <c r="C131" s="44" t="s">
        <v>229</v>
      </c>
      <c r="D131" s="41">
        <f aca="true" t="shared" si="66" ref="D131:AE131">SUM(D132)</f>
        <v>0</v>
      </c>
      <c r="E131" s="41">
        <f t="shared" si="66"/>
        <v>400</v>
      </c>
      <c r="F131" s="41">
        <f t="shared" si="66"/>
        <v>-400</v>
      </c>
      <c r="G131" s="41">
        <f t="shared" si="66"/>
        <v>0</v>
      </c>
      <c r="H131" s="41">
        <f t="shared" si="66"/>
        <v>0</v>
      </c>
      <c r="I131" s="41">
        <f t="shared" si="66"/>
        <v>0</v>
      </c>
      <c r="J131" s="41">
        <f t="shared" si="66"/>
        <v>0</v>
      </c>
      <c r="K131" s="41">
        <f t="shared" si="66"/>
        <v>0</v>
      </c>
      <c r="L131" s="41">
        <f t="shared" si="66"/>
        <v>0</v>
      </c>
      <c r="M131" s="41">
        <f t="shared" si="66"/>
        <v>0</v>
      </c>
      <c r="N131" s="41">
        <f t="shared" si="66"/>
        <v>0</v>
      </c>
      <c r="O131" s="41">
        <f t="shared" si="66"/>
        <v>0</v>
      </c>
      <c r="P131" s="41">
        <f t="shared" si="66"/>
        <v>0</v>
      </c>
      <c r="Q131" s="41">
        <f t="shared" si="66"/>
        <v>0</v>
      </c>
      <c r="R131" s="41">
        <f t="shared" si="66"/>
        <v>0</v>
      </c>
      <c r="S131" s="41">
        <f t="shared" si="66"/>
        <v>0</v>
      </c>
      <c r="T131" s="41">
        <f t="shared" si="66"/>
        <v>0</v>
      </c>
      <c r="U131" s="41">
        <f t="shared" si="66"/>
        <v>0</v>
      </c>
      <c r="V131" s="41">
        <f t="shared" si="66"/>
        <v>0</v>
      </c>
      <c r="W131" s="41">
        <f t="shared" si="66"/>
        <v>0</v>
      </c>
      <c r="X131" s="41">
        <f t="shared" si="66"/>
        <v>0</v>
      </c>
      <c r="Y131" s="41">
        <f t="shared" si="66"/>
        <v>0</v>
      </c>
      <c r="Z131" s="41">
        <f t="shared" si="66"/>
        <v>0</v>
      </c>
      <c r="AA131" s="41">
        <f t="shared" si="66"/>
        <v>0</v>
      </c>
      <c r="AB131" s="41">
        <f t="shared" si="66"/>
        <v>0</v>
      </c>
      <c r="AC131" s="41">
        <f t="shared" si="66"/>
        <v>0</v>
      </c>
      <c r="AD131" s="41">
        <f t="shared" si="66"/>
        <v>0</v>
      </c>
      <c r="AE131" s="42">
        <f t="shared" si="66"/>
        <v>0</v>
      </c>
    </row>
    <row r="132" spans="1:31" ht="14.25">
      <c r="A132" s="45" t="s">
        <v>290</v>
      </c>
      <c r="B132" s="44" t="s">
        <v>291</v>
      </c>
      <c r="C132" s="44" t="s">
        <v>292</v>
      </c>
      <c r="D132" s="46">
        <f>G132+J132+M132+P132+S132+V132+Y132+AB132+AE132</f>
        <v>0</v>
      </c>
      <c r="E132" s="46">
        <v>400</v>
      </c>
      <c r="F132" s="46">
        <v>-400</v>
      </c>
      <c r="G132" s="46">
        <f t="shared" si="48"/>
        <v>0</v>
      </c>
      <c r="H132" s="46">
        <v>0</v>
      </c>
      <c r="I132" s="46"/>
      <c r="J132" s="46">
        <f t="shared" si="40"/>
        <v>0</v>
      </c>
      <c r="K132" s="46">
        <v>0</v>
      </c>
      <c r="L132" s="46"/>
      <c r="M132" s="46">
        <f t="shared" si="41"/>
        <v>0</v>
      </c>
      <c r="N132" s="46">
        <v>0</v>
      </c>
      <c r="O132" s="46"/>
      <c r="P132" s="46">
        <f t="shared" si="42"/>
        <v>0</v>
      </c>
      <c r="Q132" s="46">
        <v>0</v>
      </c>
      <c r="R132" s="46"/>
      <c r="S132" s="46">
        <f t="shared" si="43"/>
        <v>0</v>
      </c>
      <c r="T132" s="46">
        <v>0</v>
      </c>
      <c r="U132" s="46"/>
      <c r="V132" s="46">
        <f t="shared" si="44"/>
        <v>0</v>
      </c>
      <c r="W132" s="46">
        <v>0</v>
      </c>
      <c r="X132" s="46"/>
      <c r="Y132" s="46">
        <f t="shared" si="45"/>
        <v>0</v>
      </c>
      <c r="Z132" s="46">
        <v>0</v>
      </c>
      <c r="AA132" s="46"/>
      <c r="AB132" s="46">
        <f t="shared" si="46"/>
        <v>0</v>
      </c>
      <c r="AC132" s="46">
        <v>0</v>
      </c>
      <c r="AD132" s="46">
        <v>0</v>
      </c>
      <c r="AE132" s="47">
        <f t="shared" si="47"/>
        <v>0</v>
      </c>
    </row>
    <row r="133" spans="1:31" ht="15">
      <c r="A133" s="39" t="s">
        <v>230</v>
      </c>
      <c r="B133" s="40"/>
      <c r="C133" s="40"/>
      <c r="D133" s="41">
        <f>SUM(D138:D141,D144:D148)</f>
        <v>72000</v>
      </c>
      <c r="E133" s="41">
        <f>SUM(E138:E141,E144:E148)</f>
        <v>65000</v>
      </c>
      <c r="F133" s="41">
        <f aca="true" t="shared" si="67" ref="F133:AE133">SUM(F138:F141,F144:F148)</f>
        <v>0</v>
      </c>
      <c r="G133" s="41">
        <f t="shared" si="67"/>
        <v>65000</v>
      </c>
      <c r="H133" s="41">
        <f t="shared" si="67"/>
        <v>0</v>
      </c>
      <c r="I133" s="41">
        <f t="shared" si="67"/>
        <v>0</v>
      </c>
      <c r="J133" s="41">
        <f t="shared" si="67"/>
        <v>0</v>
      </c>
      <c r="K133" s="41">
        <f t="shared" si="67"/>
        <v>0</v>
      </c>
      <c r="L133" s="41">
        <f t="shared" si="67"/>
        <v>0</v>
      </c>
      <c r="M133" s="41">
        <f t="shared" si="67"/>
        <v>0</v>
      </c>
      <c r="N133" s="41">
        <f t="shared" si="67"/>
        <v>8000</v>
      </c>
      <c r="O133" s="41">
        <f t="shared" si="67"/>
        <v>-1000</v>
      </c>
      <c r="P133" s="41">
        <f t="shared" si="67"/>
        <v>7000</v>
      </c>
      <c r="Q133" s="41">
        <f t="shared" si="67"/>
        <v>0</v>
      </c>
      <c r="R133" s="41">
        <f t="shared" si="67"/>
        <v>0</v>
      </c>
      <c r="S133" s="41">
        <f t="shared" si="67"/>
        <v>0</v>
      </c>
      <c r="T133" s="41">
        <f t="shared" si="67"/>
        <v>0</v>
      </c>
      <c r="U133" s="41">
        <f t="shared" si="67"/>
        <v>0</v>
      </c>
      <c r="V133" s="41">
        <f t="shared" si="67"/>
        <v>0</v>
      </c>
      <c r="W133" s="41">
        <f t="shared" si="67"/>
        <v>0</v>
      </c>
      <c r="X133" s="41">
        <f t="shared" si="67"/>
        <v>0</v>
      </c>
      <c r="Y133" s="41">
        <f t="shared" si="67"/>
        <v>0</v>
      </c>
      <c r="Z133" s="41">
        <f t="shared" si="67"/>
        <v>0</v>
      </c>
      <c r="AA133" s="41">
        <f t="shared" si="67"/>
        <v>0</v>
      </c>
      <c r="AB133" s="41">
        <f t="shared" si="67"/>
        <v>0</v>
      </c>
      <c r="AC133" s="41">
        <f t="shared" si="67"/>
        <v>0</v>
      </c>
      <c r="AD133" s="41">
        <f t="shared" si="67"/>
        <v>0</v>
      </c>
      <c r="AE133" s="42">
        <f t="shared" si="67"/>
        <v>0</v>
      </c>
    </row>
    <row r="134" spans="1:31" ht="15">
      <c r="A134" s="39"/>
      <c r="B134" s="43" t="s">
        <v>1</v>
      </c>
      <c r="C134" s="44" t="s">
        <v>2</v>
      </c>
      <c r="D134" s="41">
        <f>SUM(D138:D141,D144:D148)</f>
        <v>72000</v>
      </c>
      <c r="E134" s="41">
        <f>SUM(E138:E141,E144:E148)</f>
        <v>65000</v>
      </c>
      <c r="F134" s="41">
        <f aca="true" t="shared" si="68" ref="F134:AE134">SUM(F138:F141,F144:F148)</f>
        <v>0</v>
      </c>
      <c r="G134" s="41">
        <f t="shared" si="68"/>
        <v>65000</v>
      </c>
      <c r="H134" s="41">
        <f t="shared" si="68"/>
        <v>0</v>
      </c>
      <c r="I134" s="41">
        <f t="shared" si="68"/>
        <v>0</v>
      </c>
      <c r="J134" s="41">
        <f t="shared" si="68"/>
        <v>0</v>
      </c>
      <c r="K134" s="41">
        <f t="shared" si="68"/>
        <v>0</v>
      </c>
      <c r="L134" s="41">
        <f t="shared" si="68"/>
        <v>0</v>
      </c>
      <c r="M134" s="41">
        <f t="shared" si="68"/>
        <v>0</v>
      </c>
      <c r="N134" s="41">
        <f t="shared" si="68"/>
        <v>8000</v>
      </c>
      <c r="O134" s="41">
        <f t="shared" si="68"/>
        <v>-1000</v>
      </c>
      <c r="P134" s="41">
        <f t="shared" si="68"/>
        <v>7000</v>
      </c>
      <c r="Q134" s="41">
        <f t="shared" si="68"/>
        <v>0</v>
      </c>
      <c r="R134" s="41">
        <f t="shared" si="68"/>
        <v>0</v>
      </c>
      <c r="S134" s="41">
        <f t="shared" si="68"/>
        <v>0</v>
      </c>
      <c r="T134" s="41">
        <f t="shared" si="68"/>
        <v>0</v>
      </c>
      <c r="U134" s="41">
        <f t="shared" si="68"/>
        <v>0</v>
      </c>
      <c r="V134" s="41">
        <f t="shared" si="68"/>
        <v>0</v>
      </c>
      <c r="W134" s="41">
        <f t="shared" si="68"/>
        <v>0</v>
      </c>
      <c r="X134" s="41">
        <f t="shared" si="68"/>
        <v>0</v>
      </c>
      <c r="Y134" s="41">
        <f t="shared" si="68"/>
        <v>0</v>
      </c>
      <c r="Z134" s="41">
        <f t="shared" si="68"/>
        <v>0</v>
      </c>
      <c r="AA134" s="41">
        <f t="shared" si="68"/>
        <v>0</v>
      </c>
      <c r="AB134" s="41">
        <f t="shared" si="68"/>
        <v>0</v>
      </c>
      <c r="AC134" s="41">
        <f t="shared" si="68"/>
        <v>0</v>
      </c>
      <c r="AD134" s="41">
        <f t="shared" si="68"/>
        <v>0</v>
      </c>
      <c r="AE134" s="42">
        <f t="shared" si="68"/>
        <v>0</v>
      </c>
    </row>
    <row r="135" spans="1:31" ht="15">
      <c r="A135" s="39"/>
      <c r="B135" s="43" t="s">
        <v>5</v>
      </c>
      <c r="C135" s="44" t="s">
        <v>6</v>
      </c>
      <c r="D135" s="41">
        <f>SUM(D138:D141,D144:D148)</f>
        <v>72000</v>
      </c>
      <c r="E135" s="41">
        <f>SUM(E138:E141,E144:E148)</f>
        <v>65000</v>
      </c>
      <c r="F135" s="41">
        <f aca="true" t="shared" si="69" ref="F135:AE135">SUM(F138:F141,F144:F148)</f>
        <v>0</v>
      </c>
      <c r="G135" s="41">
        <f t="shared" si="69"/>
        <v>65000</v>
      </c>
      <c r="H135" s="41">
        <f t="shared" si="69"/>
        <v>0</v>
      </c>
      <c r="I135" s="41">
        <f t="shared" si="69"/>
        <v>0</v>
      </c>
      <c r="J135" s="41">
        <f t="shared" si="69"/>
        <v>0</v>
      </c>
      <c r="K135" s="41">
        <f t="shared" si="69"/>
        <v>0</v>
      </c>
      <c r="L135" s="41">
        <f t="shared" si="69"/>
        <v>0</v>
      </c>
      <c r="M135" s="41">
        <f t="shared" si="69"/>
        <v>0</v>
      </c>
      <c r="N135" s="41">
        <f t="shared" si="69"/>
        <v>8000</v>
      </c>
      <c r="O135" s="41">
        <f t="shared" si="69"/>
        <v>-1000</v>
      </c>
      <c r="P135" s="41">
        <f t="shared" si="69"/>
        <v>7000</v>
      </c>
      <c r="Q135" s="41">
        <f t="shared" si="69"/>
        <v>0</v>
      </c>
      <c r="R135" s="41">
        <f t="shared" si="69"/>
        <v>0</v>
      </c>
      <c r="S135" s="41">
        <f t="shared" si="69"/>
        <v>0</v>
      </c>
      <c r="T135" s="41">
        <f t="shared" si="69"/>
        <v>0</v>
      </c>
      <c r="U135" s="41">
        <f t="shared" si="69"/>
        <v>0</v>
      </c>
      <c r="V135" s="41">
        <f t="shared" si="69"/>
        <v>0</v>
      </c>
      <c r="W135" s="41">
        <f t="shared" si="69"/>
        <v>0</v>
      </c>
      <c r="X135" s="41">
        <f t="shared" si="69"/>
        <v>0</v>
      </c>
      <c r="Y135" s="41">
        <f t="shared" si="69"/>
        <v>0</v>
      </c>
      <c r="Z135" s="41">
        <f t="shared" si="69"/>
        <v>0</v>
      </c>
      <c r="AA135" s="41">
        <f t="shared" si="69"/>
        <v>0</v>
      </c>
      <c r="AB135" s="41">
        <f t="shared" si="69"/>
        <v>0</v>
      </c>
      <c r="AC135" s="41">
        <f t="shared" si="69"/>
        <v>0</v>
      </c>
      <c r="AD135" s="41">
        <f t="shared" si="69"/>
        <v>0</v>
      </c>
      <c r="AE135" s="42">
        <f t="shared" si="69"/>
        <v>0</v>
      </c>
    </row>
    <row r="136" spans="1:31" ht="15">
      <c r="A136" s="39"/>
      <c r="B136" s="43" t="s">
        <v>27</v>
      </c>
      <c r="C136" s="44" t="s">
        <v>28</v>
      </c>
      <c r="D136" s="41">
        <f>SUM(D138:D141)</f>
        <v>30088</v>
      </c>
      <c r="E136" s="41">
        <f>SUM(E138:E141)</f>
        <v>29500</v>
      </c>
      <c r="F136" s="41">
        <f aca="true" t="shared" si="70" ref="F136:AE136">SUM(F138:F141)</f>
        <v>-1412</v>
      </c>
      <c r="G136" s="41">
        <f t="shared" si="70"/>
        <v>28088</v>
      </c>
      <c r="H136" s="41">
        <f t="shared" si="70"/>
        <v>0</v>
      </c>
      <c r="I136" s="41">
        <f t="shared" si="70"/>
        <v>0</v>
      </c>
      <c r="J136" s="41">
        <f t="shared" si="70"/>
        <v>0</v>
      </c>
      <c r="K136" s="41">
        <f t="shared" si="70"/>
        <v>0</v>
      </c>
      <c r="L136" s="41">
        <f t="shared" si="70"/>
        <v>0</v>
      </c>
      <c r="M136" s="41">
        <f t="shared" si="70"/>
        <v>0</v>
      </c>
      <c r="N136" s="41">
        <f t="shared" si="70"/>
        <v>3000</v>
      </c>
      <c r="O136" s="41">
        <f t="shared" si="70"/>
        <v>-1000</v>
      </c>
      <c r="P136" s="41">
        <f t="shared" si="70"/>
        <v>2000</v>
      </c>
      <c r="Q136" s="41">
        <f t="shared" si="70"/>
        <v>0</v>
      </c>
      <c r="R136" s="41">
        <f t="shared" si="70"/>
        <v>0</v>
      </c>
      <c r="S136" s="41">
        <f t="shared" si="70"/>
        <v>0</v>
      </c>
      <c r="T136" s="41">
        <f t="shared" si="70"/>
        <v>0</v>
      </c>
      <c r="U136" s="41">
        <f t="shared" si="70"/>
        <v>0</v>
      </c>
      <c r="V136" s="41">
        <f t="shared" si="70"/>
        <v>0</v>
      </c>
      <c r="W136" s="41">
        <f t="shared" si="70"/>
        <v>0</v>
      </c>
      <c r="X136" s="41">
        <f t="shared" si="70"/>
        <v>0</v>
      </c>
      <c r="Y136" s="41">
        <f t="shared" si="70"/>
        <v>0</v>
      </c>
      <c r="Z136" s="41">
        <f t="shared" si="70"/>
        <v>0</v>
      </c>
      <c r="AA136" s="41">
        <f t="shared" si="70"/>
        <v>0</v>
      </c>
      <c r="AB136" s="41">
        <f t="shared" si="70"/>
        <v>0</v>
      </c>
      <c r="AC136" s="41">
        <f t="shared" si="70"/>
        <v>0</v>
      </c>
      <c r="AD136" s="41">
        <f t="shared" si="70"/>
        <v>0</v>
      </c>
      <c r="AE136" s="42">
        <f t="shared" si="70"/>
        <v>0</v>
      </c>
    </row>
    <row r="137" spans="1:31" ht="15">
      <c r="A137" s="39"/>
      <c r="B137" s="43" t="s">
        <v>77</v>
      </c>
      <c r="C137" s="44" t="s">
        <v>78</v>
      </c>
      <c r="D137" s="41">
        <f>SUM(D138:D141)</f>
        <v>30088</v>
      </c>
      <c r="E137" s="41">
        <f aca="true" t="shared" si="71" ref="E137:AE137">SUM(E138:E141)</f>
        <v>29500</v>
      </c>
      <c r="F137" s="41">
        <f t="shared" si="71"/>
        <v>-1412</v>
      </c>
      <c r="G137" s="41">
        <f t="shared" si="71"/>
        <v>28088</v>
      </c>
      <c r="H137" s="41">
        <f t="shared" si="71"/>
        <v>0</v>
      </c>
      <c r="I137" s="41">
        <f t="shared" si="71"/>
        <v>0</v>
      </c>
      <c r="J137" s="41">
        <f t="shared" si="71"/>
        <v>0</v>
      </c>
      <c r="K137" s="41">
        <f t="shared" si="71"/>
        <v>0</v>
      </c>
      <c r="L137" s="41">
        <f t="shared" si="71"/>
        <v>0</v>
      </c>
      <c r="M137" s="41">
        <f t="shared" si="71"/>
        <v>0</v>
      </c>
      <c r="N137" s="41">
        <f t="shared" si="71"/>
        <v>3000</v>
      </c>
      <c r="O137" s="41">
        <f t="shared" si="71"/>
        <v>-1000</v>
      </c>
      <c r="P137" s="41">
        <f t="shared" si="71"/>
        <v>2000</v>
      </c>
      <c r="Q137" s="41">
        <f t="shared" si="71"/>
        <v>0</v>
      </c>
      <c r="R137" s="41">
        <f t="shared" si="71"/>
        <v>0</v>
      </c>
      <c r="S137" s="41">
        <f t="shared" si="71"/>
        <v>0</v>
      </c>
      <c r="T137" s="41">
        <f t="shared" si="71"/>
        <v>0</v>
      </c>
      <c r="U137" s="41">
        <f t="shared" si="71"/>
        <v>0</v>
      </c>
      <c r="V137" s="41">
        <f t="shared" si="71"/>
        <v>0</v>
      </c>
      <c r="W137" s="41">
        <f t="shared" si="71"/>
        <v>0</v>
      </c>
      <c r="X137" s="41">
        <f t="shared" si="71"/>
        <v>0</v>
      </c>
      <c r="Y137" s="41">
        <f t="shared" si="71"/>
        <v>0</v>
      </c>
      <c r="Z137" s="41">
        <f t="shared" si="71"/>
        <v>0</v>
      </c>
      <c r="AA137" s="41">
        <f t="shared" si="71"/>
        <v>0</v>
      </c>
      <c r="AB137" s="41">
        <f t="shared" si="71"/>
        <v>0</v>
      </c>
      <c r="AC137" s="41">
        <f t="shared" si="71"/>
        <v>0</v>
      </c>
      <c r="AD137" s="41">
        <f t="shared" si="71"/>
        <v>0</v>
      </c>
      <c r="AE137" s="42">
        <f t="shared" si="71"/>
        <v>0</v>
      </c>
    </row>
    <row r="138" spans="1:31" ht="14.25">
      <c r="A138" s="45" t="s">
        <v>231</v>
      </c>
      <c r="B138" s="44" t="s">
        <v>79</v>
      </c>
      <c r="C138" s="44" t="s">
        <v>80</v>
      </c>
      <c r="D138" s="46">
        <f>G138+J138+M138+P138+S138+V138+Y138+AB138+AE138</f>
        <v>6725</v>
      </c>
      <c r="E138" s="46">
        <v>7000</v>
      </c>
      <c r="F138" s="46">
        <v>-275</v>
      </c>
      <c r="G138" s="46">
        <v>6725</v>
      </c>
      <c r="H138" s="46"/>
      <c r="I138" s="46"/>
      <c r="J138" s="46">
        <f t="shared" si="40"/>
        <v>0</v>
      </c>
      <c r="K138" s="46">
        <v>0</v>
      </c>
      <c r="L138" s="46"/>
      <c r="M138" s="46">
        <f t="shared" si="41"/>
        <v>0</v>
      </c>
      <c r="N138" s="46">
        <v>0</v>
      </c>
      <c r="O138" s="46"/>
      <c r="P138" s="46">
        <f t="shared" si="42"/>
        <v>0</v>
      </c>
      <c r="Q138" s="46">
        <v>0</v>
      </c>
      <c r="R138" s="46"/>
      <c r="S138" s="46">
        <f t="shared" si="43"/>
        <v>0</v>
      </c>
      <c r="T138" s="46">
        <v>0</v>
      </c>
      <c r="U138" s="46"/>
      <c r="V138" s="46">
        <f t="shared" si="44"/>
        <v>0</v>
      </c>
      <c r="W138" s="46">
        <v>0</v>
      </c>
      <c r="X138" s="46"/>
      <c r="Y138" s="46">
        <f t="shared" si="45"/>
        <v>0</v>
      </c>
      <c r="Z138" s="46">
        <v>0</v>
      </c>
      <c r="AA138" s="46"/>
      <c r="AB138" s="46">
        <f t="shared" si="46"/>
        <v>0</v>
      </c>
      <c r="AC138" s="46">
        <v>0</v>
      </c>
      <c r="AD138" s="46">
        <v>0</v>
      </c>
      <c r="AE138" s="47">
        <f t="shared" si="47"/>
        <v>0</v>
      </c>
    </row>
    <row r="139" spans="1:31" ht="14.25">
      <c r="A139" s="45"/>
      <c r="B139" s="44" t="s">
        <v>81</v>
      </c>
      <c r="C139" s="44" t="s">
        <v>82</v>
      </c>
      <c r="D139" s="46">
        <f>G139+J139+M139+P139+S139+V139+Y139+AB139+AE139</f>
        <v>2000</v>
      </c>
      <c r="E139" s="46">
        <v>0</v>
      </c>
      <c r="F139" s="46"/>
      <c r="G139" s="46">
        <f t="shared" si="48"/>
        <v>0</v>
      </c>
      <c r="H139" s="46">
        <v>0</v>
      </c>
      <c r="I139" s="46"/>
      <c r="J139" s="46">
        <f t="shared" si="40"/>
        <v>0</v>
      </c>
      <c r="K139" s="46">
        <v>0</v>
      </c>
      <c r="L139" s="46"/>
      <c r="M139" s="46">
        <f t="shared" si="41"/>
        <v>0</v>
      </c>
      <c r="N139" s="46">
        <v>3000</v>
      </c>
      <c r="O139" s="46">
        <v>-1000</v>
      </c>
      <c r="P139" s="46">
        <f t="shared" si="42"/>
        <v>2000</v>
      </c>
      <c r="Q139" s="46">
        <v>0</v>
      </c>
      <c r="R139" s="46"/>
      <c r="S139" s="46">
        <f t="shared" si="43"/>
        <v>0</v>
      </c>
      <c r="T139" s="46">
        <v>0</v>
      </c>
      <c r="U139" s="46"/>
      <c r="V139" s="46">
        <f t="shared" si="44"/>
        <v>0</v>
      </c>
      <c r="W139" s="46">
        <v>0</v>
      </c>
      <c r="X139" s="46"/>
      <c r="Y139" s="46">
        <f t="shared" si="45"/>
        <v>0</v>
      </c>
      <c r="Z139" s="46">
        <v>0</v>
      </c>
      <c r="AA139" s="46"/>
      <c r="AB139" s="46">
        <f t="shared" si="46"/>
        <v>0</v>
      </c>
      <c r="AC139" s="46">
        <v>0</v>
      </c>
      <c r="AD139" s="46">
        <v>0</v>
      </c>
      <c r="AE139" s="47">
        <f t="shared" si="47"/>
        <v>0</v>
      </c>
    </row>
    <row r="140" spans="1:31" ht="14.25">
      <c r="A140" s="45" t="s">
        <v>232</v>
      </c>
      <c r="B140" s="44" t="s">
        <v>81</v>
      </c>
      <c r="C140" s="44" t="s">
        <v>82</v>
      </c>
      <c r="D140" s="46">
        <f>G140+J140+M140+P140+S140+V140+Y140+AB140+AE140</f>
        <v>19924</v>
      </c>
      <c r="E140" s="46">
        <v>20000</v>
      </c>
      <c r="F140" s="46">
        <v>-76</v>
      </c>
      <c r="G140" s="46">
        <f t="shared" si="48"/>
        <v>19924</v>
      </c>
      <c r="H140" s="46">
        <v>0</v>
      </c>
      <c r="I140" s="46"/>
      <c r="J140" s="46">
        <f aca="true" t="shared" si="72" ref="J140:J166">H140+I140</f>
        <v>0</v>
      </c>
      <c r="K140" s="46">
        <v>0</v>
      </c>
      <c r="L140" s="46"/>
      <c r="M140" s="46">
        <f aca="true" t="shared" si="73" ref="M140:M166">K140+L140</f>
        <v>0</v>
      </c>
      <c r="N140" s="46">
        <v>0</v>
      </c>
      <c r="O140" s="46"/>
      <c r="P140" s="46">
        <f aca="true" t="shared" si="74" ref="P140:P166">N140+O140</f>
        <v>0</v>
      </c>
      <c r="Q140" s="46">
        <v>0</v>
      </c>
      <c r="R140" s="46"/>
      <c r="S140" s="46">
        <f aca="true" t="shared" si="75" ref="S140:S166">Q140+R140</f>
        <v>0</v>
      </c>
      <c r="T140" s="46">
        <v>0</v>
      </c>
      <c r="U140" s="46"/>
      <c r="V140" s="46">
        <f aca="true" t="shared" si="76" ref="V140:V166">T140+U140</f>
        <v>0</v>
      </c>
      <c r="W140" s="46">
        <v>0</v>
      </c>
      <c r="X140" s="46"/>
      <c r="Y140" s="46">
        <f aca="true" t="shared" si="77" ref="Y140:Y166">W140+X140</f>
        <v>0</v>
      </c>
      <c r="Z140" s="46">
        <v>0</v>
      </c>
      <c r="AA140" s="46"/>
      <c r="AB140" s="46">
        <f aca="true" t="shared" si="78" ref="AB140:AB166">Z140+AA140</f>
        <v>0</v>
      </c>
      <c r="AC140" s="46">
        <v>0</v>
      </c>
      <c r="AD140" s="46">
        <v>0</v>
      </c>
      <c r="AE140" s="47">
        <f aca="true" t="shared" si="79" ref="AE140:AE166">AC140+AD140</f>
        <v>0</v>
      </c>
    </row>
    <row r="141" spans="1:31" ht="14.25">
      <c r="A141" s="45" t="s">
        <v>233</v>
      </c>
      <c r="B141" s="44" t="s">
        <v>234</v>
      </c>
      <c r="C141" s="44" t="s">
        <v>235</v>
      </c>
      <c r="D141" s="46">
        <f>G141+J141+M141+P141+S141+V141+Y141+AB141+AE141</f>
        <v>1439</v>
      </c>
      <c r="E141" s="46">
        <v>2500</v>
      </c>
      <c r="F141" s="46">
        <v>-1061</v>
      </c>
      <c r="G141" s="46">
        <f aca="true" t="shared" si="80" ref="G141:G166">E141+F141</f>
        <v>1439</v>
      </c>
      <c r="H141" s="46">
        <v>0</v>
      </c>
      <c r="I141" s="46"/>
      <c r="J141" s="46">
        <f t="shared" si="72"/>
        <v>0</v>
      </c>
      <c r="K141" s="46">
        <v>0</v>
      </c>
      <c r="L141" s="46"/>
      <c r="M141" s="46">
        <f t="shared" si="73"/>
        <v>0</v>
      </c>
      <c r="N141" s="46">
        <v>0</v>
      </c>
      <c r="O141" s="46"/>
      <c r="P141" s="46">
        <f t="shared" si="74"/>
        <v>0</v>
      </c>
      <c r="Q141" s="46">
        <v>0</v>
      </c>
      <c r="R141" s="46"/>
      <c r="S141" s="46">
        <f t="shared" si="75"/>
        <v>0</v>
      </c>
      <c r="T141" s="46">
        <v>0</v>
      </c>
      <c r="U141" s="46"/>
      <c r="V141" s="46">
        <f t="shared" si="76"/>
        <v>0</v>
      </c>
      <c r="W141" s="46">
        <v>0</v>
      </c>
      <c r="X141" s="46"/>
      <c r="Y141" s="46">
        <f t="shared" si="77"/>
        <v>0</v>
      </c>
      <c r="Z141" s="46">
        <v>0</v>
      </c>
      <c r="AA141" s="46"/>
      <c r="AB141" s="46">
        <f t="shared" si="78"/>
        <v>0</v>
      </c>
      <c r="AC141" s="46">
        <v>0</v>
      </c>
      <c r="AD141" s="46">
        <v>0</v>
      </c>
      <c r="AE141" s="47">
        <f t="shared" si="79"/>
        <v>0</v>
      </c>
    </row>
    <row r="142" spans="1:31" ht="15">
      <c r="A142" s="39"/>
      <c r="B142" s="43" t="s">
        <v>47</v>
      </c>
      <c r="C142" s="44" t="s">
        <v>48</v>
      </c>
      <c r="D142" s="41">
        <f>SUM(D144:D148)</f>
        <v>41912</v>
      </c>
      <c r="E142" s="41">
        <f>SUM(E144:E148)</f>
        <v>35500</v>
      </c>
      <c r="F142" s="41">
        <f aca="true" t="shared" si="81" ref="F142:AE142">SUM(F144:F148)</f>
        <v>1412</v>
      </c>
      <c r="G142" s="41">
        <f t="shared" si="81"/>
        <v>36912</v>
      </c>
      <c r="H142" s="41">
        <f t="shared" si="81"/>
        <v>0</v>
      </c>
      <c r="I142" s="41">
        <f t="shared" si="81"/>
        <v>0</v>
      </c>
      <c r="J142" s="41">
        <f t="shared" si="81"/>
        <v>0</v>
      </c>
      <c r="K142" s="41">
        <f t="shared" si="81"/>
        <v>0</v>
      </c>
      <c r="L142" s="41">
        <f t="shared" si="81"/>
        <v>0</v>
      </c>
      <c r="M142" s="41">
        <f t="shared" si="81"/>
        <v>0</v>
      </c>
      <c r="N142" s="41">
        <f t="shared" si="81"/>
        <v>5000</v>
      </c>
      <c r="O142" s="41">
        <f t="shared" si="81"/>
        <v>0</v>
      </c>
      <c r="P142" s="41">
        <f t="shared" si="81"/>
        <v>5000</v>
      </c>
      <c r="Q142" s="41">
        <f t="shared" si="81"/>
        <v>0</v>
      </c>
      <c r="R142" s="41">
        <f t="shared" si="81"/>
        <v>0</v>
      </c>
      <c r="S142" s="41">
        <f t="shared" si="81"/>
        <v>0</v>
      </c>
      <c r="T142" s="41">
        <f t="shared" si="81"/>
        <v>0</v>
      </c>
      <c r="U142" s="41">
        <f t="shared" si="81"/>
        <v>0</v>
      </c>
      <c r="V142" s="41">
        <f t="shared" si="81"/>
        <v>0</v>
      </c>
      <c r="W142" s="41">
        <f t="shared" si="81"/>
        <v>0</v>
      </c>
      <c r="X142" s="41">
        <f t="shared" si="81"/>
        <v>0</v>
      </c>
      <c r="Y142" s="41">
        <f t="shared" si="81"/>
        <v>0</v>
      </c>
      <c r="Z142" s="41">
        <f t="shared" si="81"/>
        <v>0</v>
      </c>
      <c r="AA142" s="41">
        <f t="shared" si="81"/>
        <v>0</v>
      </c>
      <c r="AB142" s="41">
        <f t="shared" si="81"/>
        <v>0</v>
      </c>
      <c r="AC142" s="41">
        <f t="shared" si="81"/>
        <v>0</v>
      </c>
      <c r="AD142" s="41">
        <f t="shared" si="81"/>
        <v>0</v>
      </c>
      <c r="AE142" s="42">
        <f t="shared" si="81"/>
        <v>0</v>
      </c>
    </row>
    <row r="143" spans="1:31" ht="15">
      <c r="A143" s="39"/>
      <c r="B143" s="43" t="s">
        <v>83</v>
      </c>
      <c r="C143" s="44" t="s">
        <v>84</v>
      </c>
      <c r="D143" s="41">
        <f>SUM(D144:D148)</f>
        <v>41912</v>
      </c>
      <c r="E143" s="41">
        <f aca="true" t="shared" si="82" ref="E143:AE143">SUM(E144:E148)</f>
        <v>35500</v>
      </c>
      <c r="F143" s="41">
        <f t="shared" si="82"/>
        <v>1412</v>
      </c>
      <c r="G143" s="41">
        <f t="shared" si="82"/>
        <v>36912</v>
      </c>
      <c r="H143" s="41">
        <f t="shared" si="82"/>
        <v>0</v>
      </c>
      <c r="I143" s="41">
        <f t="shared" si="82"/>
        <v>0</v>
      </c>
      <c r="J143" s="41">
        <f t="shared" si="82"/>
        <v>0</v>
      </c>
      <c r="K143" s="41">
        <f t="shared" si="82"/>
        <v>0</v>
      </c>
      <c r="L143" s="41">
        <f t="shared" si="82"/>
        <v>0</v>
      </c>
      <c r="M143" s="41">
        <f t="shared" si="82"/>
        <v>0</v>
      </c>
      <c r="N143" s="41">
        <f t="shared" si="82"/>
        <v>5000</v>
      </c>
      <c r="O143" s="41">
        <f t="shared" si="82"/>
        <v>0</v>
      </c>
      <c r="P143" s="41">
        <f t="shared" si="82"/>
        <v>5000</v>
      </c>
      <c r="Q143" s="41">
        <f t="shared" si="82"/>
        <v>0</v>
      </c>
      <c r="R143" s="41">
        <f t="shared" si="82"/>
        <v>0</v>
      </c>
      <c r="S143" s="41">
        <f t="shared" si="82"/>
        <v>0</v>
      </c>
      <c r="T143" s="41">
        <f t="shared" si="82"/>
        <v>0</v>
      </c>
      <c r="U143" s="41">
        <f t="shared" si="82"/>
        <v>0</v>
      </c>
      <c r="V143" s="41">
        <f t="shared" si="82"/>
        <v>0</v>
      </c>
      <c r="W143" s="41">
        <f t="shared" si="82"/>
        <v>0</v>
      </c>
      <c r="X143" s="41">
        <f t="shared" si="82"/>
        <v>0</v>
      </c>
      <c r="Y143" s="41">
        <f t="shared" si="82"/>
        <v>0</v>
      </c>
      <c r="Z143" s="41">
        <f t="shared" si="82"/>
        <v>0</v>
      </c>
      <c r="AA143" s="41">
        <f t="shared" si="82"/>
        <v>0</v>
      </c>
      <c r="AB143" s="41">
        <f t="shared" si="82"/>
        <v>0</v>
      </c>
      <c r="AC143" s="41">
        <f t="shared" si="82"/>
        <v>0</v>
      </c>
      <c r="AD143" s="41">
        <f t="shared" si="82"/>
        <v>0</v>
      </c>
      <c r="AE143" s="42">
        <f t="shared" si="82"/>
        <v>0</v>
      </c>
    </row>
    <row r="144" spans="1:31" ht="14.25">
      <c r="A144" s="45"/>
      <c r="B144" s="44" t="s">
        <v>85</v>
      </c>
      <c r="C144" s="44" t="s">
        <v>86</v>
      </c>
      <c r="D144" s="46">
        <f>G144+J144+M144+P144+S144+V144+Y144+AB144+AE144</f>
        <v>2500</v>
      </c>
      <c r="E144" s="46">
        <v>0</v>
      </c>
      <c r="F144" s="46"/>
      <c r="G144" s="46">
        <f t="shared" si="80"/>
        <v>0</v>
      </c>
      <c r="H144" s="46">
        <v>0</v>
      </c>
      <c r="I144" s="46"/>
      <c r="J144" s="46">
        <f t="shared" si="72"/>
        <v>0</v>
      </c>
      <c r="K144" s="46">
        <v>0</v>
      </c>
      <c r="L144" s="46"/>
      <c r="M144" s="46">
        <f t="shared" si="73"/>
        <v>0</v>
      </c>
      <c r="N144" s="46">
        <v>2500</v>
      </c>
      <c r="O144" s="46">
        <v>0</v>
      </c>
      <c r="P144" s="46">
        <f t="shared" si="74"/>
        <v>2500</v>
      </c>
      <c r="Q144" s="46">
        <v>0</v>
      </c>
      <c r="R144" s="46"/>
      <c r="S144" s="46">
        <f t="shared" si="75"/>
        <v>0</v>
      </c>
      <c r="T144" s="46">
        <v>0</v>
      </c>
      <c r="U144" s="46"/>
      <c r="V144" s="46">
        <f t="shared" si="76"/>
        <v>0</v>
      </c>
      <c r="W144" s="46">
        <v>0</v>
      </c>
      <c r="X144" s="46"/>
      <c r="Y144" s="46">
        <f t="shared" si="77"/>
        <v>0</v>
      </c>
      <c r="Z144" s="46">
        <v>0</v>
      </c>
      <c r="AA144" s="46"/>
      <c r="AB144" s="46">
        <f t="shared" si="78"/>
        <v>0</v>
      </c>
      <c r="AC144" s="46">
        <v>0</v>
      </c>
      <c r="AD144" s="46">
        <v>0</v>
      </c>
      <c r="AE144" s="47">
        <f t="shared" si="79"/>
        <v>0</v>
      </c>
    </row>
    <row r="145" spans="1:31" ht="14.25">
      <c r="A145" s="45" t="s">
        <v>236</v>
      </c>
      <c r="B145" s="44" t="s">
        <v>85</v>
      </c>
      <c r="C145" s="44" t="s">
        <v>86</v>
      </c>
      <c r="D145" s="46">
        <f>G145+J145+M145+P145+S145+V145+Y145+AB145+AE145</f>
        <v>13753</v>
      </c>
      <c r="E145" s="46">
        <v>15300</v>
      </c>
      <c r="F145" s="46">
        <v>-1547</v>
      </c>
      <c r="G145" s="46">
        <f t="shared" si="80"/>
        <v>13753</v>
      </c>
      <c r="H145" s="46">
        <v>0</v>
      </c>
      <c r="I145" s="46"/>
      <c r="J145" s="46">
        <f t="shared" si="72"/>
        <v>0</v>
      </c>
      <c r="K145" s="46">
        <v>0</v>
      </c>
      <c r="L145" s="46"/>
      <c r="M145" s="46">
        <f t="shared" si="73"/>
        <v>0</v>
      </c>
      <c r="N145" s="46">
        <v>0</v>
      </c>
      <c r="O145" s="46"/>
      <c r="P145" s="46">
        <f t="shared" si="74"/>
        <v>0</v>
      </c>
      <c r="Q145" s="46">
        <v>0</v>
      </c>
      <c r="R145" s="46"/>
      <c r="S145" s="46">
        <f t="shared" si="75"/>
        <v>0</v>
      </c>
      <c r="T145" s="46">
        <v>0</v>
      </c>
      <c r="U145" s="46"/>
      <c r="V145" s="46">
        <f t="shared" si="76"/>
        <v>0</v>
      </c>
      <c r="W145" s="46">
        <v>0</v>
      </c>
      <c r="X145" s="46"/>
      <c r="Y145" s="46">
        <f t="shared" si="77"/>
        <v>0</v>
      </c>
      <c r="Z145" s="46">
        <v>0</v>
      </c>
      <c r="AA145" s="46"/>
      <c r="AB145" s="46">
        <f t="shared" si="78"/>
        <v>0</v>
      </c>
      <c r="AC145" s="46">
        <v>0</v>
      </c>
      <c r="AD145" s="46">
        <v>0</v>
      </c>
      <c r="AE145" s="47">
        <f t="shared" si="79"/>
        <v>0</v>
      </c>
    </row>
    <row r="146" spans="1:31" ht="14.25">
      <c r="A146" s="45"/>
      <c r="B146" s="44" t="s">
        <v>87</v>
      </c>
      <c r="C146" s="44" t="s">
        <v>88</v>
      </c>
      <c r="D146" s="46">
        <f>G146+J146+M146+P146+S146+V146+Y146+AB146+AE146</f>
        <v>2500</v>
      </c>
      <c r="E146" s="46">
        <v>0</v>
      </c>
      <c r="F146" s="46"/>
      <c r="G146" s="46">
        <f t="shared" si="80"/>
        <v>0</v>
      </c>
      <c r="H146" s="46">
        <v>0</v>
      </c>
      <c r="I146" s="46"/>
      <c r="J146" s="46">
        <f t="shared" si="72"/>
        <v>0</v>
      </c>
      <c r="K146" s="46">
        <v>0</v>
      </c>
      <c r="L146" s="46"/>
      <c r="M146" s="46">
        <f t="shared" si="73"/>
        <v>0</v>
      </c>
      <c r="N146" s="46">
        <v>2500</v>
      </c>
      <c r="O146" s="46">
        <v>0</v>
      </c>
      <c r="P146" s="46">
        <f t="shared" si="74"/>
        <v>2500</v>
      </c>
      <c r="Q146" s="46">
        <v>0</v>
      </c>
      <c r="R146" s="46"/>
      <c r="S146" s="46">
        <f t="shared" si="75"/>
        <v>0</v>
      </c>
      <c r="T146" s="46">
        <v>0</v>
      </c>
      <c r="U146" s="46"/>
      <c r="V146" s="46">
        <f t="shared" si="76"/>
        <v>0</v>
      </c>
      <c r="W146" s="46">
        <v>0</v>
      </c>
      <c r="X146" s="46"/>
      <c r="Y146" s="46">
        <f t="shared" si="77"/>
        <v>0</v>
      </c>
      <c r="Z146" s="46">
        <v>0</v>
      </c>
      <c r="AA146" s="46"/>
      <c r="AB146" s="46">
        <f t="shared" si="78"/>
        <v>0</v>
      </c>
      <c r="AC146" s="46">
        <v>0</v>
      </c>
      <c r="AD146" s="46">
        <v>0</v>
      </c>
      <c r="AE146" s="47">
        <f t="shared" si="79"/>
        <v>0</v>
      </c>
    </row>
    <row r="147" spans="1:31" ht="14.25">
      <c r="A147" s="45" t="s">
        <v>237</v>
      </c>
      <c r="B147" s="44" t="s">
        <v>87</v>
      </c>
      <c r="C147" s="44" t="s">
        <v>88</v>
      </c>
      <c r="D147" s="46">
        <f>G147+J147+M147+P147+S147+V147+Y147+AB147+AE147</f>
        <v>18484</v>
      </c>
      <c r="E147" s="46">
        <v>15000</v>
      </c>
      <c r="F147" s="46">
        <v>3484</v>
      </c>
      <c r="G147" s="46">
        <f t="shared" si="80"/>
        <v>18484</v>
      </c>
      <c r="H147" s="46">
        <v>0</v>
      </c>
      <c r="I147" s="46"/>
      <c r="J147" s="46">
        <f t="shared" si="72"/>
        <v>0</v>
      </c>
      <c r="K147" s="46">
        <v>0</v>
      </c>
      <c r="L147" s="46"/>
      <c r="M147" s="46">
        <f t="shared" si="73"/>
        <v>0</v>
      </c>
      <c r="N147" s="46">
        <v>0</v>
      </c>
      <c r="O147" s="46"/>
      <c r="P147" s="46">
        <f t="shared" si="74"/>
        <v>0</v>
      </c>
      <c r="Q147" s="46">
        <v>0</v>
      </c>
      <c r="R147" s="46"/>
      <c r="S147" s="46">
        <f t="shared" si="75"/>
        <v>0</v>
      </c>
      <c r="T147" s="46">
        <v>0</v>
      </c>
      <c r="U147" s="46"/>
      <c r="V147" s="46">
        <f t="shared" si="76"/>
        <v>0</v>
      </c>
      <c r="W147" s="46">
        <v>0</v>
      </c>
      <c r="X147" s="46"/>
      <c r="Y147" s="46">
        <f t="shared" si="77"/>
        <v>0</v>
      </c>
      <c r="Z147" s="46">
        <v>0</v>
      </c>
      <c r="AA147" s="46"/>
      <c r="AB147" s="46">
        <f t="shared" si="78"/>
        <v>0</v>
      </c>
      <c r="AC147" s="46">
        <v>0</v>
      </c>
      <c r="AD147" s="46">
        <v>0</v>
      </c>
      <c r="AE147" s="47">
        <f t="shared" si="79"/>
        <v>0</v>
      </c>
    </row>
    <row r="148" spans="1:31" ht="14.25">
      <c r="A148" s="45" t="s">
        <v>238</v>
      </c>
      <c r="B148" s="44" t="s">
        <v>239</v>
      </c>
      <c r="C148" s="44" t="s">
        <v>240</v>
      </c>
      <c r="D148" s="46">
        <f>G148+J148+M148+P148+S148+V148+Y148+AB148+AE148</f>
        <v>4675</v>
      </c>
      <c r="E148" s="46">
        <v>5200</v>
      </c>
      <c r="F148" s="46">
        <v>-525</v>
      </c>
      <c r="G148" s="46">
        <f t="shared" si="80"/>
        <v>4675</v>
      </c>
      <c r="H148" s="46">
        <v>0</v>
      </c>
      <c r="I148" s="46"/>
      <c r="J148" s="46">
        <f t="shared" si="72"/>
        <v>0</v>
      </c>
      <c r="K148" s="46">
        <v>0</v>
      </c>
      <c r="L148" s="46"/>
      <c r="M148" s="46">
        <f t="shared" si="73"/>
        <v>0</v>
      </c>
      <c r="N148" s="46">
        <v>0</v>
      </c>
      <c r="O148" s="46"/>
      <c r="P148" s="46">
        <f t="shared" si="74"/>
        <v>0</v>
      </c>
      <c r="Q148" s="46">
        <v>0</v>
      </c>
      <c r="R148" s="46"/>
      <c r="S148" s="46">
        <f t="shared" si="75"/>
        <v>0</v>
      </c>
      <c r="T148" s="46">
        <v>0</v>
      </c>
      <c r="U148" s="46"/>
      <c r="V148" s="46">
        <f t="shared" si="76"/>
        <v>0</v>
      </c>
      <c r="W148" s="46">
        <v>0</v>
      </c>
      <c r="X148" s="46"/>
      <c r="Y148" s="46">
        <f t="shared" si="77"/>
        <v>0</v>
      </c>
      <c r="Z148" s="46">
        <v>0</v>
      </c>
      <c r="AA148" s="46"/>
      <c r="AB148" s="46">
        <f t="shared" si="78"/>
        <v>0</v>
      </c>
      <c r="AC148" s="46">
        <v>0</v>
      </c>
      <c r="AD148" s="46">
        <v>0</v>
      </c>
      <c r="AE148" s="47">
        <f t="shared" si="79"/>
        <v>0</v>
      </c>
    </row>
    <row r="149" spans="1:31" ht="15">
      <c r="A149" s="39" t="s">
        <v>241</v>
      </c>
      <c r="B149" s="40"/>
      <c r="C149" s="40"/>
      <c r="D149" s="41">
        <v>75400</v>
      </c>
      <c r="E149" s="41">
        <f aca="true" t="shared" si="83" ref="E149:AE149">SUM(E154:E155,E157:E158,E160:E161,E166)</f>
        <v>0</v>
      </c>
      <c r="F149" s="41">
        <f t="shared" si="83"/>
        <v>0</v>
      </c>
      <c r="G149" s="41">
        <f t="shared" si="83"/>
        <v>0</v>
      </c>
      <c r="H149" s="41">
        <f t="shared" si="83"/>
        <v>0</v>
      </c>
      <c r="I149" s="41">
        <f t="shared" si="83"/>
        <v>0</v>
      </c>
      <c r="J149" s="41">
        <f t="shared" si="83"/>
        <v>0</v>
      </c>
      <c r="K149" s="41">
        <f t="shared" si="83"/>
        <v>6000</v>
      </c>
      <c r="L149" s="41">
        <f t="shared" si="83"/>
        <v>0</v>
      </c>
      <c r="M149" s="41">
        <f t="shared" si="83"/>
        <v>6000</v>
      </c>
      <c r="N149" s="41">
        <v>39900</v>
      </c>
      <c r="O149" s="41">
        <v>4500</v>
      </c>
      <c r="P149" s="41">
        <v>44400</v>
      </c>
      <c r="Q149" s="41">
        <f t="shared" si="83"/>
        <v>0</v>
      </c>
      <c r="R149" s="41">
        <f t="shared" si="83"/>
        <v>0</v>
      </c>
      <c r="S149" s="41">
        <f t="shared" si="83"/>
        <v>0</v>
      </c>
      <c r="T149" s="41">
        <f t="shared" si="83"/>
        <v>0</v>
      </c>
      <c r="U149" s="41">
        <f t="shared" si="83"/>
        <v>0</v>
      </c>
      <c r="V149" s="41">
        <f t="shared" si="83"/>
        <v>0</v>
      </c>
      <c r="W149" s="41">
        <f t="shared" si="83"/>
        <v>10000</v>
      </c>
      <c r="X149" s="41">
        <f t="shared" si="83"/>
        <v>15000</v>
      </c>
      <c r="Y149" s="41">
        <f t="shared" si="83"/>
        <v>25000</v>
      </c>
      <c r="Z149" s="41">
        <f t="shared" si="83"/>
        <v>0</v>
      </c>
      <c r="AA149" s="41">
        <f t="shared" si="83"/>
        <v>0</v>
      </c>
      <c r="AB149" s="41">
        <f t="shared" si="83"/>
        <v>0</v>
      </c>
      <c r="AC149" s="41">
        <f t="shared" si="83"/>
        <v>0</v>
      </c>
      <c r="AD149" s="41">
        <f t="shared" si="83"/>
        <v>0</v>
      </c>
      <c r="AE149" s="42">
        <f t="shared" si="83"/>
        <v>0</v>
      </c>
    </row>
    <row r="150" spans="1:31" ht="15">
      <c r="A150" s="39"/>
      <c r="B150" s="43" t="s">
        <v>98</v>
      </c>
      <c r="C150" s="44" t="s">
        <v>99</v>
      </c>
      <c r="D150" s="41">
        <v>75400</v>
      </c>
      <c r="E150" s="41">
        <f aca="true" t="shared" si="84" ref="E150:AE150">SUM(E154:E155,E157:E158,E160:E161,E166)</f>
        <v>0</v>
      </c>
      <c r="F150" s="41">
        <f t="shared" si="84"/>
        <v>0</v>
      </c>
      <c r="G150" s="41">
        <f t="shared" si="84"/>
        <v>0</v>
      </c>
      <c r="H150" s="41">
        <f t="shared" si="84"/>
        <v>0</v>
      </c>
      <c r="I150" s="41">
        <f t="shared" si="84"/>
        <v>0</v>
      </c>
      <c r="J150" s="41">
        <f t="shared" si="84"/>
        <v>0</v>
      </c>
      <c r="K150" s="41">
        <f t="shared" si="84"/>
        <v>6000</v>
      </c>
      <c r="L150" s="41">
        <f t="shared" si="84"/>
        <v>0</v>
      </c>
      <c r="M150" s="41">
        <f t="shared" si="84"/>
        <v>6000</v>
      </c>
      <c r="N150" s="41">
        <v>39900</v>
      </c>
      <c r="O150" s="41">
        <v>4500</v>
      </c>
      <c r="P150" s="41">
        <v>44400</v>
      </c>
      <c r="Q150" s="41">
        <f t="shared" si="84"/>
        <v>0</v>
      </c>
      <c r="R150" s="41">
        <f t="shared" si="84"/>
        <v>0</v>
      </c>
      <c r="S150" s="41">
        <f t="shared" si="84"/>
        <v>0</v>
      </c>
      <c r="T150" s="41">
        <f t="shared" si="84"/>
        <v>0</v>
      </c>
      <c r="U150" s="41">
        <f t="shared" si="84"/>
        <v>0</v>
      </c>
      <c r="V150" s="41">
        <f t="shared" si="84"/>
        <v>0</v>
      </c>
      <c r="W150" s="41">
        <f t="shared" si="84"/>
        <v>10000</v>
      </c>
      <c r="X150" s="41">
        <f t="shared" si="84"/>
        <v>15000</v>
      </c>
      <c r="Y150" s="41">
        <f t="shared" si="84"/>
        <v>25000</v>
      </c>
      <c r="Z150" s="41">
        <f t="shared" si="84"/>
        <v>0</v>
      </c>
      <c r="AA150" s="41">
        <f t="shared" si="84"/>
        <v>0</v>
      </c>
      <c r="AB150" s="41">
        <f t="shared" si="84"/>
        <v>0</v>
      </c>
      <c r="AC150" s="41">
        <f t="shared" si="84"/>
        <v>0</v>
      </c>
      <c r="AD150" s="41">
        <f t="shared" si="84"/>
        <v>0</v>
      </c>
      <c r="AE150" s="42">
        <f t="shared" si="84"/>
        <v>0</v>
      </c>
    </row>
    <row r="151" spans="1:31" ht="15">
      <c r="A151" s="39"/>
      <c r="B151" s="43" t="s">
        <v>100</v>
      </c>
      <c r="C151" s="44" t="s">
        <v>101</v>
      </c>
      <c r="D151" s="41">
        <v>75400</v>
      </c>
      <c r="E151" s="41">
        <f aca="true" t="shared" si="85" ref="E151:AE151">SUM(E154:E155,E157:E158,E160:E161,E166)</f>
        <v>0</v>
      </c>
      <c r="F151" s="41">
        <f t="shared" si="85"/>
        <v>0</v>
      </c>
      <c r="G151" s="41">
        <f t="shared" si="85"/>
        <v>0</v>
      </c>
      <c r="H151" s="41">
        <f t="shared" si="85"/>
        <v>0</v>
      </c>
      <c r="I151" s="41">
        <f t="shared" si="85"/>
        <v>0</v>
      </c>
      <c r="J151" s="41">
        <f t="shared" si="85"/>
        <v>0</v>
      </c>
      <c r="K151" s="41">
        <f t="shared" si="85"/>
        <v>6000</v>
      </c>
      <c r="L151" s="41">
        <f t="shared" si="85"/>
        <v>0</v>
      </c>
      <c r="M151" s="41">
        <f t="shared" si="85"/>
        <v>6000</v>
      </c>
      <c r="N151" s="41">
        <v>39900</v>
      </c>
      <c r="O151" s="41">
        <v>4500</v>
      </c>
      <c r="P151" s="41">
        <v>44400</v>
      </c>
      <c r="Q151" s="41">
        <f t="shared" si="85"/>
        <v>0</v>
      </c>
      <c r="R151" s="41">
        <f t="shared" si="85"/>
        <v>0</v>
      </c>
      <c r="S151" s="41">
        <f t="shared" si="85"/>
        <v>0</v>
      </c>
      <c r="T151" s="41">
        <f t="shared" si="85"/>
        <v>0</v>
      </c>
      <c r="U151" s="41">
        <f t="shared" si="85"/>
        <v>0</v>
      </c>
      <c r="V151" s="41">
        <f t="shared" si="85"/>
        <v>0</v>
      </c>
      <c r="W151" s="41">
        <f t="shared" si="85"/>
        <v>10000</v>
      </c>
      <c r="X151" s="41">
        <f t="shared" si="85"/>
        <v>15000</v>
      </c>
      <c r="Y151" s="41">
        <f t="shared" si="85"/>
        <v>25000</v>
      </c>
      <c r="Z151" s="41">
        <f t="shared" si="85"/>
        <v>0</v>
      </c>
      <c r="AA151" s="41">
        <f t="shared" si="85"/>
        <v>0</v>
      </c>
      <c r="AB151" s="41">
        <f t="shared" si="85"/>
        <v>0</v>
      </c>
      <c r="AC151" s="41">
        <f t="shared" si="85"/>
        <v>0</v>
      </c>
      <c r="AD151" s="41">
        <f t="shared" si="85"/>
        <v>0</v>
      </c>
      <c r="AE151" s="42">
        <f t="shared" si="85"/>
        <v>0</v>
      </c>
    </row>
    <row r="152" spans="1:31" ht="15">
      <c r="A152" s="39"/>
      <c r="B152" s="43" t="s">
        <v>102</v>
      </c>
      <c r="C152" s="44" t="s">
        <v>103</v>
      </c>
      <c r="D152" s="41">
        <v>48300</v>
      </c>
      <c r="E152" s="41">
        <f aca="true" t="shared" si="86" ref="E152:AE152">SUM(E154:E155,E157:E158,E160:E161)</f>
        <v>0</v>
      </c>
      <c r="F152" s="41">
        <f t="shared" si="86"/>
        <v>0</v>
      </c>
      <c r="G152" s="41">
        <f t="shared" si="86"/>
        <v>0</v>
      </c>
      <c r="H152" s="41">
        <f t="shared" si="86"/>
        <v>0</v>
      </c>
      <c r="I152" s="41">
        <f t="shared" si="86"/>
        <v>0</v>
      </c>
      <c r="J152" s="41">
        <f t="shared" si="86"/>
        <v>0</v>
      </c>
      <c r="K152" s="41">
        <f t="shared" si="86"/>
        <v>0</v>
      </c>
      <c r="L152" s="41">
        <f t="shared" si="86"/>
        <v>0</v>
      </c>
      <c r="M152" s="41">
        <f t="shared" si="86"/>
        <v>0</v>
      </c>
      <c r="N152" s="41">
        <v>38300</v>
      </c>
      <c r="O152" s="41">
        <v>4500</v>
      </c>
      <c r="P152" s="41">
        <v>42800</v>
      </c>
      <c r="Q152" s="41">
        <f t="shared" si="86"/>
        <v>0</v>
      </c>
      <c r="R152" s="41">
        <f t="shared" si="86"/>
        <v>0</v>
      </c>
      <c r="S152" s="41">
        <f t="shared" si="86"/>
        <v>0</v>
      </c>
      <c r="T152" s="41">
        <f t="shared" si="86"/>
        <v>0</v>
      </c>
      <c r="U152" s="41">
        <f t="shared" si="86"/>
        <v>0</v>
      </c>
      <c r="V152" s="41">
        <f t="shared" si="86"/>
        <v>0</v>
      </c>
      <c r="W152" s="41">
        <f t="shared" si="86"/>
        <v>10000</v>
      </c>
      <c r="X152" s="41">
        <f t="shared" si="86"/>
        <v>15000</v>
      </c>
      <c r="Y152" s="41">
        <f t="shared" si="86"/>
        <v>25000</v>
      </c>
      <c r="Z152" s="41">
        <f t="shared" si="86"/>
        <v>0</v>
      </c>
      <c r="AA152" s="41">
        <f t="shared" si="86"/>
        <v>0</v>
      </c>
      <c r="AB152" s="41">
        <f t="shared" si="86"/>
        <v>0</v>
      </c>
      <c r="AC152" s="41">
        <f t="shared" si="86"/>
        <v>0</v>
      </c>
      <c r="AD152" s="41">
        <f t="shared" si="86"/>
        <v>0</v>
      </c>
      <c r="AE152" s="42">
        <f t="shared" si="86"/>
        <v>0</v>
      </c>
    </row>
    <row r="153" spans="1:31" ht="15">
      <c r="A153" s="39"/>
      <c r="B153" s="43" t="s">
        <v>242</v>
      </c>
      <c r="C153" s="44" t="s">
        <v>243</v>
      </c>
      <c r="D153" s="41">
        <f>SUM(D154:D155)</f>
        <v>53600</v>
      </c>
      <c r="E153" s="41">
        <f aca="true" t="shared" si="87" ref="E153:AE153">SUM(E154:E155)</f>
        <v>0</v>
      </c>
      <c r="F153" s="41">
        <f t="shared" si="87"/>
        <v>0</v>
      </c>
      <c r="G153" s="41">
        <f t="shared" si="87"/>
        <v>0</v>
      </c>
      <c r="H153" s="41">
        <f t="shared" si="87"/>
        <v>0</v>
      </c>
      <c r="I153" s="41">
        <f t="shared" si="87"/>
        <v>0</v>
      </c>
      <c r="J153" s="41">
        <f t="shared" si="87"/>
        <v>0</v>
      </c>
      <c r="K153" s="41">
        <f t="shared" si="87"/>
        <v>0</v>
      </c>
      <c r="L153" s="41">
        <f t="shared" si="87"/>
        <v>0</v>
      </c>
      <c r="M153" s="41">
        <f t="shared" si="87"/>
        <v>0</v>
      </c>
      <c r="N153" s="41">
        <f t="shared" si="87"/>
        <v>33600</v>
      </c>
      <c r="O153" s="41">
        <f t="shared" si="87"/>
        <v>0</v>
      </c>
      <c r="P153" s="41">
        <f t="shared" si="87"/>
        <v>33600</v>
      </c>
      <c r="Q153" s="41">
        <f t="shared" si="87"/>
        <v>0</v>
      </c>
      <c r="R153" s="41">
        <f t="shared" si="87"/>
        <v>0</v>
      </c>
      <c r="S153" s="41">
        <f t="shared" si="87"/>
        <v>0</v>
      </c>
      <c r="T153" s="41">
        <f t="shared" si="87"/>
        <v>0</v>
      </c>
      <c r="U153" s="41">
        <f t="shared" si="87"/>
        <v>0</v>
      </c>
      <c r="V153" s="41">
        <f t="shared" si="87"/>
        <v>0</v>
      </c>
      <c r="W153" s="41">
        <f t="shared" si="87"/>
        <v>10000</v>
      </c>
      <c r="X153" s="41">
        <f t="shared" si="87"/>
        <v>10000</v>
      </c>
      <c r="Y153" s="41">
        <f t="shared" si="87"/>
        <v>20000</v>
      </c>
      <c r="Z153" s="41">
        <f t="shared" si="87"/>
        <v>0</v>
      </c>
      <c r="AA153" s="41">
        <f t="shared" si="87"/>
        <v>0</v>
      </c>
      <c r="AB153" s="41">
        <f t="shared" si="87"/>
        <v>0</v>
      </c>
      <c r="AC153" s="41">
        <f t="shared" si="87"/>
        <v>0</v>
      </c>
      <c r="AD153" s="41">
        <f t="shared" si="87"/>
        <v>0</v>
      </c>
      <c r="AE153" s="42">
        <f t="shared" si="87"/>
        <v>0</v>
      </c>
    </row>
    <row r="154" spans="1:31" ht="14.25">
      <c r="A154" s="45"/>
      <c r="B154" s="44" t="s">
        <v>244</v>
      </c>
      <c r="C154" s="44" t="s">
        <v>245</v>
      </c>
      <c r="D154" s="46">
        <f>G154+J154+M154+P154+S154+V154+Y154+AB154+AE154</f>
        <v>50000</v>
      </c>
      <c r="E154" s="46">
        <v>0</v>
      </c>
      <c r="F154" s="46"/>
      <c r="G154" s="46">
        <f t="shared" si="80"/>
        <v>0</v>
      </c>
      <c r="H154" s="46">
        <v>0</v>
      </c>
      <c r="I154" s="46"/>
      <c r="J154" s="46">
        <f t="shared" si="72"/>
        <v>0</v>
      </c>
      <c r="K154" s="46">
        <v>0</v>
      </c>
      <c r="L154" s="46"/>
      <c r="M154" s="46">
        <f t="shared" si="73"/>
        <v>0</v>
      </c>
      <c r="N154" s="46">
        <v>30000</v>
      </c>
      <c r="O154" s="46">
        <v>0</v>
      </c>
      <c r="P154" s="46">
        <f t="shared" si="74"/>
        <v>30000</v>
      </c>
      <c r="Q154" s="46">
        <v>0</v>
      </c>
      <c r="R154" s="46"/>
      <c r="S154" s="46">
        <f t="shared" si="75"/>
        <v>0</v>
      </c>
      <c r="T154" s="46">
        <v>0</v>
      </c>
      <c r="U154" s="46"/>
      <c r="V154" s="46">
        <f t="shared" si="76"/>
        <v>0</v>
      </c>
      <c r="W154" s="46">
        <v>10000</v>
      </c>
      <c r="X154" s="46">
        <v>10000</v>
      </c>
      <c r="Y154" s="46">
        <f t="shared" si="77"/>
        <v>20000</v>
      </c>
      <c r="Z154" s="46">
        <v>0</v>
      </c>
      <c r="AA154" s="46"/>
      <c r="AB154" s="46">
        <f t="shared" si="78"/>
        <v>0</v>
      </c>
      <c r="AC154" s="46">
        <v>0</v>
      </c>
      <c r="AD154" s="46">
        <v>0</v>
      </c>
      <c r="AE154" s="47">
        <f t="shared" si="79"/>
        <v>0</v>
      </c>
    </row>
    <row r="155" spans="1:31" ht="14.25">
      <c r="A155" s="45"/>
      <c r="B155" s="44" t="s">
        <v>246</v>
      </c>
      <c r="C155" s="44" t="s">
        <v>247</v>
      </c>
      <c r="D155" s="46">
        <f>G155+J155+M155+P155+S155+V155+Y155+AB155+AE155</f>
        <v>3600</v>
      </c>
      <c r="E155" s="46">
        <v>0</v>
      </c>
      <c r="F155" s="46"/>
      <c r="G155" s="46">
        <f t="shared" si="80"/>
        <v>0</v>
      </c>
      <c r="H155" s="46">
        <v>0</v>
      </c>
      <c r="I155" s="46"/>
      <c r="J155" s="46">
        <f t="shared" si="72"/>
        <v>0</v>
      </c>
      <c r="K155" s="46">
        <v>0</v>
      </c>
      <c r="L155" s="46"/>
      <c r="M155" s="46">
        <f t="shared" si="73"/>
        <v>0</v>
      </c>
      <c r="N155" s="46">
        <v>3600</v>
      </c>
      <c r="O155" s="46">
        <v>0</v>
      </c>
      <c r="P155" s="46">
        <f t="shared" si="74"/>
        <v>3600</v>
      </c>
      <c r="Q155" s="46">
        <v>0</v>
      </c>
      <c r="R155" s="46"/>
      <c r="S155" s="46">
        <f t="shared" si="75"/>
        <v>0</v>
      </c>
      <c r="T155" s="46">
        <v>0</v>
      </c>
      <c r="U155" s="46"/>
      <c r="V155" s="46">
        <f t="shared" si="76"/>
        <v>0</v>
      </c>
      <c r="W155" s="46">
        <v>0</v>
      </c>
      <c r="X155" s="46"/>
      <c r="Y155" s="46">
        <f t="shared" si="77"/>
        <v>0</v>
      </c>
      <c r="Z155" s="46">
        <v>0</v>
      </c>
      <c r="AA155" s="46"/>
      <c r="AB155" s="46">
        <f t="shared" si="78"/>
        <v>0</v>
      </c>
      <c r="AC155" s="46">
        <v>0</v>
      </c>
      <c r="AD155" s="46">
        <v>0</v>
      </c>
      <c r="AE155" s="47">
        <f t="shared" si="79"/>
        <v>0</v>
      </c>
    </row>
    <row r="156" spans="1:31" ht="15">
      <c r="A156" s="39"/>
      <c r="B156" s="43" t="s">
        <v>248</v>
      </c>
      <c r="C156" s="44" t="s">
        <v>249</v>
      </c>
      <c r="D156" s="41">
        <f aca="true" t="shared" si="88" ref="D156:AE156">SUM(D157:D158)</f>
        <v>4200</v>
      </c>
      <c r="E156" s="41">
        <f t="shared" si="88"/>
        <v>0</v>
      </c>
      <c r="F156" s="41">
        <f t="shared" si="88"/>
        <v>0</v>
      </c>
      <c r="G156" s="41">
        <f t="shared" si="88"/>
        <v>0</v>
      </c>
      <c r="H156" s="41">
        <f t="shared" si="88"/>
        <v>0</v>
      </c>
      <c r="I156" s="41">
        <f t="shared" si="88"/>
        <v>0</v>
      </c>
      <c r="J156" s="41">
        <f t="shared" si="88"/>
        <v>0</v>
      </c>
      <c r="K156" s="41">
        <f t="shared" si="88"/>
        <v>0</v>
      </c>
      <c r="L156" s="41">
        <f t="shared" si="88"/>
        <v>0</v>
      </c>
      <c r="M156" s="41">
        <f t="shared" si="88"/>
        <v>0</v>
      </c>
      <c r="N156" s="41">
        <f t="shared" si="88"/>
        <v>4200</v>
      </c>
      <c r="O156" s="41">
        <f t="shared" si="88"/>
        <v>0</v>
      </c>
      <c r="P156" s="41">
        <f t="shared" si="88"/>
        <v>4200</v>
      </c>
      <c r="Q156" s="41">
        <f t="shared" si="88"/>
        <v>0</v>
      </c>
      <c r="R156" s="41">
        <f t="shared" si="88"/>
        <v>0</v>
      </c>
      <c r="S156" s="41">
        <f t="shared" si="88"/>
        <v>0</v>
      </c>
      <c r="T156" s="41">
        <f t="shared" si="88"/>
        <v>0</v>
      </c>
      <c r="U156" s="41">
        <f t="shared" si="88"/>
        <v>0</v>
      </c>
      <c r="V156" s="41">
        <f t="shared" si="88"/>
        <v>0</v>
      </c>
      <c r="W156" s="41">
        <f t="shared" si="88"/>
        <v>0</v>
      </c>
      <c r="X156" s="41">
        <f t="shared" si="88"/>
        <v>0</v>
      </c>
      <c r="Y156" s="41">
        <f t="shared" si="88"/>
        <v>0</v>
      </c>
      <c r="Z156" s="41">
        <f t="shared" si="88"/>
        <v>0</v>
      </c>
      <c r="AA156" s="41">
        <f t="shared" si="88"/>
        <v>0</v>
      </c>
      <c r="AB156" s="41">
        <f t="shared" si="88"/>
        <v>0</v>
      </c>
      <c r="AC156" s="41">
        <f t="shared" si="88"/>
        <v>0</v>
      </c>
      <c r="AD156" s="41">
        <f t="shared" si="88"/>
        <v>0</v>
      </c>
      <c r="AE156" s="42">
        <f t="shared" si="88"/>
        <v>0</v>
      </c>
    </row>
    <row r="157" spans="1:31" ht="14.25">
      <c r="A157" s="45"/>
      <c r="B157" s="44" t="s">
        <v>293</v>
      </c>
      <c r="C157" s="44" t="s">
        <v>294</v>
      </c>
      <c r="D157" s="46">
        <f>G157+J157+M157+P157+S157+V157+Y157+AB157+AE157</f>
        <v>3500</v>
      </c>
      <c r="E157" s="46">
        <v>0</v>
      </c>
      <c r="F157" s="46"/>
      <c r="G157" s="46">
        <f t="shared" si="80"/>
        <v>0</v>
      </c>
      <c r="H157" s="46">
        <v>0</v>
      </c>
      <c r="I157" s="46"/>
      <c r="J157" s="46">
        <f t="shared" si="72"/>
        <v>0</v>
      </c>
      <c r="K157" s="46">
        <v>0</v>
      </c>
      <c r="L157" s="46"/>
      <c r="M157" s="46">
        <f t="shared" si="73"/>
        <v>0</v>
      </c>
      <c r="N157" s="46">
        <v>3500</v>
      </c>
      <c r="O157" s="46">
        <v>0</v>
      </c>
      <c r="P157" s="46">
        <f t="shared" si="74"/>
        <v>3500</v>
      </c>
      <c r="Q157" s="46">
        <v>0</v>
      </c>
      <c r="R157" s="46"/>
      <c r="S157" s="46">
        <f t="shared" si="75"/>
        <v>0</v>
      </c>
      <c r="T157" s="46">
        <v>0</v>
      </c>
      <c r="U157" s="46"/>
      <c r="V157" s="46">
        <f t="shared" si="76"/>
        <v>0</v>
      </c>
      <c r="W157" s="46">
        <v>0</v>
      </c>
      <c r="X157" s="46"/>
      <c r="Y157" s="46">
        <f t="shared" si="77"/>
        <v>0</v>
      </c>
      <c r="Z157" s="46">
        <v>0</v>
      </c>
      <c r="AA157" s="46"/>
      <c r="AB157" s="46">
        <f t="shared" si="78"/>
        <v>0</v>
      </c>
      <c r="AC157" s="46">
        <v>0</v>
      </c>
      <c r="AD157" s="46">
        <v>0</v>
      </c>
      <c r="AE157" s="47">
        <f t="shared" si="79"/>
        <v>0</v>
      </c>
    </row>
    <row r="158" spans="1:31" ht="14.25">
      <c r="A158" s="45"/>
      <c r="B158" s="44" t="s">
        <v>295</v>
      </c>
      <c r="C158" s="44" t="s">
        <v>296</v>
      </c>
      <c r="D158" s="46">
        <f>G158+J158+M158+P158+S158+V158+Y158+AB158+AE158</f>
        <v>700</v>
      </c>
      <c r="E158" s="46">
        <v>0</v>
      </c>
      <c r="F158" s="46"/>
      <c r="G158" s="46">
        <f t="shared" si="80"/>
        <v>0</v>
      </c>
      <c r="H158" s="46">
        <v>0</v>
      </c>
      <c r="I158" s="46"/>
      <c r="J158" s="46">
        <f t="shared" si="72"/>
        <v>0</v>
      </c>
      <c r="K158" s="46">
        <v>0</v>
      </c>
      <c r="L158" s="46"/>
      <c r="M158" s="46">
        <f t="shared" si="73"/>
        <v>0</v>
      </c>
      <c r="N158" s="46">
        <v>700</v>
      </c>
      <c r="O158" s="46">
        <v>0</v>
      </c>
      <c r="P158" s="46">
        <f t="shared" si="74"/>
        <v>700</v>
      </c>
      <c r="Q158" s="46">
        <v>0</v>
      </c>
      <c r="R158" s="46"/>
      <c r="S158" s="46">
        <f t="shared" si="75"/>
        <v>0</v>
      </c>
      <c r="T158" s="46">
        <v>0</v>
      </c>
      <c r="U158" s="46"/>
      <c r="V158" s="46">
        <f t="shared" si="76"/>
        <v>0</v>
      </c>
      <c r="W158" s="46">
        <v>0</v>
      </c>
      <c r="X158" s="46"/>
      <c r="Y158" s="46">
        <f t="shared" si="77"/>
        <v>0</v>
      </c>
      <c r="Z158" s="46">
        <v>0</v>
      </c>
      <c r="AA158" s="46"/>
      <c r="AB158" s="46">
        <f t="shared" si="78"/>
        <v>0</v>
      </c>
      <c r="AC158" s="46">
        <v>0</v>
      </c>
      <c r="AD158" s="46">
        <v>0</v>
      </c>
      <c r="AE158" s="47">
        <f t="shared" si="79"/>
        <v>0</v>
      </c>
    </row>
    <row r="159" spans="1:31" ht="15">
      <c r="A159" s="39"/>
      <c r="B159" s="43" t="s">
        <v>297</v>
      </c>
      <c r="C159" s="44" t="s">
        <v>298</v>
      </c>
      <c r="D159" s="41">
        <f aca="true" t="shared" si="89" ref="D159:AE159">SUM(D160:D161)</f>
        <v>5000</v>
      </c>
      <c r="E159" s="41">
        <f t="shared" si="89"/>
        <v>0</v>
      </c>
      <c r="F159" s="41">
        <f t="shared" si="89"/>
        <v>0</v>
      </c>
      <c r="G159" s="41">
        <f t="shared" si="89"/>
        <v>0</v>
      </c>
      <c r="H159" s="41">
        <f t="shared" si="89"/>
        <v>0</v>
      </c>
      <c r="I159" s="41">
        <f t="shared" si="89"/>
        <v>0</v>
      </c>
      <c r="J159" s="41">
        <f t="shared" si="89"/>
        <v>0</v>
      </c>
      <c r="K159" s="41">
        <f t="shared" si="89"/>
        <v>0</v>
      </c>
      <c r="L159" s="41">
        <f t="shared" si="89"/>
        <v>0</v>
      </c>
      <c r="M159" s="41">
        <f t="shared" si="89"/>
        <v>0</v>
      </c>
      <c r="N159" s="41">
        <f t="shared" si="89"/>
        <v>0</v>
      </c>
      <c r="O159" s="41">
        <f t="shared" si="89"/>
        <v>0</v>
      </c>
      <c r="P159" s="41">
        <f t="shared" si="89"/>
        <v>0</v>
      </c>
      <c r="Q159" s="41">
        <f t="shared" si="89"/>
        <v>0</v>
      </c>
      <c r="R159" s="41">
        <f t="shared" si="89"/>
        <v>0</v>
      </c>
      <c r="S159" s="41">
        <f t="shared" si="89"/>
        <v>0</v>
      </c>
      <c r="T159" s="41">
        <f t="shared" si="89"/>
        <v>0</v>
      </c>
      <c r="U159" s="41">
        <f t="shared" si="89"/>
        <v>0</v>
      </c>
      <c r="V159" s="41">
        <f t="shared" si="89"/>
        <v>0</v>
      </c>
      <c r="W159" s="41">
        <f t="shared" si="89"/>
        <v>0</v>
      </c>
      <c r="X159" s="41">
        <f t="shared" si="89"/>
        <v>5000</v>
      </c>
      <c r="Y159" s="41">
        <f t="shared" si="89"/>
        <v>5000</v>
      </c>
      <c r="Z159" s="41">
        <f t="shared" si="89"/>
        <v>0</v>
      </c>
      <c r="AA159" s="41">
        <f t="shared" si="89"/>
        <v>0</v>
      </c>
      <c r="AB159" s="41">
        <f t="shared" si="89"/>
        <v>0</v>
      </c>
      <c r="AC159" s="41">
        <f t="shared" si="89"/>
        <v>0</v>
      </c>
      <c r="AD159" s="41">
        <f t="shared" si="89"/>
        <v>0</v>
      </c>
      <c r="AE159" s="42">
        <f t="shared" si="89"/>
        <v>0</v>
      </c>
    </row>
    <row r="160" spans="1:31" ht="14.25">
      <c r="A160" s="45"/>
      <c r="B160" s="44" t="s">
        <v>299</v>
      </c>
      <c r="C160" s="44" t="s">
        <v>300</v>
      </c>
      <c r="D160" s="46">
        <f>G160+J160+M160+P160+S160+V160+Y160+AB160+AE160</f>
        <v>5000</v>
      </c>
      <c r="E160" s="46">
        <v>0</v>
      </c>
      <c r="F160" s="46"/>
      <c r="G160" s="46">
        <f t="shared" si="80"/>
        <v>0</v>
      </c>
      <c r="H160" s="46">
        <v>0</v>
      </c>
      <c r="I160" s="46"/>
      <c r="J160" s="46">
        <f t="shared" si="72"/>
        <v>0</v>
      </c>
      <c r="K160" s="46">
        <v>0</v>
      </c>
      <c r="L160" s="46"/>
      <c r="M160" s="46">
        <f t="shared" si="73"/>
        <v>0</v>
      </c>
      <c r="N160" s="46">
        <v>0</v>
      </c>
      <c r="O160" s="46"/>
      <c r="P160" s="46">
        <f t="shared" si="74"/>
        <v>0</v>
      </c>
      <c r="Q160" s="46">
        <v>0</v>
      </c>
      <c r="R160" s="46"/>
      <c r="S160" s="46">
        <f t="shared" si="75"/>
        <v>0</v>
      </c>
      <c r="T160" s="46">
        <v>0</v>
      </c>
      <c r="U160" s="46"/>
      <c r="V160" s="46">
        <f t="shared" si="76"/>
        <v>0</v>
      </c>
      <c r="W160" s="46">
        <v>0</v>
      </c>
      <c r="X160" s="46">
        <v>5000</v>
      </c>
      <c r="Y160" s="46">
        <f t="shared" si="77"/>
        <v>5000</v>
      </c>
      <c r="Z160" s="46">
        <v>0</v>
      </c>
      <c r="AA160" s="46"/>
      <c r="AB160" s="46">
        <f t="shared" si="78"/>
        <v>0</v>
      </c>
      <c r="AC160" s="46">
        <v>0</v>
      </c>
      <c r="AD160" s="46">
        <v>0</v>
      </c>
      <c r="AE160" s="47">
        <f t="shared" si="79"/>
        <v>0</v>
      </c>
    </row>
    <row r="161" spans="1:31" ht="14.25">
      <c r="A161" s="45"/>
      <c r="B161" s="44" t="s">
        <v>301</v>
      </c>
      <c r="C161" s="44" t="s">
        <v>302</v>
      </c>
      <c r="D161" s="46">
        <f>G161+J161+M161+P161+S161+V161+Y161+AB161+AE161</f>
        <v>0</v>
      </c>
      <c r="E161" s="46">
        <v>0</v>
      </c>
      <c r="F161" s="46"/>
      <c r="G161" s="46">
        <f t="shared" si="80"/>
        <v>0</v>
      </c>
      <c r="H161" s="46">
        <v>0</v>
      </c>
      <c r="I161" s="46"/>
      <c r="J161" s="46">
        <f t="shared" si="72"/>
        <v>0</v>
      </c>
      <c r="K161" s="46">
        <v>0</v>
      </c>
      <c r="L161" s="46"/>
      <c r="M161" s="46">
        <f t="shared" si="73"/>
        <v>0</v>
      </c>
      <c r="N161" s="46">
        <v>0</v>
      </c>
      <c r="O161" s="46"/>
      <c r="P161" s="46">
        <f t="shared" si="74"/>
        <v>0</v>
      </c>
      <c r="Q161" s="46">
        <v>0</v>
      </c>
      <c r="R161" s="46"/>
      <c r="S161" s="46">
        <f t="shared" si="75"/>
        <v>0</v>
      </c>
      <c r="T161" s="46">
        <v>0</v>
      </c>
      <c r="U161" s="46"/>
      <c r="V161" s="46">
        <f t="shared" si="76"/>
        <v>0</v>
      </c>
      <c r="W161" s="46">
        <v>0</v>
      </c>
      <c r="X161" s="46">
        <v>0</v>
      </c>
      <c r="Y161" s="46">
        <f t="shared" si="77"/>
        <v>0</v>
      </c>
      <c r="Z161" s="46">
        <v>0</v>
      </c>
      <c r="AA161" s="46"/>
      <c r="AB161" s="46">
        <f t="shared" si="78"/>
        <v>0</v>
      </c>
      <c r="AC161" s="46">
        <v>0</v>
      </c>
      <c r="AD161" s="46">
        <v>0</v>
      </c>
      <c r="AE161" s="47">
        <f t="shared" si="79"/>
        <v>0</v>
      </c>
    </row>
    <row r="162" spans="1:31" ht="14.25">
      <c r="A162" s="45"/>
      <c r="B162" s="44">
        <v>4227</v>
      </c>
      <c r="C162" s="44" t="s">
        <v>946</v>
      </c>
      <c r="D162" s="46">
        <v>500</v>
      </c>
      <c r="E162" s="46"/>
      <c r="F162" s="46"/>
      <c r="G162" s="46"/>
      <c r="H162" s="46"/>
      <c r="I162" s="46"/>
      <c r="J162" s="46"/>
      <c r="K162" s="46"/>
      <c r="L162" s="46"/>
      <c r="M162" s="46"/>
      <c r="N162" s="46">
        <v>500</v>
      </c>
      <c r="O162" s="46">
        <v>4500</v>
      </c>
      <c r="P162" s="46">
        <f t="shared" si="74"/>
        <v>5000</v>
      </c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7"/>
    </row>
    <row r="163" spans="1:31" ht="14.25">
      <c r="A163" s="45"/>
      <c r="B163" s="44">
        <v>42271</v>
      </c>
      <c r="C163" s="44" t="s">
        <v>139</v>
      </c>
      <c r="D163" s="46">
        <v>500</v>
      </c>
      <c r="E163" s="46"/>
      <c r="F163" s="46"/>
      <c r="G163" s="46"/>
      <c r="H163" s="46"/>
      <c r="I163" s="46"/>
      <c r="J163" s="46"/>
      <c r="K163" s="46"/>
      <c r="L163" s="46"/>
      <c r="M163" s="46"/>
      <c r="N163" s="46">
        <v>500</v>
      </c>
      <c r="O163" s="46">
        <v>4500</v>
      </c>
      <c r="P163" s="46">
        <v>5000</v>
      </c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7"/>
    </row>
    <row r="164" spans="1:31" ht="15">
      <c r="A164" s="39"/>
      <c r="B164" s="43" t="s">
        <v>106</v>
      </c>
      <c r="C164" s="44" t="s">
        <v>107</v>
      </c>
      <c r="D164" s="41">
        <f>SUM(D166)</f>
        <v>7600</v>
      </c>
      <c r="E164" s="41">
        <f>SUM(E166)</f>
        <v>0</v>
      </c>
      <c r="F164" s="41">
        <f aca="true" t="shared" si="90" ref="F164:AE164">SUM(F166)</f>
        <v>0</v>
      </c>
      <c r="G164" s="41">
        <f t="shared" si="90"/>
        <v>0</v>
      </c>
      <c r="H164" s="41">
        <f t="shared" si="90"/>
        <v>0</v>
      </c>
      <c r="I164" s="41">
        <f t="shared" si="90"/>
        <v>0</v>
      </c>
      <c r="J164" s="41">
        <f t="shared" si="90"/>
        <v>0</v>
      </c>
      <c r="K164" s="41">
        <f t="shared" si="90"/>
        <v>6000</v>
      </c>
      <c r="L164" s="41">
        <f t="shared" si="90"/>
        <v>0</v>
      </c>
      <c r="M164" s="41">
        <f t="shared" si="90"/>
        <v>6000</v>
      </c>
      <c r="N164" s="41">
        <f t="shared" si="90"/>
        <v>1600</v>
      </c>
      <c r="O164" s="41">
        <f t="shared" si="90"/>
        <v>0</v>
      </c>
      <c r="P164" s="41">
        <f t="shared" si="90"/>
        <v>1600</v>
      </c>
      <c r="Q164" s="41">
        <f t="shared" si="90"/>
        <v>0</v>
      </c>
      <c r="R164" s="41">
        <f t="shared" si="90"/>
        <v>0</v>
      </c>
      <c r="S164" s="41">
        <f t="shared" si="90"/>
        <v>0</v>
      </c>
      <c r="T164" s="41">
        <f t="shared" si="90"/>
        <v>0</v>
      </c>
      <c r="U164" s="41">
        <f t="shared" si="90"/>
        <v>0</v>
      </c>
      <c r="V164" s="41">
        <f t="shared" si="90"/>
        <v>0</v>
      </c>
      <c r="W164" s="41">
        <f t="shared" si="90"/>
        <v>0</v>
      </c>
      <c r="X164" s="41">
        <f t="shared" si="90"/>
        <v>0</v>
      </c>
      <c r="Y164" s="41">
        <f t="shared" si="90"/>
        <v>0</v>
      </c>
      <c r="Z164" s="41">
        <f t="shared" si="90"/>
        <v>0</v>
      </c>
      <c r="AA164" s="41">
        <f t="shared" si="90"/>
        <v>0</v>
      </c>
      <c r="AB164" s="41">
        <f t="shared" si="90"/>
        <v>0</v>
      </c>
      <c r="AC164" s="41">
        <f t="shared" si="90"/>
        <v>0</v>
      </c>
      <c r="AD164" s="41">
        <f t="shared" si="90"/>
        <v>0</v>
      </c>
      <c r="AE164" s="42">
        <f t="shared" si="90"/>
        <v>0</v>
      </c>
    </row>
    <row r="165" spans="1:31" ht="15">
      <c r="A165" s="39"/>
      <c r="B165" s="43" t="s">
        <v>108</v>
      </c>
      <c r="C165" s="44" t="s">
        <v>109</v>
      </c>
      <c r="D165" s="41">
        <f aca="true" t="shared" si="91" ref="D165:AE165">SUM(D166)</f>
        <v>7600</v>
      </c>
      <c r="E165" s="41">
        <f t="shared" si="91"/>
        <v>0</v>
      </c>
      <c r="F165" s="41">
        <f t="shared" si="91"/>
        <v>0</v>
      </c>
      <c r="G165" s="41">
        <f t="shared" si="91"/>
        <v>0</v>
      </c>
      <c r="H165" s="41">
        <f t="shared" si="91"/>
        <v>0</v>
      </c>
      <c r="I165" s="41">
        <f t="shared" si="91"/>
        <v>0</v>
      </c>
      <c r="J165" s="41">
        <f t="shared" si="91"/>
        <v>0</v>
      </c>
      <c r="K165" s="41">
        <f t="shared" si="91"/>
        <v>6000</v>
      </c>
      <c r="L165" s="41">
        <f t="shared" si="91"/>
        <v>0</v>
      </c>
      <c r="M165" s="41">
        <f t="shared" si="91"/>
        <v>6000</v>
      </c>
      <c r="N165" s="41">
        <f t="shared" si="91"/>
        <v>1600</v>
      </c>
      <c r="O165" s="41">
        <f t="shared" si="91"/>
        <v>0</v>
      </c>
      <c r="P165" s="41">
        <f t="shared" si="91"/>
        <v>1600</v>
      </c>
      <c r="Q165" s="41">
        <f t="shared" si="91"/>
        <v>0</v>
      </c>
      <c r="R165" s="41">
        <f t="shared" si="91"/>
        <v>0</v>
      </c>
      <c r="S165" s="41">
        <f t="shared" si="91"/>
        <v>0</v>
      </c>
      <c r="T165" s="41">
        <f t="shared" si="91"/>
        <v>0</v>
      </c>
      <c r="U165" s="41">
        <f t="shared" si="91"/>
        <v>0</v>
      </c>
      <c r="V165" s="41">
        <f t="shared" si="91"/>
        <v>0</v>
      </c>
      <c r="W165" s="41">
        <f t="shared" si="91"/>
        <v>0</v>
      </c>
      <c r="X165" s="41">
        <f t="shared" si="91"/>
        <v>0</v>
      </c>
      <c r="Y165" s="41">
        <f t="shared" si="91"/>
        <v>0</v>
      </c>
      <c r="Z165" s="41">
        <f t="shared" si="91"/>
        <v>0</v>
      </c>
      <c r="AA165" s="41">
        <f t="shared" si="91"/>
        <v>0</v>
      </c>
      <c r="AB165" s="41">
        <f t="shared" si="91"/>
        <v>0</v>
      </c>
      <c r="AC165" s="41">
        <f t="shared" si="91"/>
        <v>0</v>
      </c>
      <c r="AD165" s="41">
        <f t="shared" si="91"/>
        <v>0</v>
      </c>
      <c r="AE165" s="42">
        <f t="shared" si="91"/>
        <v>0</v>
      </c>
    </row>
    <row r="166" spans="1:31" ht="14.25">
      <c r="A166" s="45"/>
      <c r="B166" s="44" t="s">
        <v>110</v>
      </c>
      <c r="C166" s="44" t="s">
        <v>109</v>
      </c>
      <c r="D166" s="46">
        <f>G166+J166+M166+P166+S166+V166+Y166+AB166+AE166</f>
        <v>7600</v>
      </c>
      <c r="E166" s="46">
        <v>0</v>
      </c>
      <c r="F166" s="46"/>
      <c r="G166" s="46">
        <f t="shared" si="80"/>
        <v>0</v>
      </c>
      <c r="H166" s="46">
        <v>0</v>
      </c>
      <c r="I166" s="46"/>
      <c r="J166" s="46">
        <f t="shared" si="72"/>
        <v>0</v>
      </c>
      <c r="K166" s="46">
        <v>6000</v>
      </c>
      <c r="L166" s="46">
        <v>0</v>
      </c>
      <c r="M166" s="46">
        <f t="shared" si="73"/>
        <v>6000</v>
      </c>
      <c r="N166" s="46">
        <v>1600</v>
      </c>
      <c r="O166" s="46">
        <v>0</v>
      </c>
      <c r="P166" s="46">
        <f t="shared" si="74"/>
        <v>1600</v>
      </c>
      <c r="Q166" s="46">
        <v>0</v>
      </c>
      <c r="R166" s="46"/>
      <c r="S166" s="46">
        <f t="shared" si="75"/>
        <v>0</v>
      </c>
      <c r="T166" s="46">
        <v>0</v>
      </c>
      <c r="U166" s="46"/>
      <c r="V166" s="46">
        <f t="shared" si="76"/>
        <v>0</v>
      </c>
      <c r="W166" s="46">
        <v>0</v>
      </c>
      <c r="X166" s="46"/>
      <c r="Y166" s="46">
        <f t="shared" si="77"/>
        <v>0</v>
      </c>
      <c r="Z166" s="46">
        <v>0</v>
      </c>
      <c r="AA166" s="46"/>
      <c r="AB166" s="46">
        <f t="shared" si="78"/>
        <v>0</v>
      </c>
      <c r="AC166" s="46">
        <v>0</v>
      </c>
      <c r="AD166" s="46">
        <v>0</v>
      </c>
      <c r="AE166" s="47">
        <f t="shared" si="79"/>
        <v>0</v>
      </c>
    </row>
    <row r="167" spans="1:31" ht="15">
      <c r="A167" s="39" t="s">
        <v>927</v>
      </c>
      <c r="B167" s="40"/>
      <c r="C167" s="40"/>
      <c r="D167" s="41">
        <v>31847.8</v>
      </c>
      <c r="E167" s="41">
        <v>29347.8</v>
      </c>
      <c r="F167" s="41">
        <v>2500</v>
      </c>
      <c r="G167" s="41">
        <v>31847.8</v>
      </c>
      <c r="H167" s="41">
        <f aca="true" t="shared" si="92" ref="H167:AE167">SUM(H172:H172,H178:H179,H181,H185)</f>
        <v>0</v>
      </c>
      <c r="I167" s="41">
        <f t="shared" si="92"/>
        <v>0</v>
      </c>
      <c r="J167" s="41">
        <f t="shared" si="92"/>
        <v>0</v>
      </c>
      <c r="K167" s="41">
        <f t="shared" si="92"/>
        <v>0</v>
      </c>
      <c r="L167" s="41">
        <f t="shared" si="92"/>
        <v>0</v>
      </c>
      <c r="M167" s="41">
        <f t="shared" si="92"/>
        <v>0</v>
      </c>
      <c r="N167" s="41">
        <f t="shared" si="92"/>
        <v>0</v>
      </c>
      <c r="O167" s="41">
        <f t="shared" si="92"/>
        <v>0</v>
      </c>
      <c r="P167" s="41">
        <f t="shared" si="92"/>
        <v>0</v>
      </c>
      <c r="Q167" s="41">
        <f t="shared" si="92"/>
        <v>0</v>
      </c>
      <c r="R167" s="41">
        <f t="shared" si="92"/>
        <v>0</v>
      </c>
      <c r="S167" s="41">
        <f t="shared" si="92"/>
        <v>0</v>
      </c>
      <c r="T167" s="41">
        <f t="shared" si="92"/>
        <v>0</v>
      </c>
      <c r="U167" s="41">
        <f t="shared" si="92"/>
        <v>0</v>
      </c>
      <c r="V167" s="41">
        <f t="shared" si="92"/>
        <v>0</v>
      </c>
      <c r="W167" s="41">
        <f t="shared" si="92"/>
        <v>0</v>
      </c>
      <c r="X167" s="41">
        <f t="shared" si="92"/>
        <v>0</v>
      </c>
      <c r="Y167" s="41">
        <f t="shared" si="92"/>
        <v>0</v>
      </c>
      <c r="Z167" s="41">
        <f t="shared" si="92"/>
        <v>0</v>
      </c>
      <c r="AA167" s="41">
        <f t="shared" si="92"/>
        <v>0</v>
      </c>
      <c r="AB167" s="41">
        <f t="shared" si="92"/>
        <v>0</v>
      </c>
      <c r="AC167" s="41">
        <f t="shared" si="92"/>
        <v>0</v>
      </c>
      <c r="AD167" s="41">
        <f t="shared" si="92"/>
        <v>0</v>
      </c>
      <c r="AE167" s="42">
        <f t="shared" si="92"/>
        <v>0</v>
      </c>
    </row>
    <row r="168" spans="1:31" ht="15">
      <c r="A168" s="39"/>
      <c r="B168" s="43" t="s">
        <v>1</v>
      </c>
      <c r="C168" s="44" t="s">
        <v>2</v>
      </c>
      <c r="D168" s="41">
        <f>SUM(D172:D172,D178:D179,D181,D185)</f>
        <v>29347.8</v>
      </c>
      <c r="E168" s="41">
        <v>29347.8</v>
      </c>
      <c r="F168" s="41">
        <v>2500</v>
      </c>
      <c r="G168" s="41">
        <v>31847.8</v>
      </c>
      <c r="H168" s="41">
        <f aca="true" t="shared" si="93" ref="H168:AE168">SUM(H172:H172,H178:H179,H181,H185)</f>
        <v>0</v>
      </c>
      <c r="I168" s="41">
        <f t="shared" si="93"/>
        <v>0</v>
      </c>
      <c r="J168" s="41">
        <f t="shared" si="93"/>
        <v>0</v>
      </c>
      <c r="K168" s="41">
        <f t="shared" si="93"/>
        <v>0</v>
      </c>
      <c r="L168" s="41">
        <f t="shared" si="93"/>
        <v>0</v>
      </c>
      <c r="M168" s="41">
        <f t="shared" si="93"/>
        <v>0</v>
      </c>
      <c r="N168" s="41">
        <f t="shared" si="93"/>
        <v>0</v>
      </c>
      <c r="O168" s="41">
        <f t="shared" si="93"/>
        <v>0</v>
      </c>
      <c r="P168" s="41">
        <f t="shared" si="93"/>
        <v>0</v>
      </c>
      <c r="Q168" s="41">
        <f t="shared" si="93"/>
        <v>0</v>
      </c>
      <c r="R168" s="41">
        <f t="shared" si="93"/>
        <v>0</v>
      </c>
      <c r="S168" s="41">
        <f t="shared" si="93"/>
        <v>0</v>
      </c>
      <c r="T168" s="41">
        <f t="shared" si="93"/>
        <v>0</v>
      </c>
      <c r="U168" s="41">
        <f t="shared" si="93"/>
        <v>0</v>
      </c>
      <c r="V168" s="41">
        <f t="shared" si="93"/>
        <v>0</v>
      </c>
      <c r="W168" s="41">
        <f t="shared" si="93"/>
        <v>0</v>
      </c>
      <c r="X168" s="41">
        <f t="shared" si="93"/>
        <v>0</v>
      </c>
      <c r="Y168" s="41">
        <f t="shared" si="93"/>
        <v>0</v>
      </c>
      <c r="Z168" s="41">
        <f t="shared" si="93"/>
        <v>0</v>
      </c>
      <c r="AA168" s="41">
        <f t="shared" si="93"/>
        <v>0</v>
      </c>
      <c r="AB168" s="41">
        <f t="shared" si="93"/>
        <v>0</v>
      </c>
      <c r="AC168" s="41">
        <f t="shared" si="93"/>
        <v>0</v>
      </c>
      <c r="AD168" s="41">
        <f t="shared" si="93"/>
        <v>0</v>
      </c>
      <c r="AE168" s="42">
        <f t="shared" si="93"/>
        <v>0</v>
      </c>
    </row>
    <row r="169" spans="1:31" ht="15">
      <c r="A169" s="39"/>
      <c r="B169" s="43" t="s">
        <v>0</v>
      </c>
      <c r="C169" s="44" t="s">
        <v>3</v>
      </c>
      <c r="D169" s="41">
        <f aca="true" t="shared" si="94" ref="D169:AE169">SUM(D172:D172,D178:D179,D181)</f>
        <v>28347.8</v>
      </c>
      <c r="E169" s="41">
        <f t="shared" si="94"/>
        <v>28347.8</v>
      </c>
      <c r="F169" s="41">
        <v>2500</v>
      </c>
      <c r="G169" s="41">
        <v>30847.8</v>
      </c>
      <c r="H169" s="41">
        <f t="shared" si="94"/>
        <v>0</v>
      </c>
      <c r="I169" s="41">
        <f t="shared" si="94"/>
        <v>0</v>
      </c>
      <c r="J169" s="41">
        <f t="shared" si="94"/>
        <v>0</v>
      </c>
      <c r="K169" s="41">
        <f t="shared" si="94"/>
        <v>0</v>
      </c>
      <c r="L169" s="41">
        <f t="shared" si="94"/>
        <v>0</v>
      </c>
      <c r="M169" s="41">
        <f t="shared" si="94"/>
        <v>0</v>
      </c>
      <c r="N169" s="41">
        <f t="shared" si="94"/>
        <v>0</v>
      </c>
      <c r="O169" s="41">
        <f t="shared" si="94"/>
        <v>0</v>
      </c>
      <c r="P169" s="41">
        <f t="shared" si="94"/>
        <v>0</v>
      </c>
      <c r="Q169" s="41">
        <f t="shared" si="94"/>
        <v>0</v>
      </c>
      <c r="R169" s="41">
        <f t="shared" si="94"/>
        <v>0</v>
      </c>
      <c r="S169" s="41">
        <f t="shared" si="94"/>
        <v>0</v>
      </c>
      <c r="T169" s="41">
        <f t="shared" si="94"/>
        <v>0</v>
      </c>
      <c r="U169" s="41">
        <f t="shared" si="94"/>
        <v>0</v>
      </c>
      <c r="V169" s="41">
        <f t="shared" si="94"/>
        <v>0</v>
      </c>
      <c r="W169" s="41">
        <f t="shared" si="94"/>
        <v>0</v>
      </c>
      <c r="X169" s="41">
        <f t="shared" si="94"/>
        <v>0</v>
      </c>
      <c r="Y169" s="41">
        <f t="shared" si="94"/>
        <v>0</v>
      </c>
      <c r="Z169" s="41">
        <f t="shared" si="94"/>
        <v>0</v>
      </c>
      <c r="AA169" s="41">
        <f t="shared" si="94"/>
        <v>0</v>
      </c>
      <c r="AB169" s="41">
        <f t="shared" si="94"/>
        <v>0</v>
      </c>
      <c r="AC169" s="41">
        <f t="shared" si="94"/>
        <v>0</v>
      </c>
      <c r="AD169" s="41">
        <f t="shared" si="94"/>
        <v>0</v>
      </c>
      <c r="AE169" s="42">
        <f t="shared" si="94"/>
        <v>0</v>
      </c>
    </row>
    <row r="170" spans="1:31" ht="15">
      <c r="A170" s="39"/>
      <c r="B170" s="43" t="s">
        <v>928</v>
      </c>
      <c r="C170" s="44" t="s">
        <v>929</v>
      </c>
      <c r="D170" s="41">
        <f aca="true" t="shared" si="95" ref="D170:AE170">SUM(D172:D172)</f>
        <v>24187.5</v>
      </c>
      <c r="E170" s="41">
        <f t="shared" si="95"/>
        <v>24187.5</v>
      </c>
      <c r="F170" s="41">
        <f t="shared" si="95"/>
        <v>0</v>
      </c>
      <c r="G170" s="41">
        <f t="shared" si="95"/>
        <v>24187.5</v>
      </c>
      <c r="H170" s="41">
        <f t="shared" si="95"/>
        <v>0</v>
      </c>
      <c r="I170" s="41">
        <f t="shared" si="95"/>
        <v>0</v>
      </c>
      <c r="J170" s="41">
        <f t="shared" si="95"/>
        <v>0</v>
      </c>
      <c r="K170" s="41">
        <f t="shared" si="95"/>
        <v>0</v>
      </c>
      <c r="L170" s="41">
        <f t="shared" si="95"/>
        <v>0</v>
      </c>
      <c r="M170" s="41">
        <f t="shared" si="95"/>
        <v>0</v>
      </c>
      <c r="N170" s="41">
        <f t="shared" si="95"/>
        <v>0</v>
      </c>
      <c r="O170" s="41">
        <f t="shared" si="95"/>
        <v>0</v>
      </c>
      <c r="P170" s="41">
        <f t="shared" si="95"/>
        <v>0</v>
      </c>
      <c r="Q170" s="41">
        <f t="shared" si="95"/>
        <v>0</v>
      </c>
      <c r="R170" s="41">
        <f t="shared" si="95"/>
        <v>0</v>
      </c>
      <c r="S170" s="41">
        <f t="shared" si="95"/>
        <v>0</v>
      </c>
      <c r="T170" s="41">
        <f t="shared" si="95"/>
        <v>0</v>
      </c>
      <c r="U170" s="41">
        <f t="shared" si="95"/>
        <v>0</v>
      </c>
      <c r="V170" s="41">
        <f t="shared" si="95"/>
        <v>0</v>
      </c>
      <c r="W170" s="41">
        <f t="shared" si="95"/>
        <v>0</v>
      </c>
      <c r="X170" s="41">
        <f t="shared" si="95"/>
        <v>0</v>
      </c>
      <c r="Y170" s="41">
        <f t="shared" si="95"/>
        <v>0</v>
      </c>
      <c r="Z170" s="41">
        <f t="shared" si="95"/>
        <v>0</v>
      </c>
      <c r="AA170" s="41">
        <f t="shared" si="95"/>
        <v>0</v>
      </c>
      <c r="AB170" s="41">
        <f t="shared" si="95"/>
        <v>0</v>
      </c>
      <c r="AC170" s="41">
        <f t="shared" si="95"/>
        <v>0</v>
      </c>
      <c r="AD170" s="41">
        <f t="shared" si="95"/>
        <v>0</v>
      </c>
      <c r="AE170" s="42">
        <f t="shared" si="95"/>
        <v>0</v>
      </c>
    </row>
    <row r="171" spans="1:31" ht="15">
      <c r="A171" s="39"/>
      <c r="B171" s="43" t="s">
        <v>930</v>
      </c>
      <c r="C171" s="44" t="s">
        <v>931</v>
      </c>
      <c r="D171" s="41">
        <f aca="true" t="shared" si="96" ref="D171:AE171">SUM(D172:D172)</f>
        <v>24187.5</v>
      </c>
      <c r="E171" s="41">
        <f t="shared" si="96"/>
        <v>24187.5</v>
      </c>
      <c r="F171" s="41">
        <f t="shared" si="96"/>
        <v>0</v>
      </c>
      <c r="G171" s="41">
        <f t="shared" si="96"/>
        <v>24187.5</v>
      </c>
      <c r="H171" s="41">
        <f t="shared" si="96"/>
        <v>0</v>
      </c>
      <c r="I171" s="41">
        <f t="shared" si="96"/>
        <v>0</v>
      </c>
      <c r="J171" s="41">
        <f t="shared" si="96"/>
        <v>0</v>
      </c>
      <c r="K171" s="41">
        <f t="shared" si="96"/>
        <v>0</v>
      </c>
      <c r="L171" s="41">
        <f t="shared" si="96"/>
        <v>0</v>
      </c>
      <c r="M171" s="41">
        <f t="shared" si="96"/>
        <v>0</v>
      </c>
      <c r="N171" s="41">
        <f t="shared" si="96"/>
        <v>0</v>
      </c>
      <c r="O171" s="41">
        <f t="shared" si="96"/>
        <v>0</v>
      </c>
      <c r="P171" s="41">
        <f t="shared" si="96"/>
        <v>0</v>
      </c>
      <c r="Q171" s="41">
        <f t="shared" si="96"/>
        <v>0</v>
      </c>
      <c r="R171" s="41">
        <f t="shared" si="96"/>
        <v>0</v>
      </c>
      <c r="S171" s="41">
        <f t="shared" si="96"/>
        <v>0</v>
      </c>
      <c r="T171" s="41">
        <f t="shared" si="96"/>
        <v>0</v>
      </c>
      <c r="U171" s="41">
        <f t="shared" si="96"/>
        <v>0</v>
      </c>
      <c r="V171" s="41">
        <f t="shared" si="96"/>
        <v>0</v>
      </c>
      <c r="W171" s="41">
        <f t="shared" si="96"/>
        <v>0</v>
      </c>
      <c r="X171" s="41">
        <f t="shared" si="96"/>
        <v>0</v>
      </c>
      <c r="Y171" s="41">
        <f t="shared" si="96"/>
        <v>0</v>
      </c>
      <c r="Z171" s="41">
        <f t="shared" si="96"/>
        <v>0</v>
      </c>
      <c r="AA171" s="41">
        <f t="shared" si="96"/>
        <v>0</v>
      </c>
      <c r="AB171" s="41">
        <f t="shared" si="96"/>
        <v>0</v>
      </c>
      <c r="AC171" s="41">
        <f t="shared" si="96"/>
        <v>0</v>
      </c>
      <c r="AD171" s="41">
        <f t="shared" si="96"/>
        <v>0</v>
      </c>
      <c r="AE171" s="42">
        <f t="shared" si="96"/>
        <v>0</v>
      </c>
    </row>
    <row r="172" spans="1:31" ht="14.25">
      <c r="A172" s="45"/>
      <c r="B172" s="44" t="s">
        <v>932</v>
      </c>
      <c r="C172" s="44" t="s">
        <v>933</v>
      </c>
      <c r="D172" s="46">
        <f>G172+J172+M172+P172+S172+V172+Y172+AB172+AE172</f>
        <v>24187.5</v>
      </c>
      <c r="E172" s="46">
        <v>24187.5</v>
      </c>
      <c r="F172" s="46"/>
      <c r="G172" s="46">
        <f>E172+F172</f>
        <v>24187.5</v>
      </c>
      <c r="H172" s="46">
        <v>0</v>
      </c>
      <c r="I172" s="46"/>
      <c r="J172" s="46">
        <f>H172+I172</f>
        <v>0</v>
      </c>
      <c r="K172" s="46">
        <v>0</v>
      </c>
      <c r="L172" s="46"/>
      <c r="M172" s="46">
        <f>K172+L172</f>
        <v>0</v>
      </c>
      <c r="N172" s="46"/>
      <c r="O172" s="46"/>
      <c r="P172" s="46">
        <f>N172+O172</f>
        <v>0</v>
      </c>
      <c r="Q172" s="46">
        <v>0</v>
      </c>
      <c r="R172" s="46"/>
      <c r="S172" s="46">
        <f>Q172+R172</f>
        <v>0</v>
      </c>
      <c r="T172" s="46">
        <v>0</v>
      </c>
      <c r="U172" s="46"/>
      <c r="V172" s="46">
        <f>T172+U172</f>
        <v>0</v>
      </c>
      <c r="W172" s="46">
        <v>0</v>
      </c>
      <c r="X172" s="46"/>
      <c r="Y172" s="46">
        <f>W172+X172</f>
        <v>0</v>
      </c>
      <c r="Z172" s="46">
        <v>0</v>
      </c>
      <c r="AA172" s="46"/>
      <c r="AB172" s="46">
        <f>Z172+AA172</f>
        <v>0</v>
      </c>
      <c r="AC172" s="46">
        <v>0</v>
      </c>
      <c r="AD172" s="46">
        <v>0</v>
      </c>
      <c r="AE172" s="47">
        <f>AC172+AD172</f>
        <v>0</v>
      </c>
    </row>
    <row r="173" spans="1:31" ht="14.25">
      <c r="A173" s="45"/>
      <c r="B173" s="44">
        <v>312</v>
      </c>
      <c r="C173" s="44" t="s">
        <v>112</v>
      </c>
      <c r="D173" s="46"/>
      <c r="E173" s="46">
        <v>0</v>
      </c>
      <c r="F173" s="46">
        <v>2500</v>
      </c>
      <c r="G173" s="46">
        <v>2500</v>
      </c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7"/>
    </row>
    <row r="174" spans="1:31" ht="14.25">
      <c r="A174" s="45"/>
      <c r="B174" s="44">
        <v>3121</v>
      </c>
      <c r="C174" s="44" t="s">
        <v>112</v>
      </c>
      <c r="D174" s="46"/>
      <c r="E174" s="46">
        <v>0</v>
      </c>
      <c r="F174" s="46">
        <v>2500</v>
      </c>
      <c r="G174" s="46">
        <v>2500</v>
      </c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7"/>
    </row>
    <row r="175" spans="1:31" ht="14.25">
      <c r="A175" s="45"/>
      <c r="B175" s="44">
        <v>312131</v>
      </c>
      <c r="C175" s="44" t="s">
        <v>954</v>
      </c>
      <c r="D175" s="46"/>
      <c r="E175" s="46">
        <v>0</v>
      </c>
      <c r="F175" s="46">
        <v>2500</v>
      </c>
      <c r="G175" s="46">
        <v>2500</v>
      </c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7"/>
    </row>
    <row r="176" spans="1:31" ht="15">
      <c r="A176" s="39"/>
      <c r="B176" s="43" t="s">
        <v>934</v>
      </c>
      <c r="C176" s="44" t="s">
        <v>935</v>
      </c>
      <c r="D176" s="41">
        <f>SUM(D178:D179,D181)</f>
        <v>4160.3</v>
      </c>
      <c r="E176" s="41">
        <f>SUM(E178:E179,E181)</f>
        <v>4160.3</v>
      </c>
      <c r="F176" s="41">
        <f aca="true" t="shared" si="97" ref="F176:AE176">SUM(F178:F179,F181)</f>
        <v>0</v>
      </c>
      <c r="G176" s="41">
        <f t="shared" si="97"/>
        <v>4160.3</v>
      </c>
      <c r="H176" s="41">
        <f t="shared" si="97"/>
        <v>0</v>
      </c>
      <c r="I176" s="41">
        <f t="shared" si="97"/>
        <v>0</v>
      </c>
      <c r="J176" s="41">
        <f t="shared" si="97"/>
        <v>0</v>
      </c>
      <c r="K176" s="41">
        <f t="shared" si="97"/>
        <v>0</v>
      </c>
      <c r="L176" s="41">
        <f t="shared" si="97"/>
        <v>0</v>
      </c>
      <c r="M176" s="41">
        <f t="shared" si="97"/>
        <v>0</v>
      </c>
      <c r="N176" s="41">
        <f t="shared" si="97"/>
        <v>0</v>
      </c>
      <c r="O176" s="41">
        <f t="shared" si="97"/>
        <v>0</v>
      </c>
      <c r="P176" s="41">
        <f t="shared" si="97"/>
        <v>0</v>
      </c>
      <c r="Q176" s="41">
        <f t="shared" si="97"/>
        <v>0</v>
      </c>
      <c r="R176" s="41">
        <f t="shared" si="97"/>
        <v>0</v>
      </c>
      <c r="S176" s="41">
        <f t="shared" si="97"/>
        <v>0</v>
      </c>
      <c r="T176" s="41">
        <f t="shared" si="97"/>
        <v>0</v>
      </c>
      <c r="U176" s="41">
        <f t="shared" si="97"/>
        <v>0</v>
      </c>
      <c r="V176" s="41">
        <f t="shared" si="97"/>
        <v>0</v>
      </c>
      <c r="W176" s="41">
        <f t="shared" si="97"/>
        <v>0</v>
      </c>
      <c r="X176" s="41">
        <f t="shared" si="97"/>
        <v>0</v>
      </c>
      <c r="Y176" s="41">
        <f t="shared" si="97"/>
        <v>0</v>
      </c>
      <c r="Z176" s="41">
        <f t="shared" si="97"/>
        <v>0</v>
      </c>
      <c r="AA176" s="41">
        <f t="shared" si="97"/>
        <v>0</v>
      </c>
      <c r="AB176" s="41">
        <f t="shared" si="97"/>
        <v>0</v>
      </c>
      <c r="AC176" s="41">
        <f t="shared" si="97"/>
        <v>0</v>
      </c>
      <c r="AD176" s="41">
        <f t="shared" si="97"/>
        <v>0</v>
      </c>
      <c r="AE176" s="42">
        <f t="shared" si="97"/>
        <v>0</v>
      </c>
    </row>
    <row r="177" spans="1:31" ht="15">
      <c r="A177" s="39"/>
      <c r="B177" s="43" t="s">
        <v>936</v>
      </c>
      <c r="C177" s="44" t="s">
        <v>937</v>
      </c>
      <c r="D177" s="41">
        <f aca="true" t="shared" si="98" ref="D177:AE177">SUM(D178:D179)</f>
        <v>3749.1</v>
      </c>
      <c r="E177" s="41">
        <f t="shared" si="98"/>
        <v>3749.1</v>
      </c>
      <c r="F177" s="41">
        <f t="shared" si="98"/>
        <v>0</v>
      </c>
      <c r="G177" s="41">
        <f t="shared" si="98"/>
        <v>3749.1</v>
      </c>
      <c r="H177" s="41">
        <f t="shared" si="98"/>
        <v>0</v>
      </c>
      <c r="I177" s="41">
        <f t="shared" si="98"/>
        <v>0</v>
      </c>
      <c r="J177" s="41">
        <f t="shared" si="98"/>
        <v>0</v>
      </c>
      <c r="K177" s="41">
        <f t="shared" si="98"/>
        <v>0</v>
      </c>
      <c r="L177" s="41">
        <f t="shared" si="98"/>
        <v>0</v>
      </c>
      <c r="M177" s="41">
        <f t="shared" si="98"/>
        <v>0</v>
      </c>
      <c r="N177" s="41">
        <f t="shared" si="98"/>
        <v>0</v>
      </c>
      <c r="O177" s="41">
        <f t="shared" si="98"/>
        <v>0</v>
      </c>
      <c r="P177" s="41">
        <f t="shared" si="98"/>
        <v>0</v>
      </c>
      <c r="Q177" s="41">
        <f t="shared" si="98"/>
        <v>0</v>
      </c>
      <c r="R177" s="41">
        <f t="shared" si="98"/>
        <v>0</v>
      </c>
      <c r="S177" s="41">
        <f t="shared" si="98"/>
        <v>0</v>
      </c>
      <c r="T177" s="41">
        <f t="shared" si="98"/>
        <v>0</v>
      </c>
      <c r="U177" s="41">
        <f t="shared" si="98"/>
        <v>0</v>
      </c>
      <c r="V177" s="41">
        <f t="shared" si="98"/>
        <v>0</v>
      </c>
      <c r="W177" s="41">
        <f t="shared" si="98"/>
        <v>0</v>
      </c>
      <c r="X177" s="41">
        <f t="shared" si="98"/>
        <v>0</v>
      </c>
      <c r="Y177" s="41">
        <f t="shared" si="98"/>
        <v>0</v>
      </c>
      <c r="Z177" s="41">
        <f t="shared" si="98"/>
        <v>0</v>
      </c>
      <c r="AA177" s="41">
        <f t="shared" si="98"/>
        <v>0</v>
      </c>
      <c r="AB177" s="41">
        <f t="shared" si="98"/>
        <v>0</v>
      </c>
      <c r="AC177" s="41">
        <f t="shared" si="98"/>
        <v>0</v>
      </c>
      <c r="AD177" s="41">
        <f t="shared" si="98"/>
        <v>0</v>
      </c>
      <c r="AE177" s="42">
        <f t="shared" si="98"/>
        <v>0</v>
      </c>
    </row>
    <row r="178" spans="1:31" ht="14.25">
      <c r="A178" s="45"/>
      <c r="B178" s="44" t="s">
        <v>938</v>
      </c>
      <c r="C178" s="44" t="s">
        <v>424</v>
      </c>
      <c r="D178" s="46">
        <f>G178+J178+M178+P178+S178+V178+Y178+AB178+AE178</f>
        <v>3628.14</v>
      </c>
      <c r="E178" s="46">
        <v>3628.14</v>
      </c>
      <c r="F178" s="46"/>
      <c r="G178" s="46">
        <v>3628.14</v>
      </c>
      <c r="H178" s="46">
        <v>0</v>
      </c>
      <c r="I178" s="46"/>
      <c r="J178" s="46">
        <f>H178+I178</f>
        <v>0</v>
      </c>
      <c r="K178" s="46">
        <v>0</v>
      </c>
      <c r="L178" s="46"/>
      <c r="M178" s="46">
        <f>K178+L178</f>
        <v>0</v>
      </c>
      <c r="N178" s="46">
        <v>0</v>
      </c>
      <c r="O178" s="46"/>
      <c r="P178" s="46">
        <f>N178+O178</f>
        <v>0</v>
      </c>
      <c r="Q178" s="46">
        <v>0</v>
      </c>
      <c r="R178" s="46"/>
      <c r="S178" s="46">
        <f>Q178+R178</f>
        <v>0</v>
      </c>
      <c r="T178" s="46">
        <v>0</v>
      </c>
      <c r="U178" s="46"/>
      <c r="V178" s="46">
        <f>T178+U178</f>
        <v>0</v>
      </c>
      <c r="W178" s="46">
        <v>0</v>
      </c>
      <c r="X178" s="46"/>
      <c r="Y178" s="46">
        <f>W178+X178</f>
        <v>0</v>
      </c>
      <c r="Z178" s="46">
        <v>0</v>
      </c>
      <c r="AA178" s="46"/>
      <c r="AB178" s="46">
        <f>Z178+AA178</f>
        <v>0</v>
      </c>
      <c r="AC178" s="46">
        <v>0</v>
      </c>
      <c r="AD178" s="46">
        <v>0</v>
      </c>
      <c r="AE178" s="47">
        <f>AC178+AD178</f>
        <v>0</v>
      </c>
    </row>
    <row r="179" spans="1:31" ht="14.25">
      <c r="A179" s="45"/>
      <c r="B179" s="44" t="s">
        <v>939</v>
      </c>
      <c r="C179" s="44" t="s">
        <v>940</v>
      </c>
      <c r="D179" s="46">
        <f>G179+J179+M179+P179+S179+V179+Y179+AB179+AE179</f>
        <v>120.96</v>
      </c>
      <c r="E179" s="46">
        <v>120.96</v>
      </c>
      <c r="F179" s="46"/>
      <c r="G179" s="46">
        <v>120.96</v>
      </c>
      <c r="H179" s="46">
        <v>0</v>
      </c>
      <c r="I179" s="46"/>
      <c r="J179" s="46">
        <f>H179+I179</f>
        <v>0</v>
      </c>
      <c r="K179" s="46">
        <v>0</v>
      </c>
      <c r="L179" s="46"/>
      <c r="M179" s="46">
        <f>K179+L179</f>
        <v>0</v>
      </c>
      <c r="N179" s="46">
        <v>0</v>
      </c>
      <c r="O179" s="46"/>
      <c r="P179" s="46">
        <f>N179+O179</f>
        <v>0</v>
      </c>
      <c r="Q179" s="46">
        <v>0</v>
      </c>
      <c r="R179" s="46"/>
      <c r="S179" s="46">
        <f>Q179+R179</f>
        <v>0</v>
      </c>
      <c r="T179" s="46">
        <v>0</v>
      </c>
      <c r="U179" s="46"/>
      <c r="V179" s="46">
        <f>T179+U179</f>
        <v>0</v>
      </c>
      <c r="W179" s="46">
        <v>0</v>
      </c>
      <c r="X179" s="46"/>
      <c r="Y179" s="46">
        <f>W179+X179</f>
        <v>0</v>
      </c>
      <c r="Z179" s="46">
        <v>0</v>
      </c>
      <c r="AA179" s="46"/>
      <c r="AB179" s="46">
        <f>Z179+AA179</f>
        <v>0</v>
      </c>
      <c r="AC179" s="46">
        <v>0</v>
      </c>
      <c r="AD179" s="46">
        <v>0</v>
      </c>
      <c r="AE179" s="47">
        <f>AC179+AD179</f>
        <v>0</v>
      </c>
    </row>
    <row r="180" spans="1:31" ht="15">
      <c r="A180" s="39"/>
      <c r="B180" s="43" t="s">
        <v>941</v>
      </c>
      <c r="C180" s="44" t="s">
        <v>4</v>
      </c>
      <c r="D180" s="41">
        <f aca="true" t="shared" si="99" ref="D180:AE180">SUM(D181)</f>
        <v>411.2</v>
      </c>
      <c r="E180" s="41">
        <f t="shared" si="99"/>
        <v>411.2</v>
      </c>
      <c r="F180" s="41">
        <f t="shared" si="99"/>
        <v>0</v>
      </c>
      <c r="G180" s="41">
        <f t="shared" si="99"/>
        <v>411.2</v>
      </c>
      <c r="H180" s="41">
        <f t="shared" si="99"/>
        <v>0</v>
      </c>
      <c r="I180" s="41">
        <f t="shared" si="99"/>
        <v>0</v>
      </c>
      <c r="J180" s="41">
        <f t="shared" si="99"/>
        <v>0</v>
      </c>
      <c r="K180" s="41">
        <f t="shared" si="99"/>
        <v>0</v>
      </c>
      <c r="L180" s="41">
        <f t="shared" si="99"/>
        <v>0</v>
      </c>
      <c r="M180" s="41">
        <f t="shared" si="99"/>
        <v>0</v>
      </c>
      <c r="N180" s="41">
        <f t="shared" si="99"/>
        <v>0</v>
      </c>
      <c r="O180" s="41">
        <f t="shared" si="99"/>
        <v>0</v>
      </c>
      <c r="P180" s="41">
        <f t="shared" si="99"/>
        <v>0</v>
      </c>
      <c r="Q180" s="41">
        <f t="shared" si="99"/>
        <v>0</v>
      </c>
      <c r="R180" s="41">
        <f t="shared" si="99"/>
        <v>0</v>
      </c>
      <c r="S180" s="41">
        <f t="shared" si="99"/>
        <v>0</v>
      </c>
      <c r="T180" s="41">
        <f t="shared" si="99"/>
        <v>0</v>
      </c>
      <c r="U180" s="41">
        <f t="shared" si="99"/>
        <v>0</v>
      </c>
      <c r="V180" s="41">
        <f t="shared" si="99"/>
        <v>0</v>
      </c>
      <c r="W180" s="41">
        <f t="shared" si="99"/>
        <v>0</v>
      </c>
      <c r="X180" s="41">
        <f t="shared" si="99"/>
        <v>0</v>
      </c>
      <c r="Y180" s="41">
        <f t="shared" si="99"/>
        <v>0</v>
      </c>
      <c r="Z180" s="41">
        <f t="shared" si="99"/>
        <v>0</v>
      </c>
      <c r="AA180" s="41">
        <f t="shared" si="99"/>
        <v>0</v>
      </c>
      <c r="AB180" s="41">
        <f t="shared" si="99"/>
        <v>0</v>
      </c>
      <c r="AC180" s="41">
        <f t="shared" si="99"/>
        <v>0</v>
      </c>
      <c r="AD180" s="41">
        <f t="shared" si="99"/>
        <v>0</v>
      </c>
      <c r="AE180" s="42">
        <f t="shared" si="99"/>
        <v>0</v>
      </c>
    </row>
    <row r="181" spans="1:31" ht="14.25">
      <c r="A181" s="45"/>
      <c r="B181" s="44" t="s">
        <v>942</v>
      </c>
      <c r="C181" s="44" t="s">
        <v>4</v>
      </c>
      <c r="D181" s="46">
        <f>G181+J181+M181+P181+S181+V181+Y181+AB181+AE181</f>
        <v>411.2</v>
      </c>
      <c r="E181" s="46">
        <v>411.2</v>
      </c>
      <c r="F181" s="46"/>
      <c r="G181" s="46">
        <v>411.2</v>
      </c>
      <c r="H181" s="46">
        <v>0</v>
      </c>
      <c r="I181" s="46"/>
      <c r="J181" s="46">
        <f>H181+I181</f>
        <v>0</v>
      </c>
      <c r="K181" s="46">
        <v>0</v>
      </c>
      <c r="L181" s="46"/>
      <c r="M181" s="46">
        <f>K181+L181</f>
        <v>0</v>
      </c>
      <c r="N181" s="46">
        <v>0</v>
      </c>
      <c r="O181" s="46"/>
      <c r="P181" s="46">
        <f>N181+O181</f>
        <v>0</v>
      </c>
      <c r="Q181" s="46">
        <v>0</v>
      </c>
      <c r="R181" s="46"/>
      <c r="S181" s="46">
        <f>Q181+R181</f>
        <v>0</v>
      </c>
      <c r="T181" s="46">
        <v>0</v>
      </c>
      <c r="U181" s="46"/>
      <c r="V181" s="46">
        <f>T181+U181</f>
        <v>0</v>
      </c>
      <c r="W181" s="46">
        <v>0</v>
      </c>
      <c r="X181" s="46"/>
      <c r="Y181" s="46">
        <f>W181+X181</f>
        <v>0</v>
      </c>
      <c r="Z181" s="46">
        <v>0</v>
      </c>
      <c r="AA181" s="46"/>
      <c r="AB181" s="46">
        <f>Z181+AA181</f>
        <v>0</v>
      </c>
      <c r="AC181" s="46">
        <v>0</v>
      </c>
      <c r="AD181" s="46">
        <v>0</v>
      </c>
      <c r="AE181" s="47">
        <f>AC181+AD181</f>
        <v>0</v>
      </c>
    </row>
    <row r="182" spans="1:31" ht="15">
      <c r="A182" s="39"/>
      <c r="B182" s="43" t="s">
        <v>5</v>
      </c>
      <c r="C182" s="44" t="s">
        <v>6</v>
      </c>
      <c r="D182" s="41">
        <f>SUM(D185)</f>
        <v>1000</v>
      </c>
      <c r="E182" s="41">
        <f>SUM(E185)</f>
        <v>1000</v>
      </c>
      <c r="F182" s="41">
        <f aca="true" t="shared" si="100" ref="F182:AE182">SUM(F185)</f>
        <v>0</v>
      </c>
      <c r="G182" s="41">
        <f t="shared" si="100"/>
        <v>1000</v>
      </c>
      <c r="H182" s="41">
        <f t="shared" si="100"/>
        <v>0</v>
      </c>
      <c r="I182" s="41">
        <f t="shared" si="100"/>
        <v>0</v>
      </c>
      <c r="J182" s="41">
        <f t="shared" si="100"/>
        <v>0</v>
      </c>
      <c r="K182" s="41">
        <f t="shared" si="100"/>
        <v>0</v>
      </c>
      <c r="L182" s="41">
        <f t="shared" si="100"/>
        <v>0</v>
      </c>
      <c r="M182" s="41">
        <f t="shared" si="100"/>
        <v>0</v>
      </c>
      <c r="N182" s="41">
        <f t="shared" si="100"/>
        <v>0</v>
      </c>
      <c r="O182" s="41">
        <f t="shared" si="100"/>
        <v>0</v>
      </c>
      <c r="P182" s="41">
        <f t="shared" si="100"/>
        <v>0</v>
      </c>
      <c r="Q182" s="41">
        <f t="shared" si="100"/>
        <v>0</v>
      </c>
      <c r="R182" s="41">
        <f t="shared" si="100"/>
        <v>0</v>
      </c>
      <c r="S182" s="41">
        <f t="shared" si="100"/>
        <v>0</v>
      </c>
      <c r="T182" s="41">
        <f t="shared" si="100"/>
        <v>0</v>
      </c>
      <c r="U182" s="41">
        <f t="shared" si="100"/>
        <v>0</v>
      </c>
      <c r="V182" s="41">
        <f t="shared" si="100"/>
        <v>0</v>
      </c>
      <c r="W182" s="41">
        <f t="shared" si="100"/>
        <v>0</v>
      </c>
      <c r="X182" s="41">
        <f t="shared" si="100"/>
        <v>0</v>
      </c>
      <c r="Y182" s="41">
        <f t="shared" si="100"/>
        <v>0</v>
      </c>
      <c r="Z182" s="41">
        <f t="shared" si="100"/>
        <v>0</v>
      </c>
      <c r="AA182" s="41">
        <f t="shared" si="100"/>
        <v>0</v>
      </c>
      <c r="AB182" s="41">
        <f t="shared" si="100"/>
        <v>0</v>
      </c>
      <c r="AC182" s="41">
        <f t="shared" si="100"/>
        <v>0</v>
      </c>
      <c r="AD182" s="41">
        <f t="shared" si="100"/>
        <v>0</v>
      </c>
      <c r="AE182" s="42">
        <f t="shared" si="100"/>
        <v>0</v>
      </c>
    </row>
    <row r="183" spans="1:31" ht="15">
      <c r="A183" s="39"/>
      <c r="B183" s="43" t="s">
        <v>47</v>
      </c>
      <c r="C183" s="44" t="s">
        <v>48</v>
      </c>
      <c r="D183" s="41">
        <f>SUM(D185)</f>
        <v>1000</v>
      </c>
      <c r="E183" s="41">
        <f>SUM(E185)</f>
        <v>1000</v>
      </c>
      <c r="F183" s="41">
        <f aca="true" t="shared" si="101" ref="F183:AE183">SUM(F185)</f>
        <v>0</v>
      </c>
      <c r="G183" s="41">
        <f t="shared" si="101"/>
        <v>1000</v>
      </c>
      <c r="H183" s="41">
        <f t="shared" si="101"/>
        <v>0</v>
      </c>
      <c r="I183" s="41">
        <f t="shared" si="101"/>
        <v>0</v>
      </c>
      <c r="J183" s="41">
        <f t="shared" si="101"/>
        <v>0</v>
      </c>
      <c r="K183" s="41">
        <f t="shared" si="101"/>
        <v>0</v>
      </c>
      <c r="L183" s="41">
        <f t="shared" si="101"/>
        <v>0</v>
      </c>
      <c r="M183" s="41">
        <f t="shared" si="101"/>
        <v>0</v>
      </c>
      <c r="N183" s="41">
        <f t="shared" si="101"/>
        <v>0</v>
      </c>
      <c r="O183" s="41">
        <f t="shared" si="101"/>
        <v>0</v>
      </c>
      <c r="P183" s="41">
        <f t="shared" si="101"/>
        <v>0</v>
      </c>
      <c r="Q183" s="41">
        <f t="shared" si="101"/>
        <v>0</v>
      </c>
      <c r="R183" s="41">
        <f t="shared" si="101"/>
        <v>0</v>
      </c>
      <c r="S183" s="41">
        <f t="shared" si="101"/>
        <v>0</v>
      </c>
      <c r="T183" s="41">
        <f t="shared" si="101"/>
        <v>0</v>
      </c>
      <c r="U183" s="41">
        <f t="shared" si="101"/>
        <v>0</v>
      </c>
      <c r="V183" s="41">
        <f t="shared" si="101"/>
        <v>0</v>
      </c>
      <c r="W183" s="41">
        <f t="shared" si="101"/>
        <v>0</v>
      </c>
      <c r="X183" s="41">
        <f t="shared" si="101"/>
        <v>0</v>
      </c>
      <c r="Y183" s="41">
        <f t="shared" si="101"/>
        <v>0</v>
      </c>
      <c r="Z183" s="41">
        <f t="shared" si="101"/>
        <v>0</v>
      </c>
      <c r="AA183" s="41">
        <f t="shared" si="101"/>
        <v>0</v>
      </c>
      <c r="AB183" s="41">
        <f t="shared" si="101"/>
        <v>0</v>
      </c>
      <c r="AC183" s="41">
        <f t="shared" si="101"/>
        <v>0</v>
      </c>
      <c r="AD183" s="41">
        <f t="shared" si="101"/>
        <v>0</v>
      </c>
      <c r="AE183" s="42">
        <f t="shared" si="101"/>
        <v>0</v>
      </c>
    </row>
    <row r="184" spans="1:31" ht="15">
      <c r="A184" s="39"/>
      <c r="B184" s="43" t="s">
        <v>152</v>
      </c>
      <c r="C184" s="44" t="s">
        <v>153</v>
      </c>
      <c r="D184" s="41">
        <f aca="true" t="shared" si="102" ref="D184:AE184">SUM(D185)</f>
        <v>1000</v>
      </c>
      <c r="E184" s="41">
        <f t="shared" si="102"/>
        <v>1000</v>
      </c>
      <c r="F184" s="41">
        <f t="shared" si="102"/>
        <v>0</v>
      </c>
      <c r="G184" s="41">
        <f t="shared" si="102"/>
        <v>1000</v>
      </c>
      <c r="H184" s="41">
        <f t="shared" si="102"/>
        <v>0</v>
      </c>
      <c r="I184" s="41">
        <f t="shared" si="102"/>
        <v>0</v>
      </c>
      <c r="J184" s="41">
        <f t="shared" si="102"/>
        <v>0</v>
      </c>
      <c r="K184" s="41">
        <f t="shared" si="102"/>
        <v>0</v>
      </c>
      <c r="L184" s="41">
        <f t="shared" si="102"/>
        <v>0</v>
      </c>
      <c r="M184" s="41">
        <f t="shared" si="102"/>
        <v>0</v>
      </c>
      <c r="N184" s="41">
        <f t="shared" si="102"/>
        <v>0</v>
      </c>
      <c r="O184" s="41">
        <f t="shared" si="102"/>
        <v>0</v>
      </c>
      <c r="P184" s="41">
        <f t="shared" si="102"/>
        <v>0</v>
      </c>
      <c r="Q184" s="41">
        <f t="shared" si="102"/>
        <v>0</v>
      </c>
      <c r="R184" s="41">
        <f t="shared" si="102"/>
        <v>0</v>
      </c>
      <c r="S184" s="41">
        <f t="shared" si="102"/>
        <v>0</v>
      </c>
      <c r="T184" s="41">
        <f t="shared" si="102"/>
        <v>0</v>
      </c>
      <c r="U184" s="41">
        <f t="shared" si="102"/>
        <v>0</v>
      </c>
      <c r="V184" s="41">
        <f t="shared" si="102"/>
        <v>0</v>
      </c>
      <c r="W184" s="41">
        <f t="shared" si="102"/>
        <v>0</v>
      </c>
      <c r="X184" s="41">
        <f t="shared" si="102"/>
        <v>0</v>
      </c>
      <c r="Y184" s="41">
        <f t="shared" si="102"/>
        <v>0</v>
      </c>
      <c r="Z184" s="41">
        <f t="shared" si="102"/>
        <v>0</v>
      </c>
      <c r="AA184" s="41">
        <f t="shared" si="102"/>
        <v>0</v>
      </c>
      <c r="AB184" s="41">
        <f t="shared" si="102"/>
        <v>0</v>
      </c>
      <c r="AC184" s="41">
        <f t="shared" si="102"/>
        <v>0</v>
      </c>
      <c r="AD184" s="41">
        <f t="shared" si="102"/>
        <v>0</v>
      </c>
      <c r="AE184" s="42">
        <f t="shared" si="102"/>
        <v>0</v>
      </c>
    </row>
    <row r="185" spans="1:31" ht="14.25">
      <c r="A185" s="51"/>
      <c r="B185" s="52" t="s">
        <v>154</v>
      </c>
      <c r="C185" s="52" t="s">
        <v>155</v>
      </c>
      <c r="D185" s="53">
        <f>G185+J185+M185+P185+S185+V185+Y185+AB185+AE185</f>
        <v>1000</v>
      </c>
      <c r="E185" s="53">
        <v>1000</v>
      </c>
      <c r="F185" s="53">
        <v>0</v>
      </c>
      <c r="G185" s="53">
        <v>1000</v>
      </c>
      <c r="H185" s="53">
        <v>0</v>
      </c>
      <c r="I185" s="53"/>
      <c r="J185" s="53">
        <f>H185+I185</f>
        <v>0</v>
      </c>
      <c r="K185" s="53">
        <v>0</v>
      </c>
      <c r="L185" s="53"/>
      <c r="M185" s="53">
        <f>K185+L185</f>
        <v>0</v>
      </c>
      <c r="N185" s="53">
        <v>0</v>
      </c>
      <c r="O185" s="53"/>
      <c r="P185" s="53">
        <f>N185+O185</f>
        <v>0</v>
      </c>
      <c r="Q185" s="53">
        <v>0</v>
      </c>
      <c r="R185" s="53"/>
      <c r="S185" s="53">
        <f>Q185+R185</f>
        <v>0</v>
      </c>
      <c r="T185" s="53">
        <v>0</v>
      </c>
      <c r="U185" s="53"/>
      <c r="V185" s="53">
        <f>T185+U185</f>
        <v>0</v>
      </c>
      <c r="W185" s="53">
        <v>0</v>
      </c>
      <c r="X185" s="53"/>
      <c r="Y185" s="53">
        <f>W185+X185</f>
        <v>0</v>
      </c>
      <c r="Z185" s="53">
        <v>0</v>
      </c>
      <c r="AA185" s="53"/>
      <c r="AB185" s="53">
        <f>Z185+AA185</f>
        <v>0</v>
      </c>
      <c r="AC185" s="53">
        <v>0</v>
      </c>
      <c r="AD185" s="53">
        <v>0</v>
      </c>
      <c r="AE185" s="54">
        <f>AC185+AD185</f>
        <v>0</v>
      </c>
    </row>
    <row r="186" spans="1:31" ht="15">
      <c r="A186" s="39"/>
      <c r="B186" s="43"/>
      <c r="C186" s="44" t="s">
        <v>953</v>
      </c>
      <c r="D186" s="41">
        <v>12000</v>
      </c>
      <c r="E186" s="41">
        <v>12000</v>
      </c>
      <c r="F186" s="41">
        <v>0</v>
      </c>
      <c r="G186" s="41">
        <v>12000</v>
      </c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2"/>
    </row>
    <row r="187" spans="1:31" ht="14.25">
      <c r="A187" s="45"/>
      <c r="B187" s="44">
        <v>3</v>
      </c>
      <c r="C187" s="44" t="s">
        <v>2</v>
      </c>
      <c r="D187" s="46">
        <v>12000</v>
      </c>
      <c r="E187" s="46">
        <v>12000</v>
      </c>
      <c r="F187" s="46">
        <v>0</v>
      </c>
      <c r="G187" s="46">
        <v>12000</v>
      </c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7"/>
    </row>
    <row r="188" spans="1:31" ht="15">
      <c r="A188" s="39"/>
      <c r="B188" s="43">
        <v>32</v>
      </c>
      <c r="C188" s="44" t="s">
        <v>6</v>
      </c>
      <c r="D188" s="41">
        <v>12000</v>
      </c>
      <c r="E188" s="41">
        <v>12000</v>
      </c>
      <c r="F188" s="41">
        <v>0</v>
      </c>
      <c r="G188" s="41">
        <v>12000</v>
      </c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2"/>
    </row>
    <row r="189" spans="1:31" ht="15">
      <c r="A189" s="39"/>
      <c r="B189" s="43">
        <v>323</v>
      </c>
      <c r="C189" s="44" t="s">
        <v>48</v>
      </c>
      <c r="D189" s="41">
        <v>12000</v>
      </c>
      <c r="E189" s="41">
        <v>12000</v>
      </c>
      <c r="F189" s="41">
        <v>0</v>
      </c>
      <c r="G189" s="41">
        <v>12000</v>
      </c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2"/>
    </row>
    <row r="190" spans="1:31" ht="15">
      <c r="A190" s="39"/>
      <c r="B190" s="43">
        <v>3239</v>
      </c>
      <c r="C190" s="44" t="s">
        <v>70</v>
      </c>
      <c r="D190" s="41">
        <v>12000</v>
      </c>
      <c r="E190" s="41">
        <v>12000</v>
      </c>
      <c r="F190" s="41">
        <v>0</v>
      </c>
      <c r="G190" s="41">
        <v>12000</v>
      </c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2"/>
    </row>
    <row r="191" spans="1:31" ht="14.25">
      <c r="A191" s="51"/>
      <c r="B191" s="52">
        <v>32399</v>
      </c>
      <c r="C191" s="52" t="s">
        <v>94</v>
      </c>
      <c r="D191" s="53">
        <v>12000</v>
      </c>
      <c r="E191" s="53">
        <v>12000</v>
      </c>
      <c r="F191" s="53">
        <v>0</v>
      </c>
      <c r="G191" s="53">
        <v>12000</v>
      </c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4"/>
    </row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  <row r="914" ht="14.25"/>
    <row r="915" ht="14.25"/>
    <row r="916" ht="14.25"/>
    <row r="917" ht="14.25"/>
    <row r="918" ht="14.25"/>
    <row r="919" ht="14.25"/>
    <row r="920" ht="14.25"/>
    <row r="921" ht="14.25"/>
    <row r="922" ht="14.25"/>
    <row r="923" ht="14.25"/>
    <row r="924" ht="14.25"/>
    <row r="925" ht="14.25"/>
    <row r="926" ht="14.25"/>
    <row r="927" ht="14.25"/>
    <row r="928" ht="14.25"/>
    <row r="929" ht="14.25"/>
    <row r="930" ht="14.25"/>
    <row r="931" ht="14.25"/>
    <row r="932" ht="14.25"/>
    <row r="933" ht="14.25"/>
    <row r="934" ht="14.25"/>
    <row r="935" ht="14.25"/>
    <row r="936" ht="14.25"/>
    <row r="937" ht="14.25"/>
    <row r="938" ht="14.25"/>
    <row r="939" ht="14.25"/>
    <row r="940" ht="14.25"/>
    <row r="941" ht="14.25"/>
    <row r="942" ht="14.25"/>
    <row r="943" ht="14.25"/>
    <row r="944" ht="14.25"/>
    <row r="945" ht="14.25"/>
    <row r="946" ht="14.25"/>
    <row r="947" ht="14.25"/>
    <row r="948" ht="14.25"/>
    <row r="949" ht="14.25"/>
    <row r="950" ht="14.25"/>
    <row r="951" ht="14.25"/>
    <row r="952" ht="14.25"/>
    <row r="953" ht="14.25"/>
    <row r="954" ht="14.25"/>
    <row r="955" ht="14.25"/>
    <row r="956" ht="14.25"/>
    <row r="957" ht="14.25"/>
    <row r="958" ht="14.25"/>
    <row r="959" ht="14.25"/>
    <row r="960" ht="14.25"/>
    <row r="961" ht="14.25"/>
    <row r="962" ht="14.25"/>
    <row r="963" ht="14.25"/>
    <row r="964" ht="14.25"/>
    <row r="965" ht="14.25"/>
    <row r="966" ht="14.25"/>
    <row r="967" ht="14.25"/>
    <row r="968" ht="14.25"/>
    <row r="969" ht="14.25"/>
    <row r="970" ht="14.25"/>
    <row r="971" ht="14.25"/>
    <row r="972" ht="14.25"/>
    <row r="973" ht="14.25"/>
    <row r="974" ht="14.25"/>
    <row r="975" ht="14.25"/>
    <row r="976" ht="14.25"/>
    <row r="977" ht="14.25"/>
    <row r="978" ht="14.25"/>
    <row r="979" ht="14.25"/>
    <row r="980" ht="14.25"/>
    <row r="981" ht="14.25"/>
    <row r="982" ht="14.25"/>
    <row r="983" ht="14.25"/>
    <row r="984" ht="14.25"/>
    <row r="985" ht="14.25"/>
    <row r="986" ht="14.25"/>
    <row r="987" ht="14.25"/>
    <row r="988" ht="14.25"/>
    <row r="989" ht="14.25"/>
    <row r="990" ht="14.25"/>
    <row r="991" ht="14.25"/>
    <row r="992" ht="14.25"/>
    <row r="993" ht="14.25"/>
    <row r="994" ht="14.25"/>
    <row r="995" ht="14.25"/>
    <row r="996" ht="14.25"/>
    <row r="997" ht="14.25"/>
    <row r="998" ht="14.25"/>
    <row r="999" ht="14.25"/>
    <row r="1000" ht="14.25"/>
    <row r="1001" ht="14.25"/>
    <row r="1002" ht="14.25"/>
    <row r="1003" ht="14.25"/>
    <row r="1004" ht="14.25"/>
    <row r="1005" ht="14.25"/>
    <row r="1006" ht="14.25"/>
    <row r="1007" ht="14.25"/>
    <row r="1008" ht="14.25"/>
    <row r="1009" ht="14.25"/>
    <row r="1010" ht="14.25"/>
    <row r="1011" ht="14.25"/>
    <row r="1012" ht="14.25"/>
    <row r="1013" ht="14.25"/>
    <row r="1014" ht="14.25"/>
    <row r="1015" ht="14.25"/>
    <row r="1016" ht="14.25"/>
    <row r="1017" ht="14.25"/>
    <row r="1018" ht="14.25"/>
    <row r="1019" ht="14.25"/>
    <row r="1020" ht="14.25"/>
    <row r="1021" ht="14.25"/>
    <row r="1022" ht="14.25"/>
    <row r="1023" ht="14.25"/>
    <row r="1024" ht="14.25"/>
    <row r="1025" ht="14.25"/>
    <row r="1026" ht="14.25"/>
    <row r="1027" ht="14.25"/>
    <row r="1028" ht="14.25"/>
    <row r="1029" ht="14.25"/>
    <row r="1030" ht="14.25"/>
    <row r="1031" ht="14.25"/>
    <row r="1032" ht="14.25"/>
    <row r="1033" ht="14.25"/>
    <row r="1034" ht="14.25"/>
    <row r="1035" ht="14.25"/>
    <row r="1036" ht="14.25"/>
    <row r="1037" ht="14.25"/>
    <row r="1038" ht="14.25"/>
    <row r="1039" ht="14.25"/>
    <row r="1040" ht="14.25"/>
    <row r="1041" ht="14.25"/>
    <row r="1042" ht="14.25"/>
    <row r="1043" ht="14.25"/>
    <row r="1044" ht="14.25"/>
    <row r="1045" ht="14.25"/>
    <row r="1046" ht="14.25"/>
    <row r="1047" ht="14.25"/>
    <row r="1048" ht="14.25"/>
    <row r="1049" ht="14.25"/>
    <row r="1050" ht="14.25"/>
    <row r="1051" ht="14.25"/>
    <row r="1052" ht="14.25"/>
    <row r="1053" ht="14.25"/>
    <row r="1054" ht="14.25"/>
    <row r="1055" ht="14.25"/>
    <row r="1056" ht="14.25"/>
    <row r="1057" ht="14.25"/>
    <row r="1058" ht="14.25"/>
    <row r="1059" ht="14.25"/>
    <row r="1060" ht="14.25"/>
    <row r="1061" ht="14.25"/>
    <row r="1062" ht="14.25"/>
    <row r="1063" ht="14.25"/>
    <row r="1064" ht="14.25"/>
    <row r="1065" ht="14.25"/>
    <row r="1066" ht="14.25"/>
    <row r="1067" ht="14.25"/>
    <row r="1068" ht="14.25"/>
    <row r="1069" ht="14.25"/>
    <row r="1070" ht="14.25"/>
    <row r="1071" ht="14.25"/>
    <row r="1072" ht="14.25"/>
    <row r="1073" ht="14.25"/>
    <row r="1074" ht="14.25"/>
    <row r="1075" ht="14.25"/>
    <row r="1076" ht="14.25"/>
    <row r="1077" ht="14.25"/>
    <row r="1078" ht="14.25"/>
    <row r="1079" ht="14.25"/>
    <row r="1080" ht="14.25"/>
    <row r="1081" ht="14.25"/>
    <row r="1082" ht="14.25"/>
    <row r="1083" ht="14.25"/>
    <row r="1084" ht="14.25"/>
    <row r="1085" ht="14.25"/>
    <row r="1086" ht="14.25"/>
    <row r="1087" ht="14.25"/>
    <row r="1088" ht="14.25"/>
    <row r="1089" ht="14.25"/>
    <row r="1090" ht="14.25"/>
    <row r="1091" ht="14.25"/>
    <row r="1092" ht="14.25"/>
    <row r="1093" ht="14.25"/>
    <row r="1094" ht="14.25"/>
    <row r="1095" ht="14.25"/>
    <row r="1096" ht="14.25"/>
    <row r="1097" ht="14.25"/>
    <row r="1098" ht="14.25"/>
    <row r="1099" ht="14.25"/>
    <row r="1100" ht="14.25"/>
    <row r="1101" ht="14.25"/>
    <row r="1102" ht="14.25"/>
    <row r="1103" ht="14.25"/>
    <row r="1104" ht="14.25"/>
    <row r="1105" ht="14.25"/>
    <row r="1106" ht="14.25"/>
    <row r="1107" ht="14.25"/>
    <row r="1108" ht="14.25"/>
    <row r="1109" ht="14.25"/>
    <row r="1110" ht="14.25"/>
    <row r="1111" ht="14.25"/>
    <row r="1112" ht="14.25"/>
    <row r="1113" ht="14.25"/>
    <row r="1114" ht="14.25"/>
    <row r="1115" ht="14.25"/>
    <row r="1116" ht="14.25"/>
    <row r="1117" ht="14.25"/>
    <row r="1118" ht="14.25"/>
    <row r="1119" ht="14.25"/>
    <row r="1120" ht="14.25"/>
    <row r="1121" ht="14.25"/>
    <row r="1122" ht="14.25"/>
    <row r="1123" ht="14.25"/>
    <row r="1124" ht="14.25"/>
    <row r="1125" ht="14.25"/>
    <row r="1126" ht="14.25"/>
    <row r="1127" ht="14.25"/>
    <row r="1128" ht="14.25"/>
    <row r="1129" ht="14.25"/>
    <row r="1130" ht="14.25"/>
    <row r="1131" ht="14.25"/>
    <row r="1132" ht="14.25"/>
    <row r="1133" ht="14.25"/>
    <row r="1134" ht="14.25"/>
    <row r="1135" ht="14.25"/>
    <row r="1136" ht="14.25"/>
    <row r="1137" ht="14.25"/>
    <row r="1138" ht="14.25"/>
    <row r="1139" ht="14.25"/>
    <row r="1140" ht="14.25"/>
    <row r="1141" ht="14.25"/>
    <row r="1142" ht="14.25"/>
    <row r="1143" ht="14.25"/>
    <row r="1144" ht="14.25"/>
    <row r="1145" ht="14.25"/>
    <row r="1146" ht="14.25"/>
    <row r="1147" ht="14.25"/>
    <row r="1148" ht="14.25"/>
    <row r="1149" ht="14.25"/>
    <row r="1150" ht="14.25"/>
    <row r="1151" ht="14.25"/>
    <row r="1152" ht="14.25"/>
    <row r="1153" ht="14.25"/>
    <row r="1154" ht="14.25"/>
    <row r="1155" ht="14.25"/>
    <row r="1156" ht="14.25"/>
    <row r="1157" ht="14.25"/>
    <row r="1158" ht="14.25"/>
    <row r="1159" ht="14.25"/>
    <row r="1160" ht="14.25"/>
    <row r="1161" ht="14.25"/>
    <row r="1162" ht="14.25"/>
    <row r="1163" ht="14.25"/>
    <row r="1164" ht="14.25"/>
    <row r="1165" ht="14.25"/>
    <row r="1166" ht="14.25"/>
    <row r="1167" ht="14.25"/>
    <row r="1168" ht="14.25"/>
    <row r="1169" ht="14.25"/>
    <row r="1170" ht="14.25"/>
    <row r="1171" ht="14.25"/>
    <row r="1172" ht="14.25"/>
    <row r="1173" ht="14.25"/>
    <row r="1174" ht="14.25"/>
    <row r="1175" ht="14.25"/>
    <row r="1176" ht="14.25"/>
    <row r="1177" ht="14.25"/>
    <row r="1178" ht="14.25"/>
    <row r="1179" ht="14.25"/>
    <row r="1180" ht="14.25"/>
    <row r="1181" ht="14.25"/>
    <row r="1182" ht="14.25"/>
    <row r="1183" ht="14.25"/>
    <row r="1184" ht="14.25"/>
    <row r="1185" ht="14.25"/>
    <row r="1186" ht="14.25"/>
    <row r="1187" ht="14.25"/>
    <row r="1188" ht="14.25"/>
    <row r="1189" ht="14.25"/>
    <row r="1190" ht="14.25"/>
    <row r="1191" ht="14.25"/>
    <row r="1192" ht="14.25"/>
    <row r="1193" ht="14.25"/>
    <row r="1194" ht="14.25"/>
    <row r="1195" ht="14.25"/>
    <row r="1196" ht="14.25"/>
    <row r="1197" ht="14.25"/>
    <row r="1198" ht="14.25"/>
    <row r="1199" ht="14.25"/>
    <row r="1200" ht="14.25"/>
    <row r="1201" ht="14.25"/>
    <row r="1202" ht="14.25"/>
    <row r="1203" ht="14.25"/>
    <row r="1204" ht="14.25"/>
    <row r="1205" ht="14.25"/>
    <row r="1206" ht="14.25"/>
    <row r="1207" ht="14.25"/>
    <row r="1208" ht="14.25"/>
    <row r="1209" ht="14.25"/>
    <row r="1210" ht="14.25"/>
    <row r="1211" ht="14.25"/>
    <row r="1212" ht="14.25"/>
    <row r="1213" ht="14.25"/>
    <row r="1214" ht="14.25"/>
    <row r="1215" ht="14.25"/>
    <row r="1216" ht="14.25"/>
    <row r="1217" ht="14.25"/>
    <row r="1218" ht="14.25"/>
    <row r="1219" ht="14.25"/>
    <row r="1220" ht="14.25"/>
    <row r="1221" ht="14.25"/>
    <row r="1222" ht="14.25"/>
    <row r="1223" ht="14.25"/>
    <row r="1224" ht="14.25"/>
    <row r="1225" ht="14.25"/>
    <row r="1226" ht="14.25"/>
    <row r="1227" ht="14.25"/>
    <row r="1228" ht="14.25"/>
    <row r="1229" ht="14.25"/>
    <row r="1230" ht="14.25"/>
    <row r="1231" ht="14.25"/>
    <row r="1232" ht="14.25"/>
    <row r="1233" ht="14.25"/>
    <row r="1234" ht="14.25"/>
    <row r="1235" ht="14.25"/>
    <row r="1236" ht="14.25"/>
    <row r="1237" ht="14.25"/>
    <row r="1238" ht="14.25"/>
    <row r="1239" ht="14.25"/>
    <row r="1240" ht="14.25"/>
    <row r="1241" ht="14.25"/>
    <row r="1242" ht="14.25"/>
    <row r="1243" ht="14.25"/>
    <row r="1244" ht="14.25"/>
    <row r="1245" ht="14.25"/>
    <row r="1246" ht="14.25"/>
    <row r="1247" ht="14.25"/>
    <row r="1248" ht="14.25"/>
    <row r="1249" ht="14.25"/>
    <row r="1250" ht="14.25"/>
    <row r="1251" ht="14.25"/>
    <row r="1252" ht="14.25"/>
    <row r="1253" ht="14.25"/>
    <row r="1254" ht="14.25"/>
    <row r="1255" ht="14.25"/>
    <row r="1256" ht="14.25"/>
    <row r="1257" ht="14.25"/>
    <row r="1258" ht="14.25"/>
    <row r="1259" ht="14.25"/>
    <row r="1260" ht="14.25"/>
    <row r="1261" ht="14.25"/>
    <row r="1262" ht="14.25"/>
    <row r="1263" ht="14.25"/>
    <row r="1264" ht="14.25"/>
    <row r="1265" ht="14.25"/>
    <row r="1266" ht="14.25"/>
    <row r="1267" ht="14.25"/>
    <row r="1268" ht="14.25"/>
    <row r="1269" ht="14.25"/>
    <row r="1270" ht="14.25"/>
    <row r="1271" ht="14.25"/>
    <row r="1272" ht="14.25"/>
    <row r="1273" ht="14.25"/>
    <row r="1274" ht="14.25"/>
    <row r="1275" ht="14.25"/>
    <row r="1276" ht="14.25"/>
    <row r="1277" ht="14.25"/>
    <row r="1278" ht="14.25"/>
    <row r="1279" ht="14.25"/>
    <row r="1280" ht="14.25"/>
    <row r="1281" ht="14.25"/>
    <row r="1282" ht="14.25"/>
    <row r="1283" ht="14.25"/>
    <row r="1284" ht="14.25"/>
    <row r="1285" ht="14.25"/>
    <row r="1286" ht="14.25"/>
    <row r="1287" ht="14.25"/>
    <row r="1288" ht="14.25"/>
    <row r="1289" ht="14.25"/>
    <row r="1290" ht="14.25"/>
    <row r="1291" ht="14.25"/>
    <row r="1292" ht="14.25"/>
    <row r="1293" ht="14.25"/>
    <row r="1294" ht="14.25"/>
    <row r="1295" ht="14.25"/>
    <row r="1296" ht="14.25"/>
    <row r="1297" ht="14.25"/>
    <row r="1298" ht="14.25"/>
    <row r="1299" ht="14.25"/>
    <row r="1300" ht="14.25"/>
    <row r="1301" ht="14.25"/>
    <row r="1302" ht="14.25"/>
    <row r="1303" ht="14.25"/>
    <row r="1304" ht="14.25"/>
    <row r="1305" ht="14.25"/>
    <row r="1306" ht="14.25"/>
    <row r="1307" ht="14.25"/>
    <row r="1308" ht="14.25"/>
    <row r="1309" ht="14.25"/>
    <row r="1310" ht="14.25"/>
    <row r="1311" ht="14.25"/>
    <row r="1312" ht="14.25"/>
    <row r="1313" ht="14.25"/>
    <row r="1314" ht="14.25"/>
    <row r="1315" ht="14.25"/>
    <row r="1316" ht="14.25"/>
    <row r="1317" ht="14.25"/>
    <row r="1318" ht="14.25"/>
    <row r="1319" ht="14.25"/>
    <row r="1320" ht="14.25"/>
    <row r="1321" ht="14.25"/>
    <row r="1322" ht="14.25"/>
    <row r="1323" ht="14.25"/>
    <row r="1324" ht="14.25"/>
    <row r="1325" ht="14.25"/>
    <row r="1326" ht="14.25"/>
    <row r="1327" ht="14.25"/>
    <row r="1328" ht="14.25"/>
    <row r="1329" ht="14.25"/>
    <row r="1330" ht="14.25"/>
    <row r="1331" ht="14.25"/>
    <row r="1332" ht="14.25"/>
    <row r="1333" ht="14.25"/>
    <row r="1334" ht="14.25"/>
    <row r="1335" ht="14.25"/>
    <row r="1336" ht="14.25"/>
    <row r="1337" ht="14.25"/>
    <row r="1338" ht="14.25"/>
    <row r="1339" ht="14.25"/>
    <row r="1340" ht="14.25"/>
    <row r="1341" ht="14.25"/>
    <row r="1342" ht="14.25"/>
    <row r="1343" ht="14.25"/>
    <row r="1344" ht="14.25"/>
    <row r="1345" ht="14.25"/>
    <row r="1346" ht="14.25"/>
    <row r="1347" ht="14.25"/>
    <row r="1348" ht="14.25"/>
    <row r="1349" ht="14.25"/>
    <row r="1350" ht="14.25"/>
    <row r="1351" ht="14.25"/>
    <row r="1352" ht="14.25"/>
    <row r="1353" ht="14.25"/>
    <row r="1354" ht="14.25"/>
    <row r="1355" ht="14.25"/>
    <row r="1356" ht="14.25"/>
    <row r="1357" ht="14.25"/>
    <row r="1358" ht="14.25"/>
    <row r="1359" ht="14.25"/>
    <row r="1360" ht="14.25"/>
    <row r="1361" ht="14.25"/>
    <row r="1362" ht="14.25"/>
    <row r="1363" ht="14.25"/>
    <row r="1364" ht="14.25"/>
    <row r="1365" ht="14.25"/>
    <row r="1366" ht="14.25"/>
    <row r="1367" ht="14.25"/>
    <row r="1368" ht="14.25"/>
    <row r="1369" ht="14.25"/>
    <row r="1370" ht="14.25"/>
    <row r="1371" ht="14.25"/>
    <row r="1372" ht="14.25"/>
    <row r="1373" ht="14.25"/>
    <row r="1374" ht="14.25"/>
    <row r="1375" ht="14.25"/>
    <row r="1376" ht="14.25"/>
    <row r="1377" ht="14.25"/>
    <row r="1378" ht="14.25"/>
    <row r="1379" ht="14.25"/>
    <row r="1380" ht="14.25"/>
    <row r="1381" ht="14.25"/>
    <row r="1382" ht="14.25"/>
    <row r="1383" ht="14.25"/>
    <row r="1384" ht="14.25"/>
    <row r="1385" ht="14.25"/>
    <row r="1386" ht="14.25"/>
    <row r="1387" ht="14.25"/>
    <row r="1388" ht="14.25"/>
    <row r="1389" ht="14.25"/>
    <row r="1390" ht="14.25"/>
    <row r="1391" ht="14.25"/>
    <row r="1392" ht="14.25"/>
    <row r="1393" ht="14.25"/>
    <row r="1394" ht="14.25"/>
    <row r="1395" ht="14.25"/>
    <row r="1396" ht="14.25"/>
    <row r="1397" ht="14.25"/>
    <row r="1398" ht="14.25"/>
    <row r="1399" ht="14.25"/>
    <row r="1400" ht="14.25"/>
    <row r="1401" ht="14.25"/>
    <row r="1402" ht="14.25"/>
    <row r="1403" ht="14.25"/>
    <row r="1404" ht="14.25"/>
    <row r="1405" ht="14.25"/>
    <row r="1406" ht="14.25"/>
    <row r="1407" ht="14.25"/>
    <row r="1408" ht="14.25"/>
    <row r="1409" ht="14.25"/>
    <row r="1410" ht="14.25"/>
    <row r="1411" ht="14.25"/>
    <row r="1412" ht="14.25"/>
    <row r="1413" ht="14.25"/>
    <row r="1414" ht="14.25"/>
    <row r="1415" ht="14.25"/>
    <row r="1416" ht="14.25"/>
    <row r="1417" ht="14.25"/>
    <row r="1418" ht="14.25"/>
    <row r="1419" ht="14.25"/>
    <row r="1420" ht="14.25"/>
    <row r="1421" ht="14.25"/>
    <row r="1422" ht="14.25"/>
    <row r="1423" ht="14.25"/>
    <row r="1424" ht="14.25"/>
    <row r="1425" ht="14.25"/>
    <row r="1426" ht="14.25"/>
    <row r="1427" ht="14.25"/>
    <row r="1428" ht="14.25"/>
    <row r="1429" ht="14.25"/>
    <row r="1430" ht="14.25"/>
    <row r="1431" ht="14.25"/>
    <row r="1432" ht="14.25"/>
    <row r="1433" ht="14.25"/>
    <row r="1434" ht="14.25"/>
    <row r="1435" ht="14.25"/>
    <row r="1436" ht="14.25"/>
    <row r="1437" ht="14.25"/>
    <row r="1438" ht="14.25"/>
    <row r="1439" ht="14.25"/>
    <row r="1440" ht="14.25"/>
    <row r="1441" ht="14.25"/>
    <row r="1442" ht="14.25"/>
    <row r="1443" ht="14.25"/>
    <row r="1444" ht="14.25"/>
    <row r="1445" ht="14.25"/>
    <row r="1446" ht="14.25"/>
    <row r="1447" ht="14.25"/>
    <row r="1448" ht="14.25"/>
    <row r="1449" ht="14.25"/>
    <row r="1450" ht="14.25"/>
    <row r="1451" ht="14.25"/>
    <row r="1452" ht="14.25"/>
    <row r="1453" ht="14.25"/>
    <row r="1454" ht="14.25"/>
    <row r="1455" ht="14.25"/>
    <row r="1456" ht="14.25"/>
    <row r="1457" ht="14.25"/>
    <row r="1458" ht="14.25"/>
    <row r="1459" ht="14.25"/>
    <row r="1460" ht="14.25"/>
    <row r="1461" ht="14.25"/>
    <row r="1462" ht="14.25"/>
    <row r="1463" ht="14.25"/>
    <row r="1464" ht="14.25"/>
    <row r="1465" ht="14.25"/>
    <row r="1466" ht="14.25"/>
    <row r="1467" ht="14.25"/>
    <row r="1468" ht="14.25"/>
    <row r="1469" ht="14.25"/>
  </sheetData>
  <sheetProtection/>
  <mergeCells count="9">
    <mergeCell ref="W2:Y2"/>
    <mergeCell ref="Z2:AB2"/>
    <mergeCell ref="AC2:AE2"/>
    <mergeCell ref="E2:G2"/>
    <mergeCell ref="H2:J2"/>
    <mergeCell ref="K2:M2"/>
    <mergeCell ref="N2:P2"/>
    <mergeCell ref="Q2:S2"/>
    <mergeCell ref="T2:V2"/>
  </mergeCells>
  <printOptions/>
  <pageMargins left="0.7" right="0.7" top="0.75" bottom="0.75" header="0.3" footer="0.3"/>
  <pageSetup fitToHeight="0" fitToWidth="1" horizontalDpi="1200" verticalDpi="12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4"/>
  <sheetViews>
    <sheetView zoomScalePageLayoutView="0" workbookViewId="0" topLeftCell="A1">
      <selection activeCell="H43" sqref="H43"/>
    </sheetView>
  </sheetViews>
  <sheetFormatPr defaultColWidth="9.140625" defaultRowHeight="12.75"/>
  <cols>
    <col min="7" max="7" width="12.00390625" style="0" bestFit="1" customWidth="1"/>
  </cols>
  <sheetData>
    <row r="1" spans="1:7" ht="12.75">
      <c r="A1" s="8" t="s">
        <v>853</v>
      </c>
      <c r="B1" s="8" t="s">
        <v>854</v>
      </c>
      <c r="C1" s="8" t="s">
        <v>855</v>
      </c>
      <c r="D1" s="8" t="s">
        <v>856</v>
      </c>
      <c r="E1" s="8" t="s">
        <v>857</v>
      </c>
      <c r="F1" s="8" t="s">
        <v>858</v>
      </c>
      <c r="G1" s="8" t="s">
        <v>859</v>
      </c>
    </row>
    <row r="2" spans="1:7" ht="12.75">
      <c r="A2" s="8">
        <v>900</v>
      </c>
      <c r="B2" s="8">
        <v>37357</v>
      </c>
      <c r="C2" s="8" t="s">
        <v>860</v>
      </c>
      <c r="D2" s="8" t="s">
        <v>861</v>
      </c>
      <c r="E2" s="8" t="s">
        <v>862</v>
      </c>
      <c r="F2" s="8" t="s">
        <v>863</v>
      </c>
      <c r="G2" s="4">
        <v>65812849153</v>
      </c>
    </row>
    <row r="3" spans="1:7" ht="12.75">
      <c r="A3" s="8">
        <v>901</v>
      </c>
      <c r="B3" s="8">
        <v>37365</v>
      </c>
      <c r="C3" s="8" t="s">
        <v>864</v>
      </c>
      <c r="D3" s="8" t="s">
        <v>865</v>
      </c>
      <c r="E3" s="8" t="s">
        <v>862</v>
      </c>
      <c r="F3" s="8" t="s">
        <v>866</v>
      </c>
      <c r="G3" s="4">
        <v>67043571709</v>
      </c>
    </row>
    <row r="4" spans="1:7" ht="12.75">
      <c r="A4" s="8">
        <v>902</v>
      </c>
      <c r="B4" s="8">
        <v>37390</v>
      </c>
      <c r="C4" s="8" t="s">
        <v>867</v>
      </c>
      <c r="D4" s="8" t="s">
        <v>868</v>
      </c>
      <c r="E4" s="8" t="s">
        <v>862</v>
      </c>
      <c r="F4" s="8" t="s">
        <v>869</v>
      </c>
      <c r="G4" s="4">
        <v>39887534735</v>
      </c>
    </row>
    <row r="5" spans="1:7" ht="12.75">
      <c r="A5" s="8">
        <v>903</v>
      </c>
      <c r="B5" s="8">
        <v>37373</v>
      </c>
      <c r="C5" s="8" t="s">
        <v>870</v>
      </c>
      <c r="D5" s="8" t="s">
        <v>871</v>
      </c>
      <c r="E5" s="8" t="s">
        <v>862</v>
      </c>
      <c r="F5" s="8" t="s">
        <v>872</v>
      </c>
      <c r="G5" s="4">
        <v>13944251197</v>
      </c>
    </row>
    <row r="6" spans="1:7" ht="12.75">
      <c r="A6" s="8">
        <v>904</v>
      </c>
      <c r="B6" s="8">
        <v>37381</v>
      </c>
      <c r="C6" s="8" t="s">
        <v>873</v>
      </c>
      <c r="D6" s="8" t="s">
        <v>874</v>
      </c>
      <c r="E6" s="8" t="s">
        <v>862</v>
      </c>
      <c r="F6" s="8" t="s">
        <v>875</v>
      </c>
      <c r="G6" s="4" t="s">
        <v>876</v>
      </c>
    </row>
    <row r="7" spans="1:7" ht="12.75">
      <c r="A7" s="8">
        <v>905</v>
      </c>
      <c r="B7" s="8">
        <v>10194</v>
      </c>
      <c r="C7" s="8" t="s">
        <v>877</v>
      </c>
      <c r="D7" s="8" t="s">
        <v>878</v>
      </c>
      <c r="E7" s="8" t="s">
        <v>862</v>
      </c>
      <c r="F7" s="8" t="s">
        <v>879</v>
      </c>
      <c r="G7" s="4" t="s">
        <v>880</v>
      </c>
    </row>
    <row r="8" spans="1:7" ht="12.75">
      <c r="A8" s="8">
        <v>906</v>
      </c>
      <c r="B8" s="8">
        <v>10039</v>
      </c>
      <c r="C8" s="8" t="s">
        <v>881</v>
      </c>
      <c r="D8" s="8" t="s">
        <v>882</v>
      </c>
      <c r="E8" s="8" t="s">
        <v>862</v>
      </c>
      <c r="F8" s="8" t="s">
        <v>883</v>
      </c>
      <c r="G8" s="4">
        <v>90532235450</v>
      </c>
    </row>
    <row r="9" spans="1:7" ht="12.75">
      <c r="A9" s="8">
        <v>907</v>
      </c>
      <c r="B9" s="8">
        <v>10047</v>
      </c>
      <c r="C9" s="8" t="s">
        <v>884</v>
      </c>
      <c r="D9" s="8" t="s">
        <v>885</v>
      </c>
      <c r="E9" s="8" t="s">
        <v>862</v>
      </c>
      <c r="F9" s="8" t="s">
        <v>886</v>
      </c>
      <c r="G9" s="4">
        <v>53113611942</v>
      </c>
    </row>
    <row r="10" spans="1:7" ht="12.75">
      <c r="A10" s="8">
        <v>908</v>
      </c>
      <c r="B10" s="8">
        <v>10055</v>
      </c>
      <c r="C10" s="8" t="s">
        <v>887</v>
      </c>
      <c r="D10" s="8" t="s">
        <v>888</v>
      </c>
      <c r="E10" s="8" t="s">
        <v>862</v>
      </c>
      <c r="F10" s="8" t="s">
        <v>889</v>
      </c>
      <c r="G10" s="4">
        <v>12033164180</v>
      </c>
    </row>
    <row r="11" spans="1:7" ht="12.75">
      <c r="A11" s="8">
        <v>909</v>
      </c>
      <c r="B11" s="8">
        <v>10063</v>
      </c>
      <c r="C11" s="8" t="s">
        <v>890</v>
      </c>
      <c r="D11" s="8" t="s">
        <v>891</v>
      </c>
      <c r="E11" s="8" t="s">
        <v>862</v>
      </c>
      <c r="F11" s="8" t="s">
        <v>892</v>
      </c>
      <c r="G11" s="4" t="s">
        <v>893</v>
      </c>
    </row>
    <row r="12" spans="1:7" ht="12.75">
      <c r="A12" s="8">
        <v>910</v>
      </c>
      <c r="B12" s="8">
        <v>10071</v>
      </c>
      <c r="C12" s="8" t="s">
        <v>894</v>
      </c>
      <c r="D12" s="8" t="s">
        <v>895</v>
      </c>
      <c r="E12" s="8" t="s">
        <v>862</v>
      </c>
      <c r="F12" s="8" t="s">
        <v>896</v>
      </c>
      <c r="G12" s="4">
        <v>89754778765</v>
      </c>
    </row>
    <row r="13" spans="1:7" ht="12.75">
      <c r="A13" s="8">
        <v>911</v>
      </c>
      <c r="B13" s="8">
        <v>23083</v>
      </c>
      <c r="C13" s="8" t="s">
        <v>897</v>
      </c>
      <c r="D13" s="8" t="s">
        <v>898</v>
      </c>
      <c r="E13" s="8" t="s">
        <v>862</v>
      </c>
      <c r="F13" s="8" t="s">
        <v>899</v>
      </c>
      <c r="G13" s="4" t="s">
        <v>900</v>
      </c>
    </row>
    <row r="14" spans="1:7" ht="12.75">
      <c r="A14" s="8">
        <v>912</v>
      </c>
      <c r="B14" s="8">
        <v>28217</v>
      </c>
      <c r="C14" s="8" t="s">
        <v>901</v>
      </c>
      <c r="D14" s="8" t="s">
        <v>902</v>
      </c>
      <c r="E14" s="8" t="s">
        <v>862</v>
      </c>
      <c r="F14" s="8" t="s">
        <v>903</v>
      </c>
      <c r="G14" s="4">
        <v>68922654649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korisnik</cp:lastModifiedBy>
  <cp:lastPrinted>2017-12-04T08:20:27Z</cp:lastPrinted>
  <dcterms:created xsi:type="dcterms:W3CDTF">2017-07-28T14:49:11Z</dcterms:created>
  <dcterms:modified xsi:type="dcterms:W3CDTF">2017-12-06T11:00:14Z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01C2D35AF44DC8546069FCCFAB82437E8AE85364339A3FD7B8457322ABA5F93C1946319DEC9FEB372CA6F18F9A86D7A760E9433A14A31CA44E93C3CB76290C22F08862345014DF2CAA86CCA7EE6CB5E3DFAFC6518BEC47F77267251217BF69234E7D98B319B86EC9C5777550DB4B79CEAB2BE3B69235938CF64CF5B12DB136B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AFFEEDD10184B589682B52480D7D8C2E79E6CB08A023B94D90F6CF0264DA19DF0B9242B9A7AD48B10665F83591170027413C9395EB0D86E6AA48FA6381A50A563F5F22331299772268E06023F2561C3F2F468A7E362B0F4E83E6B2D64FA8A5F1E9C937D1C184D971A6E2B3B5F63329E2C18F3C4D08BB39E5BAF03E03237B727</vt:lpwstr>
  </property>
  <property fmtid="{D5CDD505-2E9C-101B-9397-08002B2CF9AE}" pid="4" name="Business Objects Context Information2">
    <vt:lpwstr>46721A3AFA4A40F2ECDFFDABA31E5DAD3281C6C97A5A78C2388557E940F2E2549044F9F0C988023EFC080C6B36238FE7FA03C1437EDAF2738F052EF2C21E9D4A93A8F23F3271653B63C935DD14AEE9B60CA5C3EAF563F8D81F5D23392F581D2B908398982B635A2AC920918B699A0908155F024B145323C39FE2BE3CE8EAFFA</vt:lpwstr>
  </property>
  <property fmtid="{D5CDD505-2E9C-101B-9397-08002B2CF9AE}" pid="5" name="Business Objects Context Information3">
    <vt:lpwstr>A37F88E52BFAF91658063B24239A11980D33EBAC5FAE591AAE08FF2AB6930F5A1008D185CCD725426E5DAB0E3B1CCBE6CB1431F661E055D1659413B0418A06B6B8373DAD34F1B860E1860EA3CBFD20EB7EF1EC8E01EA723FAEFA7A4418593F20CB1B4B487F4045F856680F8E88891F231035DE3967F38C1F3FAEA5098617205</vt:lpwstr>
  </property>
  <property fmtid="{D5CDD505-2E9C-101B-9397-08002B2CF9AE}" pid="6" name="Business Objects Context Information4">
    <vt:lpwstr>46C24816024AF748B4BDF8B7699A567D5287EB6F40D2FF16C24C1361C60B61276CF0F09B5DAD73D675655D4C7F329EC2C86ADB1EE86E8954E65F2B63CF43E6527FFF23315FEDDDD6147627E7B56BDE4F51344153208577E0D2D46F273B4082BF2CDD54F6E632C309FAC065F6523F597A0342DD1BAFC7B7DD355DBB897DB7C56</vt:lpwstr>
  </property>
  <property fmtid="{D5CDD505-2E9C-101B-9397-08002B2CF9AE}" pid="7" name="Business Objects Context Information5">
    <vt:lpwstr>A6DCA857D9337E118C71603E66DF8BF4FC77DB8E8EDE01BE865B6A87FDFB7EA9C3926ED920CC6373C03BCD8D6D83FD1F5CDB135</vt:lpwstr>
  </property>
</Properties>
</file>