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625" activeTab="0"/>
  </bookViews>
  <sheets>
    <sheet name="PRIHODI POSLOVANJA" sheetId="1" r:id="rId1"/>
    <sheet name="RASHODI POSLOVANJA" sheetId="2" r:id="rId2"/>
    <sheet name="RacunskiPlan" sheetId="3" state="hidden" r:id="rId3"/>
  </sheets>
  <definedNames/>
  <calcPr fullCalcOnLoad="1"/>
</workbook>
</file>

<file path=xl/sharedStrings.xml><?xml version="1.0" encoding="utf-8"?>
<sst xmlns="http://schemas.openxmlformats.org/spreadsheetml/2006/main" count="2642" uniqueCount="2229">
  <si>
    <t>EU</t>
  </si>
  <si>
    <t>PLAN</t>
  </si>
  <si>
    <t>NOVI
PLAN</t>
  </si>
  <si>
    <t>POVEĆANJE
SMANJENJE</t>
  </si>
  <si>
    <t>PRIJEDLOG PLANA ZA 2018.</t>
  </si>
  <si>
    <t>KONTO
POZICIJA</t>
  </si>
  <si>
    <t>NAZIV KONTA
NAZIV POZICIJE</t>
  </si>
  <si>
    <t>IZVORI FINANCIRANJA</t>
  </si>
  <si>
    <t>GRAD</t>
  </si>
  <si>
    <t>DRŽAVNI PRORAČUN</t>
  </si>
  <si>
    <t xml:space="preserve">OPĆI PRIHODI I PRIMICI
</t>
  </si>
  <si>
    <t xml:space="preserve">VLASTTI PRIHODI
</t>
  </si>
  <si>
    <t>UPISUJU PRORAČUNSKI KORISNICI</t>
  </si>
  <si>
    <t xml:space="preserve">Prihodi za posebne namjene
</t>
  </si>
  <si>
    <t>(npr. KOMUNALNA NAKNADA)</t>
  </si>
  <si>
    <t xml:space="preserve">Pomoći
</t>
  </si>
  <si>
    <t>(npr. inozemnih vlada, međunarodnih organizacija, drugih proračuna i od ostalih subjekata unutar općeg proračuna.)</t>
  </si>
  <si>
    <t xml:space="preserve">Donacije
</t>
  </si>
  <si>
    <t>(npr. prihodi koji se ostvaruju od fizičkih osoba, neprofitnih organizacija, trgovačkih društava i od ostalih subjekata izvan općeg proračuna.)</t>
  </si>
  <si>
    <t xml:space="preserve">Prihodi od nefinancijske imovine i nadoknade šteta s osnova osiguranja
</t>
  </si>
  <si>
    <t>(npr. uključuju se prihodi koji se ostvaruju prodajom ili zamjenom nefinancijske imovine i od naknade štete s osnove osiguranja.)</t>
  </si>
  <si>
    <t xml:space="preserve">Namjenski primici od zaduživanja
</t>
  </si>
  <si>
    <t>(npr.  primici od financijske imovine i zaduživanja, čija je namjena utvrđena posebnim ugovorima i/ili propisima.)</t>
  </si>
  <si>
    <t xml:space="preserve">OSTALI OPĆINSKI PRORAČUN
</t>
  </si>
  <si>
    <t>ŽUPANIJSKI PRORAČUN</t>
  </si>
  <si>
    <t>Fond za energetsku obnovu, agencije i drugi izvanproračunski korisnici</t>
  </si>
  <si>
    <t>IZMJENE I DOPUNE PRORAČUNA ZA 2018. GODINU</t>
  </si>
  <si>
    <t xml:space="preserve">Knjige </t>
  </si>
  <si>
    <t xml:space="preserve">Doprinosi za obvezno zdravstveno osiguranje </t>
  </si>
  <si>
    <t>Literatura (publikacije, časopisi, glasila, knjige i ostalo)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</si>
  <si>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</si>
  <si>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</si>
  <si>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</si>
  <si>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</si>
  <si>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</si>
  <si>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</si>
  <si>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</si>
  <si>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</si>
  <si>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</si>
  <si>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</si>
  <si>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</si>
  <si>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</si>
  <si>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</si>
  <si>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</si>
  <si>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</si>
  <si>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</si>
  <si>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</si>
  <si>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</si>
  <si>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</si>
  <si>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</si>
  <si>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</si>
  <si>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</si>
  <si>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</si>
  <si>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</si>
  <si>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</si>
  <si>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</si>
  <si>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</si>
  <si>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</si>
  <si>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</si>
  <si>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</si>
  <si>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</si>
  <si>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</si>
  <si>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</si>
  <si>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</si>
  <si>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</si>
  <si>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</si>
  <si>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</si>
  <si>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</si>
  <si>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</si>
  <si>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</si>
  <si>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</si>
  <si>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</si>
  <si>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</si>
  <si>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</si>
  <si>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</si>
  <si>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</si>
  <si>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</si>
  <si>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</si>
  <si>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</si>
  <si>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</si>
  <si>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</si>
  <si>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</si>
  <si>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</si>
  <si>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</si>
  <si>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</si>
  <si>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</si>
  <si>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</si>
  <si>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</si>
  <si>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</si>
  <si>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</si>
  <si>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</si>
  <si>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</si>
  <si>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</si>
  <si>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</si>
  <si>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</si>
  <si>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</si>
  <si>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</si>
  <si>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</si>
  <si>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</si>
  <si>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</si>
  <si>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</si>
  <si>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</si>
  <si>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</si>
  <si>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</si>
  <si>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</si>
  <si>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</si>
  <si>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</si>
  <si>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</si>
  <si>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</si>
  <si>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</si>
  <si>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</si>
  <si>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</si>
  <si>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</si>
  <si>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</si>
  <si>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</si>
  <si>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</si>
  <si>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</si>
  <si>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</si>
  <si>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</si>
  <si>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</si>
  <si>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</si>
  <si>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</si>
  <si>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</si>
  <si>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</si>
  <si>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</si>
  <si>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</si>
  <si>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</si>
  <si>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</si>
  <si>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</si>
  <si>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</si>
  <si>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</si>
  <si>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</si>
  <si>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</si>
  <si>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</si>
  <si>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</si>
  <si>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</si>
  <si>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</si>
  <si>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</si>
  <si>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</si>
  <si>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</si>
  <si>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</si>
  <si>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</si>
  <si>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</si>
  <si>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</si>
  <si>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</si>
  <si>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</si>
  <si>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</si>
  <si>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</si>
  <si>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</si>
  <si>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</si>
  <si>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</si>
  <si>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</si>
  <si>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</si>
  <si>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</si>
  <si>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</si>
  <si>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</si>
  <si>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</si>
  <si>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</si>
  <si>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</si>
  <si>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</si>
  <si>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</si>
  <si>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</si>
  <si>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</si>
  <si>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</si>
  <si>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</si>
  <si>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</si>
  <si>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</si>
  <si>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</si>
  <si>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</si>
  <si>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</si>
  <si>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</si>
  <si>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</si>
  <si>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</si>
  <si>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</si>
  <si>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</si>
  <si>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</si>
  <si>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</si>
  <si>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</si>
  <si>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</si>
  <si>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</si>
  <si>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</si>
  <si>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</si>
  <si>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</si>
  <si>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</si>
  <si>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</si>
  <si>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</si>
  <si>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</si>
  <si>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</si>
  <si>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</si>
  <si>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</si>
  <si>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</si>
  <si>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Porez na dobitke od igara na sreću i ostali porezi od igara na sreću</t>
  </si>
  <si>
    <t>Porez na dobitke od lutrijskih igara na sreću</t>
  </si>
  <si>
    <t>Porez na dobitke od igara klađenja</t>
  </si>
  <si>
    <t>Porez na automate za zabavne igre</t>
  </si>
  <si>
    <t>Ostali porezi od igara na sreću</t>
  </si>
  <si>
    <t>Naknade za priređivanje igara na sreću</t>
  </si>
  <si>
    <t>Naknada za priređivanje lutrijskih igara</t>
  </si>
  <si>
    <t>Naknade za priređivanje igara na sreću u casinima</t>
  </si>
  <si>
    <t>Naknade za priređivanje klađenja</t>
  </si>
  <si>
    <t>Naknade za priređivanje igara na sreću na automatima</t>
  </si>
  <si>
    <t>Naknada za prigodno jednokratno priređivanje igara na sreću</t>
  </si>
  <si>
    <t>Ostale naknade od igara na sreću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</si>
  <si>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</si>
  <si>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</si>
  <si>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</si>
  <si>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</si>
  <si>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</si>
  <si>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</si>
  <si>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</si>
  <si>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</si>
  <si>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</si>
  <si>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</si>
  <si>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</si>
  <si>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</si>
  <si>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</si>
  <si>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</si>
  <si>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6162</t>
  </si>
  <si>
    <t>Ostali prihodi od poreza koje plaćaju fizičke osobe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</si>
  <si>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</si>
  <si>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</si>
  <si>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</si>
  <si>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</si>
  <si>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</si>
  <si>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</si>
  <si>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</si>
  <si>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</si>
  <si>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</si>
  <si>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</si>
  <si>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</si>
  <si>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</si>
  <si>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</si>
  <si>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</si>
  <si>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</si>
  <si>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</si>
  <si>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</si>
  <si>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Doprinosi za mirovinsko osiguranje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</si>
  <si>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</si>
  <si>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</si>
  <si>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</si>
  <si>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</si>
  <si>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</si>
  <si>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</si>
  <si>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Doprinosi za obvezno osiguranje u slučaju nezaposlenosti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</si>
  <si>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</si>
  <si>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</si>
  <si>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</si>
  <si>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</si>
  <si>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</si>
  <si>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</si>
  <si>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</si>
  <si>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</si>
  <si>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</si>
  <si>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</si>
  <si>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</si>
  <si>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</si>
  <si>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</si>
  <si>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</si>
  <si>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</si>
  <si>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</si>
  <si>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</si>
  <si>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</si>
  <si>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</si>
  <si>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</si>
  <si>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</si>
  <si>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</si>
  <si>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</si>
  <si>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</si>
  <si>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</si>
  <si>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Tekuće pomoći od institucija i tijela  EU</t>
  </si>
  <si>
    <t>Kapitalne pomoći od institucija i tijela  EU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</si>
  <si>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</si>
  <si>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</si>
  <si>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</si>
  <si>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</si>
  <si>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</si>
  <si>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</si>
  <si>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</si>
  <si>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</si>
  <si>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</si>
  <si>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</si>
  <si>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</si>
  <si>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</si>
  <si>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</si>
  <si>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</si>
  <si>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</si>
  <si>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</si>
  <si>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</si>
  <si>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</si>
  <si>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</si>
  <si>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</si>
  <si>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</si>
  <si>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</si>
  <si>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</si>
  <si>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</si>
  <si>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</si>
  <si>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</si>
  <si>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</si>
  <si>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</si>
  <si>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</si>
  <si>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6342</t>
  </si>
  <si>
    <t>Kapitalne pomoći od izvanproračunskih korisnika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</si>
  <si>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</si>
  <si>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</si>
  <si>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</si>
  <si>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Pomoći izravnanja za decentralizirane funkcije</t>
  </si>
  <si>
    <t>Tekuće pomoći izravnanja za decentralizirane funkcije</t>
  </si>
  <si>
    <t>6352</t>
  </si>
  <si>
    <t>Kapitalne pomoći izravnanja za decentralizirane funkcije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</si>
  <si>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</si>
  <si>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</si>
  <si>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</si>
  <si>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</si>
  <si>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koji im nije nadležan</t>
  </si>
  <si>
    <t>Kapitalne pomoći iz državnog proračuna proračunskim korisnicima proračuna JLP(R)S</t>
  </si>
  <si>
    <t>Kapitalne pomoći proračunskim korisnicima iz proračuna JLP(R)S koji im nije nadležan</t>
  </si>
  <si>
    <t>Pomoći temeljem prijenosa EU sredstava</t>
  </si>
  <si>
    <t>Tekuće pomoći temeljem prijenosa EU sredstava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</si>
  <si>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</si>
  <si>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</si>
  <si>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</si>
  <si>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</si>
  <si>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</si>
  <si>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</si>
  <si>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</si>
  <si>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</si>
  <si>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</si>
  <si>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</si>
  <si>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</si>
  <si>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</si>
  <si>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</si>
  <si>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</si>
  <si>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</si>
  <si>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</si>
  <si>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</si>
  <si>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</si>
  <si>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</si>
  <si>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</si>
  <si>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</si>
  <si>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</si>
  <si>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</si>
  <si>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</si>
  <si>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</si>
  <si>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</si>
  <si>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</si>
  <si>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</si>
  <si>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</si>
  <si>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</si>
  <si>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</si>
  <si>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</si>
  <si>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</si>
  <si>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</si>
  <si>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</si>
  <si>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</si>
  <si>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</si>
  <si>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</si>
  <si>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</si>
  <si>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</si>
  <si>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</si>
  <si>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Zatezne kamate za poreze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</si>
  <si>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</si>
  <si>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</si>
  <si>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</si>
  <si>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</si>
  <si>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</si>
  <si>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</si>
  <si>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</si>
  <si>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</si>
  <si>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</si>
  <si>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</si>
  <si>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</si>
  <si>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</si>
  <si>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</si>
  <si>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</si>
  <si>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</si>
  <si>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</si>
  <si>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</si>
  <si>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</si>
  <si>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</si>
  <si>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</si>
  <si>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</si>
  <si>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</si>
  <si>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</si>
  <si>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</si>
  <si>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</si>
  <si>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</si>
  <si>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</si>
  <si>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</si>
  <si>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</si>
  <si>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Prihodi iz dobiti kreditnih i ostalih financijskih institucija</t>
  </si>
  <si>
    <t>Prihodi iz dobiti Hrvatske lutrije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</si>
  <si>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</si>
  <si>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</si>
  <si>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</si>
  <si>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</si>
  <si>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</si>
  <si>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</si>
  <si>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</si>
  <si>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</si>
  <si>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</si>
  <si>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</si>
  <si>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</si>
  <si>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</si>
  <si>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</si>
  <si>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</si>
  <si>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</si>
  <si>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</si>
  <si>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</si>
  <si>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</si>
  <si>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</si>
  <si>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</si>
  <si>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</si>
  <si>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</si>
  <si>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</si>
  <si>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</si>
  <si>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</si>
  <si>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</si>
  <si>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</si>
  <si>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</si>
  <si>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</si>
  <si>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</si>
  <si>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</si>
  <si>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</si>
  <si>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</si>
  <si>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</si>
  <si>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</si>
  <si>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</si>
  <si>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</si>
  <si>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</si>
  <si>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</si>
  <si>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</si>
  <si>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</si>
  <si>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</si>
  <si>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</si>
  <si>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</si>
  <si>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</si>
  <si>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</si>
  <si>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</si>
  <si>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</si>
  <si>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</si>
  <si>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</si>
  <si>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</si>
  <si>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</si>
  <si>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</si>
  <si>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</si>
  <si>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</si>
  <si>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</si>
  <si>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</si>
  <si>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</si>
  <si>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</si>
  <si>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</si>
  <si>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</si>
  <si>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</si>
  <si>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</si>
  <si>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</si>
  <si>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</si>
  <si>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</si>
  <si>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</si>
  <si>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</si>
  <si>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 xml:space="preserve">Naknada u cijeni goriva </t>
  </si>
  <si>
    <t>Ostale naknade za ceste</t>
  </si>
  <si>
    <t>Prihodi od prodaje kratkotrajne nefinancijske imovine</t>
  </si>
  <si>
    <t>6429</t>
  </si>
  <si>
    <t>Ostali prihodi od nefinancijske imovine</t>
  </si>
  <si>
    <t>64299</t>
  </si>
  <si>
    <t>Prihodi od kamata na dane zajmove</t>
  </si>
  <si>
    <t>Prihodi od kamata na dane zajmove međunarodnim organizacijama, institucijama i tijelima EU te inozemnim vladama</t>
  </si>
  <si>
    <t>Prihodi od kamata na dane zajmove međunarodnim organizacijama</t>
  </si>
  <si>
    <t>Prihodi od kamata na dane zajmove institucijama i tijelima EU</t>
  </si>
  <si>
    <t>Prihodi od kamata na dane zajmove inozemnim vladama u EU</t>
  </si>
  <si>
    <t>Prihodi od kamata na dane zajmove inozemnim vladama izvan EU</t>
  </si>
  <si>
    <t>Prihodi od kamata na dane zajmove neprofitnim organizacijama, građanima i kućanstvima</t>
  </si>
  <si>
    <t>Prihodi od kamata na dane zajmove neprofitnim organizacijama, građanima i kućanstvima u tuzemstvu</t>
  </si>
  <si>
    <t>Prihodi od kamata na dane zajmove neprofitnim organizacijama, građanima i kućanstvima u inozemstvu</t>
  </si>
  <si>
    <t>Prihodi od kamata na dane zajmove kreditnim i ostalim financijskim institucijama u javnom sektoru</t>
  </si>
  <si>
    <t>Prihodi od kamata na dane zajmove kreditnim institucijama u javnom sektoru</t>
  </si>
  <si>
    <t>Prihodi od kamata na dane zajmove osiguravajućim društvima u javnom sektoru</t>
  </si>
  <si>
    <t>Prihodi od kamata na dane zajmove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</si>
  <si>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</si>
  <si>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</si>
  <si>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tuzemnim kreditnim institucijama izvan javnog sektora</t>
  </si>
  <si>
    <t>Prihodi od kamata na dane zajmove tuzemnim osiguravajućim društvima izvan javnog sektora</t>
  </si>
  <si>
    <t>Prihodi od kamata na dane zajmove ostalim tuzemnim financijskim institucijama izvan javnog sektora</t>
  </si>
  <si>
    <t>Prihodi od kamata na dane zajmove inozemnim kreditnim institucijama</t>
  </si>
  <si>
    <t xml:space="preserve">Prihodi od kamata na dane zajmove inozemnim osiguravajućim društvima </t>
  </si>
  <si>
    <t>Prihodi od kamata na dane zajmove ostalim inozemnim financijskim institucijama</t>
  </si>
  <si>
    <t>Prihodi od kamata na dane zajmove trgovačkim društvima i obrtnicima izvan javnog sektora</t>
  </si>
  <si>
    <t>Prihodi od kamata na dane zajmove tuzemnim trgovačkim društvima izvan javnog sektora</t>
  </si>
  <si>
    <t>Prihodi od kamata na dane zajmove tuzemnim obrtnicima</t>
  </si>
  <si>
    <t>Prihodi od kamata na dane zajmove inozemnim trgovačkim društvima</t>
  </si>
  <si>
    <t>Prihodi od kamata na dane zajmove inozemnim obrtnicima</t>
  </si>
  <si>
    <t>Prihodi od kamata na dane zajmove drugim razinama vlasti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</si>
  <si>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</si>
  <si>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</si>
  <si>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</si>
  <si>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</si>
  <si>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</si>
  <si>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</si>
  <si>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</si>
  <si>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Prihodi od kamata na dane zajmove po protestiranim jamstvima</t>
  </si>
  <si>
    <t>Prihodi od kamata na dane zajmove neprofitnim organizacijama, građanima i kućanstvima po protestiranim jamstvima</t>
  </si>
  <si>
    <t>Prihodi od kamata na dane zajmove neprofitnim organizacijama, građanima i kućanstvima u tuzemstvu po protestiranim jamstvima</t>
  </si>
  <si>
    <t>Prihodi od kamata na dane zajmove neprofitnim organizacijama, građanima i kućanstvima u inozemstvu po protestiranim jamstvima</t>
  </si>
  <si>
    <t>Prihodi od kamata na dane zajmove kreditnim i ostalim financijskim institucijama u javnom sektoru  po protestiranim jamstvima</t>
  </si>
  <si>
    <t>Prihodi od kamata na dane zajmove kreditnim institucijama u javnom sektoru po protestiranim jamstvima</t>
  </si>
  <si>
    <t>Prihodi od kamata na dane zajmove osiguravajućim društvima u javnom sektoru po protestiranim jamstvima</t>
  </si>
  <si>
    <t>Prihodi od kamata na dane zajmove ostalim financijskim institucijama u javnom sektoru po protestiranim jamstvima</t>
  </si>
  <si>
    <t>Prihodi od kamata na dane zajmove trgovačkim društvima u javnom sektoru po protestiranim jamstvima</t>
  </si>
  <si>
    <t>Prihodi od kamata na dane zajmove kreditnim i ostalim financijskim institucijama izvan javnog sektora po protestiranim jamstvima</t>
  </si>
  <si>
    <t>Prihodi od kamata na dane zajmove tuzemnim kreditnim institucijama izvan javnog sektora po protestiranim jamstvima</t>
  </si>
  <si>
    <t>Prihodi od kamata na dane zajmove tuzemnim osiguravajućim društvima izvan javnog sektora po protestiranim jamstvima</t>
  </si>
  <si>
    <t>Prihodi od kamata na dane zajmove ostalim tuzemnim financijskim institucijama izvan javnog sektora po protestiranim jamstvima</t>
  </si>
  <si>
    <t>Prihodi od kamata na dane zajmove inozemnim kreditnim institucijama po protestiranim jamstvima</t>
  </si>
  <si>
    <t>Prihodi od kamata na dane zajmove inozemnim osiguravajućim društvima  po protestiranim jamstvima</t>
  </si>
  <si>
    <t>Prihodi od kamata na dane zajmove ostalim inozemnim financijskim institucijama po protestiranim jamstvima</t>
  </si>
  <si>
    <t>Prihodi od kamata na dane zajmove trgovačkim društvima i obrtnicima izvan javnog sektora po protestiranim jamstvima</t>
  </si>
  <si>
    <t>Prihodi od kamata na dane zajmove tuzemnim trgovačkim društvima izvan javnog sektora po protestiranim jamstvima</t>
  </si>
  <si>
    <t>Prihodi od kamata na dane zajmove tuzemnim obrtnicima po protestiranim jamstvima</t>
  </si>
  <si>
    <t>Prihodi od kamata na dane zajmove inozemnim trgovačkim društvima po protestiranim jamstvima</t>
  </si>
  <si>
    <t>Prihodi od kamata na dane zajmove inozemnim obrtnicima po protestiranim jamstvima</t>
  </si>
  <si>
    <t>Prihodi od kamata na dane zajmove drugim razinama vlasti po protestiranim jamstvima</t>
  </si>
  <si>
    <t>Prihodi od kamata na dane zajmove državnom proračunu po protestiranim jamstvima</t>
  </si>
  <si>
    <t>Prihodi od kamata na dane zajmove županijskim proračunima po protestiranim jamstvima</t>
  </si>
  <si>
    <t>Prihodi od kamata na dane zajmove gradskim proračunima po protestiranim jamstvima</t>
  </si>
  <si>
    <t>Prihodi od kamata na dane zajmove općinskim proračunima po protestiranim jamstvima</t>
  </si>
  <si>
    <t>Prihodi od kamata na dane zajmove HZMO-u, HZZ-u i HZZO-u po protestiranim jamstvima</t>
  </si>
  <si>
    <t>Prihodi od kamata na dane zajmove ostalim izvanproračunskim korisnicima državnog proračuna po protestiranim jamstvima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</si>
  <si>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</si>
  <si>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</si>
  <si>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</si>
  <si>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</si>
  <si>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</si>
  <si>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6511</t>
  </si>
  <si>
    <t>Državne upravne i sudske pristojbe</t>
  </si>
  <si>
    <t>65111</t>
  </si>
  <si>
    <t xml:space="preserve">Državne upravne pristojbe </t>
  </si>
  <si>
    <t>65112</t>
  </si>
  <si>
    <t>Sudske pristojbe</t>
  </si>
  <si>
    <t>6512</t>
  </si>
  <si>
    <t>Županijske, gradske i općinske pristojbe i naknade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</si>
  <si>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</si>
  <si>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</si>
  <si>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</si>
  <si>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</si>
  <si>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</si>
  <si>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</si>
  <si>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</si>
  <si>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</si>
  <si>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</si>
  <si>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Ostale upravne pristojbe i naknade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</si>
  <si>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</si>
  <si>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</si>
  <si>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</si>
  <si>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</si>
  <si>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</si>
  <si>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</si>
  <si>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</si>
  <si>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</si>
  <si>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</si>
  <si>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</si>
  <si>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</si>
  <si>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</si>
  <si>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</si>
  <si>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</si>
  <si>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</si>
  <si>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Javnobilježničke pristojbe</t>
  </si>
  <si>
    <t>65139</t>
  </si>
  <si>
    <t>Prihod od prodaje državnih biljega</t>
  </si>
  <si>
    <t>6514</t>
  </si>
  <si>
    <t>Ostale pristojbe i naknade</t>
  </si>
  <si>
    <t>65141</t>
  </si>
  <si>
    <t>Boravišne pristojbe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</si>
  <si>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</si>
  <si>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</si>
  <si>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</si>
  <si>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</si>
  <si>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</si>
  <si>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</si>
  <si>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</si>
  <si>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</si>
  <si>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</si>
  <si>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</si>
  <si>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</si>
  <si>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</si>
  <si>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</si>
  <si>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</si>
  <si>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</si>
  <si>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Prihodi od prodaje robnih zaliha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</si>
  <si>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</si>
  <si>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</si>
  <si>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</si>
  <si>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</si>
  <si>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</si>
  <si>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</si>
  <si>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</si>
  <si>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</si>
  <si>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</si>
  <si>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</si>
  <si>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</si>
  <si>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</si>
  <si>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</si>
  <si>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</si>
  <si>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</si>
  <si>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</si>
  <si>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</si>
  <si>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</si>
  <si>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</si>
  <si>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</si>
  <si>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</si>
  <si>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</si>
  <si>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</si>
  <si>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</t>
  </si>
  <si>
    <t xml:space="preserve">Ostali nespomenuti prihodi </t>
  </si>
  <si>
    <t>65261</t>
  </si>
  <si>
    <t>65262</t>
  </si>
  <si>
    <t>65263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</si>
  <si>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</si>
  <si>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</si>
  <si>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</si>
  <si>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</si>
  <si>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</si>
  <si>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</si>
  <si>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</si>
  <si>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</si>
  <si>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</si>
  <si>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Naknade od financijske imovine</t>
  </si>
  <si>
    <t>Naknade za izdane vrijednosne papire</t>
  </si>
  <si>
    <t>Naknade za izdana jamstva</t>
  </si>
  <si>
    <t>Prihodi od novčane naknade poslodavca zbog nezapošljavanja osoba s invaliditetom</t>
  </si>
  <si>
    <t xml:space="preserve">Komunalni doprinosi i naknade </t>
  </si>
  <si>
    <t>Komunalni doprinosi</t>
  </si>
  <si>
    <t>Komunalne naknade</t>
  </si>
  <si>
    <t xml:space="preserve">Naknade za priključak </t>
  </si>
  <si>
    <t>66</t>
  </si>
  <si>
    <t>Prihodi od prodaje proizvoda i robe te pruženih usluga i prihodi od donacija</t>
  </si>
  <si>
    <t>661</t>
  </si>
  <si>
    <t>Prihodi od prodaje proizvoda i robe te pruženih usluga</t>
  </si>
  <si>
    <t>Prihodi od prodaje proizvoda i robe</t>
  </si>
  <si>
    <t>Prihodi od prodanih proizvoda</t>
  </si>
  <si>
    <t>Prihodi od prodaje robe</t>
  </si>
  <si>
    <t>Prihodi od pruženih usluga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</si>
  <si>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</si>
  <si>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</si>
  <si>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</si>
  <si>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</si>
  <si>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</si>
  <si>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</si>
  <si>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</si>
  <si>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</si>
  <si>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</si>
  <si>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</si>
  <si>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</si>
  <si>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</si>
  <si>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</si>
  <si>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</si>
  <si>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</si>
  <si>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</si>
  <si>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</si>
  <si>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</si>
  <si>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</si>
  <si>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</si>
  <si>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</si>
  <si>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</si>
  <si>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</si>
  <si>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</si>
  <si>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</si>
  <si>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</si>
  <si>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</si>
  <si>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od HZZO-a na temelju ugovornih obveza</t>
  </si>
  <si>
    <t>Kazne, upravne mjere i ostali prihodi</t>
  </si>
  <si>
    <t>Kazne i upravne mjere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</si>
  <si>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</si>
  <si>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</si>
  <si>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</si>
  <si>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</si>
  <si>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privredne prijestupe</t>
  </si>
  <si>
    <t>Kazne za prometne i ostale prekršaje u nadležnosti MUP-a</t>
  </si>
  <si>
    <t>Kazne i druge mjere u kaznenom postupku</t>
  </si>
  <si>
    <t>Kazne za prekršaje na kulturnim dobrima</t>
  </si>
  <si>
    <t xml:space="preserve">Upravne mjere </t>
  </si>
  <si>
    <t>Upravne mjere</t>
  </si>
  <si>
    <t>Ostale kazne</t>
  </si>
  <si>
    <t>Ostale nespomenute kazne</t>
  </si>
  <si>
    <t>Ostali prihodi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</si>
  <si>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</si>
  <si>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</si>
  <si>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</si>
  <si>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</si>
  <si>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</si>
  <si>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</si>
  <si>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</si>
  <si>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Prijelazni račun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</si>
  <si>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</si>
  <si>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</si>
  <si>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</si>
  <si>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</si>
  <si>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</si>
  <si>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</si>
  <si>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</si>
  <si>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</si>
  <si>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</si>
  <si>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</si>
  <si>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71111</t>
  </si>
  <si>
    <t>Poljoprivredno zemljište</t>
  </si>
  <si>
    <t>71112</t>
  </si>
  <si>
    <t>Građevinsko zemljište</t>
  </si>
  <si>
    <t>71119</t>
  </si>
  <si>
    <t>Ostala zemljišta</t>
  </si>
  <si>
    <t>Rudna bogatstva</t>
  </si>
  <si>
    <t>Nafta i zemni plin</t>
  </si>
  <si>
    <t>Plemeniti metali</t>
  </si>
  <si>
    <t>Drago kamenje</t>
  </si>
  <si>
    <t>Ostala rudna bogatstva</t>
  </si>
  <si>
    <t>Prihodi od prodaje ostale prirodne materijalne imovine</t>
  </si>
  <si>
    <t>Nacionalni parkovi i parkovi prirode</t>
  </si>
  <si>
    <t>Vodna bogatstva (vode)</t>
  </si>
  <si>
    <t>Elektromagnetske frekvencije</t>
  </si>
  <si>
    <t>Ostala nespomenuta prirodna materijalna imovina</t>
  </si>
  <si>
    <t>712</t>
  </si>
  <si>
    <t>Prihodi od prodaje nematerijalne imovine</t>
  </si>
  <si>
    <t>7121</t>
  </si>
  <si>
    <t>Patenti</t>
  </si>
  <si>
    <t>71211</t>
  </si>
  <si>
    <t>7122</t>
  </si>
  <si>
    <t>Koncesije</t>
  </si>
  <si>
    <t>71221</t>
  </si>
  <si>
    <t>7123</t>
  </si>
  <si>
    <t>Licence</t>
  </si>
  <si>
    <t>71231</t>
  </si>
  <si>
    <t>7124</t>
  </si>
  <si>
    <t>Ostala prava</t>
  </si>
  <si>
    <t>71241</t>
  </si>
  <si>
    <t>Ulaganja na tuđoj imovini radi prava korištenja</t>
  </si>
  <si>
    <t>71242</t>
  </si>
  <si>
    <t>Višegodišnji zakup građevinskih objekata</t>
  </si>
  <si>
    <t>71243</t>
  </si>
  <si>
    <t>Zaštitni znak</t>
  </si>
  <si>
    <t>71244</t>
  </si>
  <si>
    <t>Prava korištenja telefonskih linija</t>
  </si>
  <si>
    <t>71245</t>
  </si>
  <si>
    <t>Dugogodišnji zakup zemljišta</t>
  </si>
  <si>
    <t>71249</t>
  </si>
  <si>
    <t>Ostala nespomenuta prava</t>
  </si>
  <si>
    <t>7125</t>
  </si>
  <si>
    <t>Goodwill</t>
  </si>
  <si>
    <t>71251</t>
  </si>
  <si>
    <t>7126</t>
  </si>
  <si>
    <t>Ostala nematerijalna imovina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</si>
  <si>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</si>
  <si>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</si>
  <si>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</si>
  <si>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</si>
  <si>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</si>
  <si>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</si>
  <si>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</si>
  <si>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</si>
  <si>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</si>
  <si>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72112</t>
  </si>
  <si>
    <t>Stambeni objekti za socijalne skupine građana</t>
  </si>
  <si>
    <t>72119</t>
  </si>
  <si>
    <t>Ostali stambeni objekti</t>
  </si>
  <si>
    <t>7212</t>
  </si>
  <si>
    <t>Poslovni objekti</t>
  </si>
  <si>
    <t>72121</t>
  </si>
  <si>
    <t>Uredski objekti</t>
  </si>
  <si>
    <t>72122</t>
  </si>
  <si>
    <t>Bolnice, ostali zdravstveni objekti, laboratoriji, umirovljenički domovi i centri za socijalnu skrb</t>
  </si>
  <si>
    <t>72123</t>
  </si>
  <si>
    <t>Zgrade znanstvenih i obrazovnih institucija (fakulteti, škole, vrtići i slično)</t>
  </si>
  <si>
    <t>72124</t>
  </si>
  <si>
    <t>Zgrade kulturnih institucija (kazališta, muzeji, galerije, domovi kulture, knjižnice i slično)</t>
  </si>
  <si>
    <t>72125</t>
  </si>
  <si>
    <t>Restorani, odmarališta i ostali ugostiteljski objekti</t>
  </si>
  <si>
    <t>72126</t>
  </si>
  <si>
    <t>Sportske dvorane i rekreacijski objekti</t>
  </si>
  <si>
    <t>72127</t>
  </si>
  <si>
    <t>Tvorničke hale, skladišta, silosi, garaže i slično</t>
  </si>
  <si>
    <t>72129</t>
  </si>
  <si>
    <t>Ostali poslovni građevinski objekti</t>
  </si>
  <si>
    <t>7213</t>
  </si>
  <si>
    <t>Ceste, željeznice i ostali prometni objekti</t>
  </si>
  <si>
    <t>72131</t>
  </si>
  <si>
    <t>Ceste</t>
  </si>
  <si>
    <t>72132</t>
  </si>
  <si>
    <t xml:space="preserve">Željeznice </t>
  </si>
  <si>
    <t>72133</t>
  </si>
  <si>
    <t>Zrakoplovne piste</t>
  </si>
  <si>
    <t>72134</t>
  </si>
  <si>
    <t>Mostovi i tuneli</t>
  </si>
  <si>
    <t>72139</t>
  </si>
  <si>
    <t>Ostali slični prometni objekti</t>
  </si>
  <si>
    <t>7214</t>
  </si>
  <si>
    <t>Ostali građevinski objekti</t>
  </si>
  <si>
    <t>72141</t>
  </si>
  <si>
    <t>Plinovod, vodovod, kanalizacija</t>
  </si>
  <si>
    <t>72142</t>
  </si>
  <si>
    <t>Kanali i luke</t>
  </si>
  <si>
    <t>72143</t>
  </si>
  <si>
    <t>Iskopi, rudnici i ostali objekti za eksploataciju rudnog bogatstva</t>
  </si>
  <si>
    <t>72144</t>
  </si>
  <si>
    <t>Energetski i komunikacijski vodovi</t>
  </si>
  <si>
    <t>72145</t>
  </si>
  <si>
    <t>Sportski i rekreacijski tereni</t>
  </si>
  <si>
    <t>72146</t>
  </si>
  <si>
    <t>Spomenici (povijesni, kulturni i slično)</t>
  </si>
  <si>
    <t>Javna rasvjeta</t>
  </si>
  <si>
    <t>72149</t>
  </si>
  <si>
    <t>Ostali nespomenuti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</si>
  <si>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</si>
  <si>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</si>
  <si>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</si>
  <si>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</si>
  <si>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</si>
  <si>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</si>
  <si>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</si>
  <si>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</si>
  <si>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</si>
  <si>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</si>
  <si>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</si>
  <si>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</si>
  <si>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</si>
  <si>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</si>
  <si>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</si>
  <si>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</si>
  <si>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</si>
  <si>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</si>
  <si>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</si>
  <si>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</si>
  <si>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</si>
  <si>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</si>
  <si>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</si>
  <si>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</si>
  <si>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</si>
  <si>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</si>
  <si>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</si>
  <si>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</si>
  <si>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72234</t>
  </si>
  <si>
    <t>Oprema za civilnu zaštitu</t>
  </si>
  <si>
    <t>72235</t>
  </si>
  <si>
    <t>Policijska oprema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</si>
  <si>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</si>
  <si>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</si>
  <si>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</si>
  <si>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</si>
  <si>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</si>
  <si>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</si>
  <si>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</si>
  <si>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</si>
  <si>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</si>
  <si>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</si>
  <si>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</si>
  <si>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</si>
  <si>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</si>
  <si>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</si>
  <si>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</si>
  <si>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</si>
  <si>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</si>
  <si>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</si>
  <si>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</si>
  <si>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</si>
  <si>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</si>
  <si>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</si>
  <si>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</si>
  <si>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</si>
  <si>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</si>
  <si>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</si>
  <si>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</si>
  <si>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</si>
  <si>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</si>
  <si>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</si>
  <si>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</si>
  <si>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</si>
  <si>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Vojna oprema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</si>
  <si>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</si>
  <si>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</si>
  <si>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</si>
  <si>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</si>
  <si>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</si>
  <si>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</si>
  <si>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72312</t>
  </si>
  <si>
    <t>Autobusi</t>
  </si>
  <si>
    <t>72313</t>
  </si>
  <si>
    <t>Kombi vozila</t>
  </si>
  <si>
    <t>72314</t>
  </si>
  <si>
    <t>Kamioni</t>
  </si>
  <si>
    <t>72315</t>
  </si>
  <si>
    <t>Traktori</t>
  </si>
  <si>
    <t>72316</t>
  </si>
  <si>
    <t>Terenska vozila (protupožarna, vojna i slično)</t>
  </si>
  <si>
    <t>72317</t>
  </si>
  <si>
    <t>Motocikli</t>
  </si>
  <si>
    <t>72318</t>
  </si>
  <si>
    <t>Bicikli</t>
  </si>
  <si>
    <t>72319</t>
  </si>
  <si>
    <t>Ostala prijevozna sredstva u cestovnom prometu</t>
  </si>
  <si>
    <t>7232</t>
  </si>
  <si>
    <t>Prijevozna sredstva u željezničkom prometu</t>
  </si>
  <si>
    <t>72321</t>
  </si>
  <si>
    <t>Lokomotive</t>
  </si>
  <si>
    <t>72322</t>
  </si>
  <si>
    <t>Vagoni</t>
  </si>
  <si>
    <t>72323</t>
  </si>
  <si>
    <t>Uspinjače</t>
  </si>
  <si>
    <t>Tramvaji</t>
  </si>
  <si>
    <t>Ostala prijevozna sredstva u željezničkom prometu i slično</t>
  </si>
  <si>
    <t>7233</t>
  </si>
  <si>
    <t>Prijevozna sredstva u pomorskom i riječnom prometu</t>
  </si>
  <si>
    <t>72331</t>
  </si>
  <si>
    <t>Plovila</t>
  </si>
  <si>
    <t>72332</t>
  </si>
  <si>
    <t>Trajekti</t>
  </si>
  <si>
    <t>72339</t>
  </si>
  <si>
    <t>Ostala prijevozna sredstva u pomorskom i riječnom prometu</t>
  </si>
  <si>
    <t>7234</t>
  </si>
  <si>
    <t>Prijevozna sredstva u zračnom prometu</t>
  </si>
  <si>
    <t>72341</t>
  </si>
  <si>
    <t>Helikopteri</t>
  </si>
  <si>
    <t>72342</t>
  </si>
  <si>
    <t>Zrakoplovi</t>
  </si>
  <si>
    <t>72349</t>
  </si>
  <si>
    <t>Ostala prijevozna sredstva u zračnom prometu</t>
  </si>
  <si>
    <t>724</t>
  </si>
  <si>
    <t>Prihodi od prodaje knjiga, umjetničkih djela i ostalih izložbenih vrijednosti</t>
  </si>
  <si>
    <t>7241</t>
  </si>
  <si>
    <t>Knjige</t>
  </si>
  <si>
    <t>72411</t>
  </si>
  <si>
    <t>7242</t>
  </si>
  <si>
    <t>Umjetnička djela (izložena u galerijama, muzejima i slično)</t>
  </si>
  <si>
    <t>72421</t>
  </si>
  <si>
    <t>Djela likovnih umjetnika</t>
  </si>
  <si>
    <t>72422</t>
  </si>
  <si>
    <t>Kiparska djela</t>
  </si>
  <si>
    <t>72429</t>
  </si>
  <si>
    <t>Ostala umjetnička djela</t>
  </si>
  <si>
    <t>7243</t>
  </si>
  <si>
    <t>Muzejski izlošci i predmeti prirodnih rijetkosti</t>
  </si>
  <si>
    <t>72431</t>
  </si>
  <si>
    <t>Muzejski izlošci</t>
  </si>
  <si>
    <t>72432</t>
  </si>
  <si>
    <t>Predmeti prirodnih rijetkosti</t>
  </si>
  <si>
    <t>7244</t>
  </si>
  <si>
    <t>Ostale nespomenute izložbene vrijednosti</t>
  </si>
  <si>
    <t>72441</t>
  </si>
  <si>
    <t>725</t>
  </si>
  <si>
    <t>Prihodi od prodaje višegodišnjih nasada i osnovnog stada</t>
  </si>
  <si>
    <t>7251</t>
  </si>
  <si>
    <t>Višegodišnji nasadi</t>
  </si>
  <si>
    <t>72511</t>
  </si>
  <si>
    <t>Šume</t>
  </si>
  <si>
    <t>72519</t>
  </si>
  <si>
    <t>Ostali višegodišnji nasadi</t>
  </si>
  <si>
    <t>7252</t>
  </si>
  <si>
    <t>Osnovno stado</t>
  </si>
  <si>
    <t>72521</t>
  </si>
  <si>
    <t>726</t>
  </si>
  <si>
    <t>Prihodi od prodaje nematerijalne proizvedene imovine</t>
  </si>
  <si>
    <t>7261</t>
  </si>
  <si>
    <t>Istraživanje rudnih bogatstava</t>
  </si>
  <si>
    <t>72611</t>
  </si>
  <si>
    <t>7262</t>
  </si>
  <si>
    <t>Ulaganja u računalne programe</t>
  </si>
  <si>
    <t>72621</t>
  </si>
  <si>
    <t>7263</t>
  </si>
  <si>
    <t>Umjetnička, literarna i znanstvena djela</t>
  </si>
  <si>
    <t>72631</t>
  </si>
  <si>
    <t>Filmovi, kazališne i glazbene predstave</t>
  </si>
  <si>
    <t>72632</t>
  </si>
  <si>
    <t>Zvučni i tekstualni zapisi</t>
  </si>
  <si>
    <t>72633</t>
  </si>
  <si>
    <t>Radio i TV programi</t>
  </si>
  <si>
    <t>72634</t>
  </si>
  <si>
    <t>Kulturne i sportske priredbe</t>
  </si>
  <si>
    <t>Znanstveni radovi i dokumentacija</t>
  </si>
  <si>
    <t>Dokumenti prostornog uređenja (prostorni planovi i ostalo)</t>
  </si>
  <si>
    <t>72639</t>
  </si>
  <si>
    <t>Ostala umjetnička, literarna i znanstvena djela</t>
  </si>
  <si>
    <t>7264</t>
  </si>
  <si>
    <t>Ostala nematerijalna proizvedena imovina</t>
  </si>
  <si>
    <t>72641</t>
  </si>
  <si>
    <t>73</t>
  </si>
  <si>
    <t>Prihodi od prodaje plemenitih metala i ostalih pohranjenih vrijednosti</t>
  </si>
  <si>
    <t>731</t>
  </si>
  <si>
    <t>7311</t>
  </si>
  <si>
    <t>Plemeniti metali i drago kamenje</t>
  </si>
  <si>
    <t>73111</t>
  </si>
  <si>
    <t>73112</t>
  </si>
  <si>
    <t>Pohranjene knjige, umjetnička djela i slične vrijednosti</t>
  </si>
  <si>
    <t>Pohranjene knjige</t>
  </si>
  <si>
    <t>Pohranjena djela likovnih umjetnika</t>
  </si>
  <si>
    <t>Pohranjena kiparska djela</t>
  </si>
  <si>
    <t>Pohranjeni nakit</t>
  </si>
  <si>
    <t>Arhivska građa</t>
  </si>
  <si>
    <t>73126</t>
  </si>
  <si>
    <t>Državna službena kartografija</t>
  </si>
  <si>
    <t>Ostale pohranjene vrijednosti</t>
  </si>
  <si>
    <t>74</t>
  </si>
  <si>
    <t>Prihodi od prodaje proizvedene kratkotrajne imovine</t>
  </si>
  <si>
    <t>741</t>
  </si>
  <si>
    <t>Prihodi od prodaje zaliha</t>
  </si>
  <si>
    <t>7411</t>
  </si>
  <si>
    <t>Strateške zalihe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</si>
  <si>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</si>
  <si>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</si>
  <si>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</si>
  <si>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</si>
  <si>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</si>
  <si>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</si>
  <si>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</si>
  <si>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</si>
  <si>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</si>
  <si>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</si>
  <si>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</si>
  <si>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</si>
  <si>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</si>
  <si>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</si>
  <si>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</si>
  <si>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</si>
  <si>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</si>
  <si>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</si>
  <si>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</si>
  <si>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</si>
  <si>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</si>
  <si>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</si>
  <si>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</si>
  <si>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</si>
  <si>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</si>
  <si>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</si>
  <si>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</si>
  <si>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</si>
  <si>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</si>
  <si>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</si>
  <si>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</si>
  <si>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</si>
  <si>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</si>
  <si>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</si>
  <si>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</si>
  <si>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</si>
  <si>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</si>
  <si>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</si>
  <si>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</si>
  <si>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</si>
  <si>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</si>
  <si>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</si>
  <si>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</si>
  <si>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</si>
  <si>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</si>
  <si>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</si>
  <si>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</si>
  <si>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</si>
  <si>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</si>
  <si>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</si>
  <si>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</si>
  <si>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</si>
  <si>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Povrat zajmova danih kreditnim institucijama u javnom sektoru</t>
  </si>
  <si>
    <t>Povrat zajmova danih kreditnim institucijama u javnom sektoru - kratkoročni</t>
  </si>
  <si>
    <t>Povrat zajmova danih kreditnim institucijama u javnom sektoru - dugoročni</t>
  </si>
  <si>
    <t>Povrat danih zajmova kreditnim institucijama u javnom sektoru po protestiranim jamstvima</t>
  </si>
  <si>
    <t>Povrat zajmova danih osiguravajućim društvima u javnom sektoru</t>
  </si>
  <si>
    <t>Povrat zajmova danih osiguravajućim društvima u javnom sektoru - kratkoročni</t>
  </si>
  <si>
    <t>Povrat zajmova danih osiguravajućim društvima u javnom sektoru - dugoročni</t>
  </si>
  <si>
    <t>Povrat danih zajmova osiguravajućim društvima u javnom sektoru po protestiranim jamstvima</t>
  </si>
  <si>
    <t>Povrat zajmova danih ostalim financijskim institucijama u javnom sektoru</t>
  </si>
  <si>
    <t>Povrat zajmova danih ostalim financijskim institucijama u javnom sektoru - kratkoročni</t>
  </si>
  <si>
    <t>Povrat zajmova danih ostalim financijskim institucijama u javnom sektoru - dugoročni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</si>
  <si>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</si>
  <si>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</si>
  <si>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</si>
  <si>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</si>
  <si>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</si>
  <si>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</si>
  <si>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</si>
  <si>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</si>
  <si>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</si>
  <si>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</si>
  <si>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</si>
  <si>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</si>
  <si>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Povrat zajmova danih tuzemnim kreditnim institucijama izvan javnog sektora</t>
  </si>
  <si>
    <t>Povrat zajmova danih tuzemnim kreditnim institucijama izvan javnog sektora - kratkoročni</t>
  </si>
  <si>
    <t>Povrat zajmova danih tuzemnim kreditnim institucijama izvan javnog sektora - dugoročni</t>
  </si>
  <si>
    <t>Povrat danih zajmova tuzemnim kreditnim institucijama izvan javnog sektora po protestiranim jamstvima</t>
  </si>
  <si>
    <t>Povrat zajmova danih tuzemnim osiguravajućim društvima izvan javnog sektora</t>
  </si>
  <si>
    <t>Povrat zajmova danih tuzemnim osiguravajućim društvima izvan javnog sektora - kratkoročni</t>
  </si>
  <si>
    <t>Povrat zajmova danih tuzemnim osiguravajućim društvima izvan javnog sektora - dugoročni</t>
  </si>
  <si>
    <t>Povrat danih zajmova tuzemnim osiguravajućim društvima izvan javnog sektora po protestiranim jamstvima</t>
  </si>
  <si>
    <t>Povrat zajmova danih ostalim tuzemnim financijskim institucijama izvan javnog sektora</t>
  </si>
  <si>
    <t>Povrat zajmova danih ostalim tuzemnim financijskim institucijama izvan javnog sektora - kratkoročni</t>
  </si>
  <si>
    <t>Povrat zajmova danih ostalim tuzemnim financijskim institucijama izvan javnog sektora - dugoročni</t>
  </si>
  <si>
    <t>Povrat danih zajmova ostalim tuzemnim financijskim institucijama izvan javnog sektora po protestiranim jamstvima</t>
  </si>
  <si>
    <t>Povrat zajmova danih inozemnim kreditnim institucijama</t>
  </si>
  <si>
    <t>Povrat zajmova danih inozemnim kreditnim institucijama - kratkoročni</t>
  </si>
  <si>
    <t>Povrat zajmova danih inozemnim kreditnim institucijama - dugoročni</t>
  </si>
  <si>
    <t>Povrat zajmova danih inozemnim osiguravajućim društvima</t>
  </si>
  <si>
    <t>Povrat zajmova danih inozemnim osiguravajućim društvima - kratkoročni</t>
  </si>
  <si>
    <t>Povrat zajmova danih inozemnim osiguravajućim društvima - dugoročni</t>
  </si>
  <si>
    <t>Povrat zajmova danih ostalim inozemnim financijskim institucijama</t>
  </si>
  <si>
    <t>Povrat zajmova danih ostalim inozemnim financijskim institucijama - kratkoročni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</si>
  <si>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</si>
  <si>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</si>
  <si>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</si>
  <si>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</si>
  <si>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</si>
  <si>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</si>
  <si>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</si>
  <si>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</si>
  <si>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</si>
  <si>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</si>
  <si>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</si>
  <si>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</si>
  <si>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</si>
  <si>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</si>
  <si>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</si>
  <si>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</si>
  <si>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</si>
  <si>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</si>
  <si>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</si>
  <si>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</si>
  <si>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</si>
  <si>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</si>
  <si>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</si>
  <si>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</si>
  <si>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</si>
  <si>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</si>
  <si>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</si>
  <si>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</si>
  <si>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</si>
  <si>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Povrat zajmova danih drugim razinama vlasti</t>
  </si>
  <si>
    <t>Povrat zajmova danih državnom proračunu</t>
  </si>
  <si>
    <t>Povrat zajmova danih državnom proračunu - kratkoročni</t>
  </si>
  <si>
    <t>Povrat zajmova danih državnom proračunu - dugoročni</t>
  </si>
  <si>
    <t>Povrat zajmova danih županijskim proračunima</t>
  </si>
  <si>
    <t>Povrat zajmova danih županijskim proračunima - kratkoročni</t>
  </si>
  <si>
    <t>Povrat zajmova danih županijskim proračunima - dugoročni</t>
  </si>
  <si>
    <t>Povrat danih zajmova županijskim proračunima po protestiranim jamstvima</t>
  </si>
  <si>
    <t xml:space="preserve">Povrat zajmova danih gradskim proračunima </t>
  </si>
  <si>
    <t>Povrat zajmova danih gradskim proračunima - kratkoročni</t>
  </si>
  <si>
    <t>Povrat zajmova danih gradskim proračunima - dugoročni</t>
  </si>
  <si>
    <t>Povrat danih zajmova gradskim proračunima po protestiranim jamstvima</t>
  </si>
  <si>
    <t>Povrat zajmova danih općinskim proračunima</t>
  </si>
  <si>
    <t>Povrat zajmova danih općinskim proračunima - kratkoročni</t>
  </si>
  <si>
    <t>Povrat zajmova danih općinskim proračunima - dugoročni</t>
  </si>
  <si>
    <t>Povrat danih zajmova općinskim proračunima po protestiranim jamstvima</t>
  </si>
  <si>
    <t>Povrat zajmova danih  HZMO-u, HZZ-u i HZZO-u</t>
  </si>
  <si>
    <t>Povrat zajmova danih HZMO-u, HZZ-u i HZZO-u - kratkoročni</t>
  </si>
  <si>
    <t>Povrat zajmova danih HZMO, HZZ i HZZO - dugoročni</t>
  </si>
  <si>
    <t>Povrat danih zajmova HZMO-u, HZZ-u i HZZO-u po protestiranim jamstvima</t>
  </si>
  <si>
    <t>Povrat zajmova danih ostalim izvanproračunskim korisnicima državnog proračuna</t>
  </si>
  <si>
    <t>Povrat zajmova danih ostalim izvanproračunskim korisnicima državnog proračuna - kratkoročni</t>
  </si>
  <si>
    <t>Povrat zajmova danih ostalim izvanproračunskim korisnicima državnog proračuna - dugoročni</t>
  </si>
  <si>
    <t>Povrat danih zajmova ostalim izvanproračunskim korisnicima državnog proračuna po protestiranim jamstvima</t>
  </si>
  <si>
    <t>Povrat zajmova danih izvanproračunskim korisnicima županijskih, gradskih i općinskih proračuna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</si>
  <si>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</si>
  <si>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</si>
  <si>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Povrat danih zajmova izvanproračunskim korisnicima županijskih, gradskih i općinskih proračuna po protestiranim jamstvima</t>
  </si>
  <si>
    <t>Primici od povrata depozita i jamčevnih pologa</t>
  </si>
  <si>
    <t>Primici od povrata depozita od kreditnih i ostalih financijskih institucija - tuzemni</t>
  </si>
  <si>
    <t>Primici od povrata depozita od tuzemnih kreditnih i ostalih financijskih institucija - kratkoročni</t>
  </si>
  <si>
    <t>Primici od povrata depozita od tuzemnih kreditnih i ostalih institucija - dugoročni</t>
  </si>
  <si>
    <t>Primici od povrata depozita od kreditnih i ostalih financijskih institucija - inozemni</t>
  </si>
  <si>
    <t>Primici od povrata depozita od inozemnih kreditnih i ostalih financijskih institucija - kratkoročni</t>
  </si>
  <si>
    <t>Primici od povrata depozita od inozemnih kreditnih i ostalih institucija - dugoročni</t>
  </si>
  <si>
    <t>Primici od povrata jamčevnih pologa</t>
  </si>
  <si>
    <t>Primici od povrata jamčevnih pologa - tuzemni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</si>
  <si>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</si>
  <si>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</si>
  <si>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</si>
  <si>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</si>
  <si>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</si>
  <si>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</si>
  <si>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</si>
  <si>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</si>
  <si>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</si>
  <si>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</si>
  <si>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</si>
  <si>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</si>
  <si>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</si>
  <si>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</si>
  <si>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</si>
  <si>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Obveznice - tuzemne</t>
  </si>
  <si>
    <t>82212</t>
  </si>
  <si>
    <t>8222</t>
  </si>
  <si>
    <t>Obveznice - inozemne</t>
  </si>
  <si>
    <t>82222</t>
  </si>
  <si>
    <t>823</t>
  </si>
  <si>
    <t>Opcije i drugi financijski derivati</t>
  </si>
  <si>
    <t>8231</t>
  </si>
  <si>
    <t>Opcije i drugi financijski derivati - tuzemni</t>
  </si>
  <si>
    <t>82311</t>
  </si>
  <si>
    <t>Opcije i drugi financijski derivati - tuzemni - kratkoročni</t>
  </si>
  <si>
    <t>82312</t>
  </si>
  <si>
    <t>Opcije i drugi financijski derivati - tuzemni - dugoročni</t>
  </si>
  <si>
    <t>8232</t>
  </si>
  <si>
    <t>Opcije i drugi financijski derivati - inozemni</t>
  </si>
  <si>
    <t>82321</t>
  </si>
  <si>
    <t>Opcije i drugi financijski derivati - inozemni - kratkoročni</t>
  </si>
  <si>
    <t>82322</t>
  </si>
  <si>
    <t>Opcije i drugi financijski derivati - inozemni - dugoročni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</si>
  <si>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</si>
  <si>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</si>
  <si>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</si>
  <si>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</si>
  <si>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</si>
  <si>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</si>
  <si>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</si>
  <si>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</si>
  <si>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</si>
  <si>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</si>
  <si>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</si>
  <si>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</si>
  <si>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</si>
  <si>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</si>
  <si>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</si>
  <si>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</si>
  <si>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</si>
  <si>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</si>
  <si>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</si>
  <si>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</si>
  <si>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</si>
  <si>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</si>
  <si>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</si>
  <si>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</si>
  <si>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</si>
  <si>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83212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</si>
  <si>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</si>
  <si>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</si>
  <si>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</si>
  <si>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</si>
  <si>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Dionice i udjeli u glavnici tuzemnih kreditnih institucija izvan javnog sektora</t>
  </si>
  <si>
    <t>Dionice i udjeli u glavnici tuzemnih osiguravajućih društava izvan javnog sektora</t>
  </si>
  <si>
    <t>Dionice i udjeli u glavnici ostalih tuzemnih financijskih institucija izvan javnog sektora</t>
  </si>
  <si>
    <t>8332</t>
  </si>
  <si>
    <t>Dionice i udjeli u glavnici inozemnih kreditnih i ostalih financijskih institucija</t>
  </si>
  <si>
    <t>Dionice i udjeli u glavnici inozemnih kreditnih institucija</t>
  </si>
  <si>
    <t>Dionice i udjeli u glavnici inozemnih osiguravajućih društava</t>
  </si>
  <si>
    <t>Dionice i udjeli u glavnici ostalih inozemnih financijskih institucija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</si>
  <si>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</si>
  <si>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</si>
  <si>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</si>
  <si>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</si>
  <si>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83412</t>
  </si>
  <si>
    <t>8342</t>
  </si>
  <si>
    <t>Dionice i udjeli u glavnici inozemnih trgovačkih društava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</si>
  <si>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</si>
  <si>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</si>
  <si>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</si>
  <si>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</si>
  <si>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</si>
  <si>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</si>
  <si>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</si>
  <si>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</si>
  <si>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</si>
  <si>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</si>
  <si>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</si>
  <si>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</si>
  <si>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</si>
  <si>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</si>
  <si>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</si>
  <si>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</si>
  <si>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</si>
  <si>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</si>
  <si>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</si>
  <si>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</si>
  <si>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</si>
  <si>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</si>
  <si>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</si>
  <si>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</si>
  <si>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</si>
  <si>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</si>
  <si>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</si>
  <si>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</si>
  <si>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</si>
  <si>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</si>
  <si>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</si>
  <si>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Primljeni krediti od kreditnih institucija u javnom sektoru</t>
  </si>
  <si>
    <t>Primljeni krediti od kreditnih institucija u javnom sektoru - kratkoročni</t>
  </si>
  <si>
    <t>Primljeni krediti od kreditnih institucija u javnom sektoru - dugoročni</t>
  </si>
  <si>
    <t>Primljeni financijski leasing od kreditnih institucija u javnom sektoru</t>
  </si>
  <si>
    <t>Primljeni zajmovi po faktoringu od kreditnih institucija u javnom sektoru</t>
  </si>
  <si>
    <t>Primljeni zajmovi od osiguravajućih društava u javnom sektoru</t>
  </si>
  <si>
    <t>Primljeni zajmovi od osiguravajućih društava u javnom sektoru - kratkoročni</t>
  </si>
  <si>
    <t>Primljeni zajmovi od osiguravajućih društava u javnom sektoru - dugoročni</t>
  </si>
  <si>
    <t>Primljeni zajmovi po faktoringu od osiguravajućih društava u javnom sektoru</t>
  </si>
  <si>
    <t>Primljeni zajmovi od ostalih financijskih institucija u javnom sektoru</t>
  </si>
  <si>
    <t>Primljeni zajmovi od ostalih financijskih institucija u javnom sektoru - kratkoročni</t>
  </si>
  <si>
    <t>Primljeni zajmovi od ostalih financijskih institucija u javnom sektoru - dugoročni</t>
  </si>
  <si>
    <t>Primljeni financijski leasing od ostalih financijskih institucija u javnom sektoru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</si>
  <si>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</si>
  <si>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</si>
  <si>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</si>
  <si>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</si>
  <si>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</si>
  <si>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</si>
  <si>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</si>
  <si>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</si>
  <si>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Primljeni robni zajmovi od trgovačkih društava u javnom sektoru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</si>
  <si>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</si>
  <si>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</si>
  <si>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</si>
  <si>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Primljeni krediti od tuzemnih kreditnih institucija izvan javnog sektora</t>
  </si>
  <si>
    <t>Primljeni krediti od tuzemnih kreditnih institucija izvan javnog sektora - kratkoročni</t>
  </si>
  <si>
    <t>Primljeni krediti od tuzemnih kreditnih institucija izvan javnog sektora - dugoročni</t>
  </si>
  <si>
    <t>Primljeni financijski leasing od tuzemnih kreditnih institucija izvan javnog sektora</t>
  </si>
  <si>
    <t>Primljeni zajmovi po faktoringu od tuzemnih kreditnih institucija izvan javnog sektora</t>
  </si>
  <si>
    <t>Primljeni zajmovi od tuzemnih osiguravajućih društava izvan javnog sektora</t>
  </si>
  <si>
    <t>Primljeni zajmovi od tuzemnih osiguravajućih društava izvan javnog sektora - kratkoročni</t>
  </si>
  <si>
    <t>Primljeni zajmovi od tuzemnih osiguravajućih društava izvan javnog sektora - dugoročni</t>
  </si>
  <si>
    <t>Primljeni zajmovi po faktoringu od tuzemnih osiguravajućih društava izvan javnog sektora</t>
  </si>
  <si>
    <t>Primljeni zajmovi od ostalih tuzemnih financijskih institucija izvan javnog sektora</t>
  </si>
  <si>
    <t>Primljeni zajmovi od ostalih tuzemnih financijskih institucija izvan javnog sektora - kratkoročni</t>
  </si>
  <si>
    <t>Primljeni zajmovi od ostalih tuzemnih financijskih institucija izvan javnog sektora - dugoročni</t>
  </si>
  <si>
    <t>Primljeni financijski leasing od ostalih tuzemnih financijskih institucija izvan javnog sektora</t>
  </si>
  <si>
    <t>Primljeni zajmovi po faktoringu od ostalih tuzemnih financijskih institucija izvan javnog sektora</t>
  </si>
  <si>
    <t>Primljeni krediti od inozemnih kreditnih institucija</t>
  </si>
  <si>
    <t>Primljeni krediti od inozemnih kreditnih institucija - kratkoročni</t>
  </si>
  <si>
    <t>Primljeni krediti od inozemnih kreditnih institucija - dugoročni</t>
  </si>
  <si>
    <t>Primljeni financijski leasing od inozemnih kreditnih institucija</t>
  </si>
  <si>
    <t>Primljeni zajmovi po faktoringu od inozemnih kreditnih institucija</t>
  </si>
  <si>
    <t>Primljeni zajmovi od inozemnih osiguravajućih društava</t>
  </si>
  <si>
    <t>Primljeni zajmovi od inozemnih osiguravajućih društava - kratkoročni</t>
  </si>
  <si>
    <t>Primljeni zajmovi od inozemnih osiguravajućih društava - dugoročni</t>
  </si>
  <si>
    <t>Primljeni zajmovi po faktoringu od inozemnih osiguravajućih društava</t>
  </si>
  <si>
    <t>Primljeni zajmovi od ostalih inozemnih financijskih institucija</t>
  </si>
  <si>
    <t>Primljeni zajmovi od ostalih inozemnih financijskih institucija - kratkoročni</t>
  </si>
  <si>
    <t>Primljeni zajmovi od ostalih inozemnih financijskih institucija - dugoročni</t>
  </si>
  <si>
    <t>Primljeni financijski leasing od ostalih inozemnih financijskih institucija</t>
  </si>
  <si>
    <t>Primljeni zajmovi po faktoringu od ostalih inozemnih financijskih institucija</t>
  </si>
  <si>
    <t>845</t>
  </si>
  <si>
    <t>Primljeni zajmovi od trgovačkih društava i obrtnika izvan javnog sektora</t>
  </si>
  <si>
    <t>Primljeni zajmovi od tuzemnih trgovačkih društava izvan javnog sektora</t>
  </si>
  <si>
    <t>Primljeni zajmovi od tuzemnih trgovačkih društava izvan javnog sektora - kratkoročni</t>
  </si>
  <si>
    <t>Primljeni zajmovi od tuzemnih trgovačkih društava izvan javnog sektora - dugoročni</t>
  </si>
  <si>
    <t>Primljeni robni zajmovi od tuzemnih trgovačkih društava izvan javnog sektora</t>
  </si>
  <si>
    <t>Primljeni zajmovi po faktoringu od tuzemnih trgovačkih društava izvan javnog sektora</t>
  </si>
  <si>
    <t xml:space="preserve">Primljeni zajmovi od tuzemnih obrtnika </t>
  </si>
  <si>
    <t>Primljeni zajmovi od tuzemnih obrtnika - kratkoročni</t>
  </si>
  <si>
    <t>Primljeni zajmovi od tuzemnih obrtnika - dugoročni</t>
  </si>
  <si>
    <t>Primljeni robni zajmovi od tuzemnih obrtnika</t>
  </si>
  <si>
    <t>Primljeni zajmovi po faktoringu od tuzemnih obrtnika</t>
  </si>
  <si>
    <t>Primljeni zajmovi od inozemnih trgovačkih društava</t>
  </si>
  <si>
    <t>Primljeni zajmovi od inozemnih trgovačkih društava - kratkoročni</t>
  </si>
  <si>
    <t>Primljeni zajmovi od inozemnih trgovačkih društava - dugoročni</t>
  </si>
  <si>
    <t>Primljeni robni zajmovi od inozemnih trgovačkih društava</t>
  </si>
  <si>
    <t>Primljeni zajmovi po faktoringu od inozemnih trgovačkih društava</t>
  </si>
  <si>
    <t>Primljeni zajmovi od inozemnih obrtnika</t>
  </si>
  <si>
    <t>Primljeni zajmovi od inozemnih obrtnika - kratkoročni</t>
  </si>
  <si>
    <t>Primljeni zajmovi od inozemnih obrtnika - dugoročni</t>
  </si>
  <si>
    <t>Primljeni robni zajmovi od inozemnih obrtnika</t>
  </si>
  <si>
    <t>Primljeni zajmovi po faktoringu od inozemnih obrtnika</t>
  </si>
  <si>
    <t>Primljeni zajmovi od drugih razina vlasti</t>
  </si>
  <si>
    <t>Primljeni zajmovi od državnog proračuna</t>
  </si>
  <si>
    <t>Primljeni zajmovi od državnog proračuna - kratkoročni</t>
  </si>
  <si>
    <t>Primljeni zajmovi od državnog proračuna - dugoročni</t>
  </si>
  <si>
    <t>Primljeni zajmovi od županijskih proračuna</t>
  </si>
  <si>
    <t>Primljeni zajmovi od županijskih proračuna - kratkoročni</t>
  </si>
  <si>
    <t>Primljeni zajmovi od županijskih proračuna - dugoročni</t>
  </si>
  <si>
    <t>Primljeni zajmovi od gradskih proračuna</t>
  </si>
  <si>
    <t>Primljeni zajmovi od gradskih proračuna - kratkoročni</t>
  </si>
  <si>
    <t>Primljeni zajmovi od gradskih proračuna - dugoročni</t>
  </si>
  <si>
    <t>Primljeni zajmovi od općinskih proračuna</t>
  </si>
  <si>
    <t>Primljeni zajmovi od općinskih proračuna - kratkoročni</t>
  </si>
  <si>
    <t>Primljeni zajmovi od općinskih proračuna - dugoročni</t>
  </si>
  <si>
    <t>Primljeni zajmovi od HZMO-a, HZZ-a i HZZO-a</t>
  </si>
  <si>
    <t>Primljeni zajmovi od HZMO-a, HZZ-a i HZZO-a - kratkoročni</t>
  </si>
  <si>
    <t>Primljeni zajmovi od HZMO-a, HZZ-a i HZZO-a - dugoročni</t>
  </si>
  <si>
    <t>Primljeni zajmovi od ostalih izvanproračunskih korisnika državnog proračuna</t>
  </si>
  <si>
    <t>Primljeni zajmovi od ostalih izvanproračunskih korisnika državnog proračuna - kratkoročni</t>
  </si>
  <si>
    <t>Primljeni zajmovi od ostalih izvanproračunskih korisnika državnog proračuna - dugoročni</t>
  </si>
  <si>
    <t>Primljeni zajmovi od izvanproračunskih korisnika županijskih, gradskih i općinskih proračuna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</si>
  <si>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</si>
  <si>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</si>
  <si>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Primici od prodaje vrijednosnih papira iz portfelja</t>
  </si>
  <si>
    <t>Primici za komercijalne i blagajničke zapise</t>
  </si>
  <si>
    <t>Komercijalni i blagajnički zapisi - tuzemni</t>
  </si>
  <si>
    <t>Komercijalni i blagajnički zapisi  - tuzemni</t>
  </si>
  <si>
    <t>Komercijalni i blagajnički zapisi - inozemni</t>
  </si>
  <si>
    <t>Primici za obveznice</t>
  </si>
  <si>
    <t>Primici za opcije i druge financijske derivate</t>
  </si>
  <si>
    <t>Primici za ostale vrijednosne papire</t>
  </si>
  <si>
    <t>Ostali tuzemni vrijednosni papiri</t>
  </si>
  <si>
    <t>Ostali tuzemni vrijednosni papiri - kratkoročni</t>
  </si>
  <si>
    <t>Ostali tuzemni vrijednosni papiri - dugoročni</t>
  </si>
  <si>
    <t>Ostali inozemni vrijednosni papiri</t>
  </si>
  <si>
    <t>Ostali inozemni vrijednosni papiri - kratkoročni</t>
  </si>
  <si>
    <t>Ostali inozemni vrijednosni papiri - dugoročni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</si>
  <si>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</si>
  <si>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</si>
  <si>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</si>
  <si>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</si>
  <si>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</si>
  <si>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</si>
  <si>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</si>
  <si>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</si>
  <si>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</si>
  <si>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</si>
  <si>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</si>
  <si>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</si>
  <si>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</si>
  <si>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</si>
  <si>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</si>
  <si>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</si>
  <si>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</si>
  <si>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</si>
  <si>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</si>
  <si>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</si>
  <si>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</si>
  <si>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</si>
  <si>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</si>
  <si>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</si>
  <si>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</si>
  <si>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</si>
  <si>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</si>
  <si>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</si>
  <si>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</si>
  <si>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</si>
  <si>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</si>
  <si>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</si>
  <si>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Promjene u vrijednosti i obujmu imovine i obveza</t>
  </si>
  <si>
    <t>Promjene u vrijednosti i obujmu imovine</t>
  </si>
  <si>
    <t>Promjene u vrijednosti imovine</t>
  </si>
  <si>
    <t>Promjene u obujmu imovine</t>
  </si>
  <si>
    <t>Promjene u vrijednosti i obujmu obveza</t>
  </si>
  <si>
    <t>Promjene u vrijednosti obveza</t>
  </si>
  <si>
    <t>Promjene u obujmu obveza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</si>
  <si>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</si>
  <si>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</si>
  <si>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</si>
  <si>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</si>
  <si>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</si>
  <si>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</si>
  <si>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</si>
  <si>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</si>
  <si>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</si>
  <si>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</si>
  <si>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</si>
  <si>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</si>
  <si>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</si>
  <si>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</si>
  <si>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</si>
  <si>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</si>
  <si>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</si>
  <si>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</si>
  <si>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</si>
  <si>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</si>
  <si>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</si>
  <si>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</si>
  <si>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</si>
  <si>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</si>
  <si>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</si>
  <si>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</si>
  <si>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</si>
  <si>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</si>
  <si>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</si>
  <si>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</si>
  <si>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</si>
  <si>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</si>
  <si>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</si>
  <si>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</si>
  <si>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</si>
  <si>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</si>
  <si>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</si>
  <si>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</si>
  <si>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</si>
  <si>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</si>
  <si>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</si>
  <si>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</si>
  <si>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</si>
  <si>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</si>
  <si>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</si>
  <si>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</si>
  <si>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</si>
  <si>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</si>
  <si>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</si>
  <si>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</si>
  <si>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</si>
  <si>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</si>
  <si>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</si>
  <si>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</si>
  <si>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</si>
  <si>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</si>
  <si>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</si>
  <si>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</si>
  <si>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</si>
  <si>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</si>
  <si>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</si>
  <si>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</si>
  <si>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</si>
  <si>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</si>
  <si>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</si>
  <si>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</si>
  <si>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</si>
  <si>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</si>
  <si>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</si>
  <si>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</si>
  <si>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</si>
  <si>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</si>
  <si>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</si>
  <si>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</si>
  <si>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</si>
  <si>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</si>
  <si>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</si>
  <si>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</si>
  <si>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Obračunate pomoći iz inozemstva i od subjekata unutar općeg proračuna</t>
  </si>
  <si>
    <t>Tekuće pomoći od institucija i tijela EU</t>
  </si>
  <si>
    <t>Kapitalne pomoći od institucija i tijela EU</t>
  </si>
  <si>
    <t>Tekuće pomoći od izvanproračunskih korisnika</t>
  </si>
  <si>
    <t>9636</t>
  </si>
  <si>
    <t>9638</t>
  </si>
  <si>
    <t>96383</t>
  </si>
  <si>
    <t>96384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</si>
  <si>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</si>
  <si>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</si>
  <si>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</si>
  <si>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</si>
  <si>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</si>
  <si>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</si>
  <si>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</si>
  <si>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</si>
  <si>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</si>
  <si>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9642</t>
  </si>
  <si>
    <t>96421</t>
  </si>
  <si>
    <t>96422</t>
  </si>
  <si>
    <t>96423</t>
  </si>
  <si>
    <t>96424</t>
  </si>
  <si>
    <t>96429</t>
  </si>
  <si>
    <t>Prihodi od kamata na dane zajmove međunarodnim organizacijama, institucijama i tijelima EU te inozemnim vladima</t>
  </si>
  <si>
    <t>Prihodi od kamata na dane zajmove neprofitnim organizacijama, građanima i  kućanstvima</t>
  </si>
  <si>
    <t>Prihodi od kamata na dane zajmove po protestiranim jamstvima neprofitnim organizacijama, građanima i kućanstvima</t>
  </si>
  <si>
    <t>Prihodi od kamata na dane zajmove po protestiranim jamstvima kreditnim i ostalim financijskim institucijama u javnom sektoru</t>
  </si>
  <si>
    <t>Prihodi od kamata na dane zajmove po protestiranim jamstvima trgovačkim društvima u javnom sektoru</t>
  </si>
  <si>
    <t>Prihodi od kamata na dane zajmove po protestiranim jamstvima kreditnim i ostalim financijskim institucijama izvan javnog sektora</t>
  </si>
  <si>
    <t>Prihodi od kamata na dane zajmove po protestiranim jamstvima trgovačkim društvima izvan javnog sektora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</si>
  <si>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</si>
  <si>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</si>
  <si>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</si>
  <si>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</si>
  <si>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</si>
  <si>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</si>
  <si>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</si>
  <si>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</si>
  <si>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</si>
  <si>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</si>
  <si>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</si>
  <si>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</si>
  <si>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</si>
  <si>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</si>
  <si>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</si>
  <si>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Komunalni doprinosi i naknade</t>
  </si>
  <si>
    <t>Naknade za priključak</t>
  </si>
  <si>
    <t>966</t>
  </si>
  <si>
    <t>Obračunati ostali prihodi</t>
  </si>
  <si>
    <t>9661</t>
  </si>
  <si>
    <t>Prihodi od prodaje proizvoda i roba i pruženih usluga</t>
  </si>
  <si>
    <t xml:space="preserve">Obračunati prihodi iz proračuna </t>
  </si>
  <si>
    <t>Obračunati prihodi od HZZO-a na temelju ugovornih obveza</t>
  </si>
  <si>
    <t>Kazne i upravne mjere te ostali prihodi</t>
  </si>
  <si>
    <t>Kazne za prekršaje u prometu</t>
  </si>
  <si>
    <t>Kazne i druge mjere za kaznenom postupku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</si>
  <si>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</si>
  <si>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</si>
  <si>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</si>
  <si>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</si>
  <si>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</si>
  <si>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</si>
  <si>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</si>
  <si>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</si>
  <si>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</si>
  <si>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</si>
  <si>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</si>
  <si>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</si>
  <si>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</si>
  <si>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</si>
  <si>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</si>
  <si>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</si>
  <si>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</si>
  <si>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</si>
  <si>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</si>
  <si>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</si>
  <si>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</si>
  <si>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</si>
  <si>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</si>
  <si>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</si>
  <si>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</si>
  <si>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</si>
  <si>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</si>
  <si>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</si>
  <si>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</si>
  <si>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</si>
  <si>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</si>
  <si>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</si>
  <si>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</si>
  <si>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</si>
  <si>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</si>
  <si>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</si>
  <si>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</si>
  <si>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</si>
  <si>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</si>
  <si>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</si>
  <si>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</si>
  <si>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</si>
  <si>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</si>
  <si>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</si>
  <si>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</si>
  <si>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</si>
  <si>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</si>
  <si>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</si>
  <si>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</si>
  <si>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</si>
  <si>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</si>
  <si>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</si>
  <si>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</si>
  <si>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</si>
  <si>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</si>
  <si>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</si>
  <si>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</si>
  <si>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</si>
  <si>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</si>
  <si>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</si>
  <si>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</si>
  <si>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</si>
  <si>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Ostala rezerviranja (stalna pričuva i drugo)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</si>
  <si>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</si>
  <si>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</si>
  <si>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</si>
  <si>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</si>
  <si>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</si>
  <si>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</si>
  <si>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Dana jamstva</t>
  </si>
  <si>
    <t>Dana kreditna pisma</t>
  </si>
  <si>
    <t>Instrumenti osiguranja plaćanja</t>
  </si>
  <si>
    <t>Ostali izvanbilančni zapisi</t>
  </si>
  <si>
    <t>Izvanbilančni zapisi - pasiva</t>
  </si>
  <si>
    <t>Konto</t>
  </si>
  <si>
    <t>Naziv</t>
  </si>
  <si>
    <t>6147</t>
  </si>
  <si>
    <t>61471</t>
  </si>
  <si>
    <t>61472</t>
  </si>
  <si>
    <t>61473</t>
  </si>
  <si>
    <t>61479</t>
  </si>
  <si>
    <t>6148</t>
  </si>
  <si>
    <t>61481</t>
  </si>
  <si>
    <t>61482</t>
  </si>
  <si>
    <t>61483</t>
  </si>
  <si>
    <t>61484</t>
  </si>
  <si>
    <t>61485</t>
  </si>
  <si>
    <t>61489</t>
  </si>
  <si>
    <t>615</t>
  </si>
  <si>
    <t>61611</t>
  </si>
  <si>
    <t>61621</t>
  </si>
  <si>
    <t>62111</t>
  </si>
  <si>
    <t>63112</t>
  </si>
  <si>
    <t>63122</t>
  </si>
  <si>
    <t>63221</t>
  </si>
  <si>
    <t>6323</t>
  </si>
  <si>
    <t>63231</t>
  </si>
  <si>
    <t>6324</t>
  </si>
  <si>
    <t>63241</t>
  </si>
  <si>
    <t>63414</t>
  </si>
  <si>
    <t>63415</t>
  </si>
  <si>
    <t>63416</t>
  </si>
  <si>
    <t>63424</t>
  </si>
  <si>
    <t>63425</t>
  </si>
  <si>
    <t>63426</t>
  </si>
  <si>
    <t>635</t>
  </si>
  <si>
    <t>6351</t>
  </si>
  <si>
    <t>63511</t>
  </si>
  <si>
    <t>63521</t>
  </si>
  <si>
    <t>636</t>
  </si>
  <si>
    <t>6361</t>
  </si>
  <si>
    <t>63612</t>
  </si>
  <si>
    <t>63613</t>
  </si>
  <si>
    <t>6362</t>
  </si>
  <si>
    <t>63622</t>
  </si>
  <si>
    <t>63623</t>
  </si>
  <si>
    <t>638</t>
  </si>
  <si>
    <t>6381</t>
  </si>
  <si>
    <t>63811</t>
  </si>
  <si>
    <t>63812</t>
  </si>
  <si>
    <t>6382</t>
  </si>
  <si>
    <t>63821</t>
  </si>
  <si>
    <t>63822</t>
  </si>
  <si>
    <t>639</t>
  </si>
  <si>
    <t>6391</t>
  </si>
  <si>
    <t>63911</t>
  </si>
  <si>
    <t>6392</t>
  </si>
  <si>
    <t>63921</t>
  </si>
  <si>
    <t>6393</t>
  </si>
  <si>
    <t>63931</t>
  </si>
  <si>
    <t>6394</t>
  </si>
  <si>
    <t>63941</t>
  </si>
  <si>
    <t>64152</t>
  </si>
  <si>
    <t>64176</t>
  </si>
  <si>
    <t>64177</t>
  </si>
  <si>
    <t>6419</t>
  </si>
  <si>
    <t>64248</t>
  </si>
  <si>
    <t>64249</t>
  </si>
  <si>
    <t>6425</t>
  </si>
  <si>
    <t>64251</t>
  </si>
  <si>
    <t>643</t>
  </si>
  <si>
    <t>6431</t>
  </si>
  <si>
    <t>64313</t>
  </si>
  <si>
    <t>64314</t>
  </si>
  <si>
    <t>64315</t>
  </si>
  <si>
    <t>64316</t>
  </si>
  <si>
    <t>6432</t>
  </si>
  <si>
    <t>64321</t>
  </si>
  <si>
    <t>64322</t>
  </si>
  <si>
    <t>6433</t>
  </si>
  <si>
    <t>64332</t>
  </si>
  <si>
    <t>64333</t>
  </si>
  <si>
    <t>64334</t>
  </si>
  <si>
    <t>6434</t>
  </si>
  <si>
    <t>64341</t>
  </si>
  <si>
    <t>6435</t>
  </si>
  <si>
    <t>64353</t>
  </si>
  <si>
    <t>64354</t>
  </si>
  <si>
    <t>64355</t>
  </si>
  <si>
    <t>64356</t>
  </si>
  <si>
    <t>64357</t>
  </si>
  <si>
    <t>64358</t>
  </si>
  <si>
    <t>6436</t>
  </si>
  <si>
    <t>64363</t>
  </si>
  <si>
    <t>64364</t>
  </si>
  <si>
    <t>64365</t>
  </si>
  <si>
    <t>64366</t>
  </si>
  <si>
    <t>6437</t>
  </si>
  <si>
    <t>64371</t>
  </si>
  <si>
    <t>64372</t>
  </si>
  <si>
    <t>64373</t>
  </si>
  <si>
    <t>64374</t>
  </si>
  <si>
    <t>64375</t>
  </si>
  <si>
    <t>64376</t>
  </si>
  <si>
    <t>64377</t>
  </si>
  <si>
    <t>644</t>
  </si>
  <si>
    <t>6442</t>
  </si>
  <si>
    <t>64421</t>
  </si>
  <si>
    <t>64422</t>
  </si>
  <si>
    <t>6443</t>
  </si>
  <si>
    <t>64432</t>
  </si>
  <si>
    <t>64433</t>
  </si>
  <si>
    <t>64434</t>
  </si>
  <si>
    <t>6444</t>
  </si>
  <si>
    <t>64441</t>
  </si>
  <si>
    <t>6445</t>
  </si>
  <si>
    <t>64453</t>
  </si>
  <si>
    <t>64454</t>
  </si>
  <si>
    <t>64455</t>
  </si>
  <si>
    <t>64456</t>
  </si>
  <si>
    <t>64457</t>
  </si>
  <si>
    <t>64458</t>
  </si>
  <si>
    <t>6446</t>
  </si>
  <si>
    <t>64463</t>
  </si>
  <si>
    <t>64464</t>
  </si>
  <si>
    <t>64465</t>
  </si>
  <si>
    <t>64466</t>
  </si>
  <si>
    <t>6447</t>
  </si>
  <si>
    <t>64471</t>
  </si>
  <si>
    <t>64472</t>
  </si>
  <si>
    <t>64473</t>
  </si>
  <si>
    <t>64474</t>
  </si>
  <si>
    <t>64475</t>
  </si>
  <si>
    <t>64476</t>
  </si>
  <si>
    <t>64477</t>
  </si>
  <si>
    <t>65148</t>
  </si>
  <si>
    <t>65215</t>
  </si>
  <si>
    <t>65218</t>
  </si>
  <si>
    <t>65264</t>
  </si>
  <si>
    <t>65265</t>
  </si>
  <si>
    <t>65266</t>
  </si>
  <si>
    <t>65268</t>
  </si>
  <si>
    <t>6527</t>
  </si>
  <si>
    <t>65271</t>
  </si>
  <si>
    <t>65272</t>
  </si>
  <si>
    <t>6528</t>
  </si>
  <si>
    <t>65281</t>
  </si>
  <si>
    <t>653</t>
  </si>
  <si>
    <t>6531</t>
  </si>
  <si>
    <t>65311</t>
  </si>
  <si>
    <t>6532</t>
  </si>
  <si>
    <t>65321</t>
  </si>
  <si>
    <t>6533</t>
  </si>
  <si>
    <t>65331</t>
  </si>
  <si>
    <t>6614</t>
  </si>
  <si>
    <t>66141</t>
  </si>
  <si>
    <t>66142</t>
  </si>
  <si>
    <t>6615</t>
  </si>
  <si>
    <t>66151</t>
  </si>
  <si>
    <t>67</t>
  </si>
  <si>
    <t>671</t>
  </si>
  <si>
    <t>6711</t>
  </si>
  <si>
    <t>67111</t>
  </si>
  <si>
    <t>6712</t>
  </si>
  <si>
    <t>67121</t>
  </si>
  <si>
    <t>6714</t>
  </si>
  <si>
    <t>67141</t>
  </si>
  <si>
    <t>673</t>
  </si>
  <si>
    <t>6731</t>
  </si>
  <si>
    <t>67311</t>
  </si>
  <si>
    <t>68</t>
  </si>
  <si>
    <t>681</t>
  </si>
  <si>
    <t>6811</t>
  </si>
  <si>
    <t>68111</t>
  </si>
  <si>
    <t>6812</t>
  </si>
  <si>
    <t>68121</t>
  </si>
  <si>
    <t>6813</t>
  </si>
  <si>
    <t>68131</t>
  </si>
  <si>
    <t>6814</t>
  </si>
  <si>
    <t>68141</t>
  </si>
  <si>
    <t>6815</t>
  </si>
  <si>
    <t>68151</t>
  </si>
  <si>
    <t>6816</t>
  </si>
  <si>
    <t>68161</t>
  </si>
  <si>
    <t>6817</t>
  </si>
  <si>
    <t>68171</t>
  </si>
  <si>
    <t>6818</t>
  </si>
  <si>
    <t>68181</t>
  </si>
  <si>
    <t>6819</t>
  </si>
  <si>
    <t>68191</t>
  </si>
  <si>
    <t>683</t>
  </si>
  <si>
    <t>6831</t>
  </si>
  <si>
    <t>68311</t>
  </si>
  <si>
    <t>7112</t>
  </si>
  <si>
    <t>71121</t>
  </si>
  <si>
    <t>71122</t>
  </si>
  <si>
    <t>71123</t>
  </si>
  <si>
    <t>71129</t>
  </si>
  <si>
    <t>7113</t>
  </si>
  <si>
    <t>71131</t>
  </si>
  <si>
    <t>71132</t>
  </si>
  <si>
    <t>71133</t>
  </si>
  <si>
    <t>71139</t>
  </si>
  <si>
    <t>72147</t>
  </si>
  <si>
    <t>7228</t>
  </si>
  <si>
    <t>72281</t>
  </si>
  <si>
    <t>72324</t>
  </si>
  <si>
    <t>72329</t>
  </si>
  <si>
    <t>72636</t>
  </si>
  <si>
    <t>72637</t>
  </si>
  <si>
    <t>7312</t>
  </si>
  <si>
    <t>73121</t>
  </si>
  <si>
    <t>73122</t>
  </si>
  <si>
    <t>73123</t>
  </si>
  <si>
    <t>73124</t>
  </si>
  <si>
    <t>73125</t>
  </si>
  <si>
    <t>73129</t>
  </si>
  <si>
    <t>74111</t>
  </si>
  <si>
    <t>81213</t>
  </si>
  <si>
    <t>8132</t>
  </si>
  <si>
    <t>81321</t>
  </si>
  <si>
    <t>81322</t>
  </si>
  <si>
    <t>81323</t>
  </si>
  <si>
    <t>8133</t>
  </si>
  <si>
    <t>81331</t>
  </si>
  <si>
    <t>81332</t>
  </si>
  <si>
    <t>81333</t>
  </si>
  <si>
    <t>8134</t>
  </si>
  <si>
    <t>81341</t>
  </si>
  <si>
    <t>81342</t>
  </si>
  <si>
    <t>81343</t>
  </si>
  <si>
    <t>81413</t>
  </si>
  <si>
    <t>8153</t>
  </si>
  <si>
    <t>81531</t>
  </si>
  <si>
    <t>81532</t>
  </si>
  <si>
    <t>81533</t>
  </si>
  <si>
    <t>8154</t>
  </si>
  <si>
    <t>81541</t>
  </si>
  <si>
    <t>81542</t>
  </si>
  <si>
    <t>81543</t>
  </si>
  <si>
    <t>8155</t>
  </si>
  <si>
    <t>81551</t>
  </si>
  <si>
    <t>81552</t>
  </si>
  <si>
    <t>81553</t>
  </si>
  <si>
    <t>8156</t>
  </si>
  <si>
    <t>81561</t>
  </si>
  <si>
    <t>81562</t>
  </si>
  <si>
    <t>8157</t>
  </si>
  <si>
    <t>81571</t>
  </si>
  <si>
    <t>81572</t>
  </si>
  <si>
    <t>8158</t>
  </si>
  <si>
    <t>81581</t>
  </si>
  <si>
    <t>81582</t>
  </si>
  <si>
    <t>81633</t>
  </si>
  <si>
    <t>81643</t>
  </si>
  <si>
    <t>817</t>
  </si>
  <si>
    <t>8171</t>
  </si>
  <si>
    <t>81711</t>
  </si>
  <si>
    <t>81712</t>
  </si>
  <si>
    <t>8172</t>
  </si>
  <si>
    <t>81721</t>
  </si>
  <si>
    <t>81722</t>
  </si>
  <si>
    <t>81723</t>
  </si>
  <si>
    <t>8173</t>
  </si>
  <si>
    <t>81731</t>
  </si>
  <si>
    <t>81732</t>
  </si>
  <si>
    <t>81733</t>
  </si>
  <si>
    <t>8174</t>
  </si>
  <si>
    <t>81741</t>
  </si>
  <si>
    <t>81742</t>
  </si>
  <si>
    <t>81743</t>
  </si>
  <si>
    <t>8175</t>
  </si>
  <si>
    <t>81751</t>
  </si>
  <si>
    <t>81752</t>
  </si>
  <si>
    <t>81753</t>
  </si>
  <si>
    <t>8176</t>
  </si>
  <si>
    <t>81761</t>
  </si>
  <si>
    <t>81762</t>
  </si>
  <si>
    <t>81763</t>
  </si>
  <si>
    <t>8177</t>
  </si>
  <si>
    <t>81771</t>
  </si>
  <si>
    <t>81772</t>
  </si>
  <si>
    <t>81773</t>
  </si>
  <si>
    <t>818</t>
  </si>
  <si>
    <t>8181</t>
  </si>
  <si>
    <t>81811</t>
  </si>
  <si>
    <t>81812</t>
  </si>
  <si>
    <t>8182</t>
  </si>
  <si>
    <t>81821</t>
  </si>
  <si>
    <t>81822</t>
  </si>
  <si>
    <t>8183</t>
  </si>
  <si>
    <t>81831</t>
  </si>
  <si>
    <t>81832</t>
  </si>
  <si>
    <t>8312</t>
  </si>
  <si>
    <t>83122</t>
  </si>
  <si>
    <t>8313</t>
  </si>
  <si>
    <t>83132</t>
  </si>
  <si>
    <t>8314</t>
  </si>
  <si>
    <t>83142</t>
  </si>
  <si>
    <t>83313</t>
  </si>
  <si>
    <t>83314</t>
  </si>
  <si>
    <t>83315</t>
  </si>
  <si>
    <t>83323</t>
  </si>
  <si>
    <t>83324</t>
  </si>
  <si>
    <t>83325</t>
  </si>
  <si>
    <t>8422</t>
  </si>
  <si>
    <t>84221</t>
  </si>
  <si>
    <t>84222</t>
  </si>
  <si>
    <t>84223</t>
  </si>
  <si>
    <t>84224</t>
  </si>
  <si>
    <t>8423</t>
  </si>
  <si>
    <t>84231</t>
  </si>
  <si>
    <t>84232</t>
  </si>
  <si>
    <t>84233</t>
  </si>
  <si>
    <t>8424</t>
  </si>
  <si>
    <t>84241</t>
  </si>
  <si>
    <t>84242</t>
  </si>
  <si>
    <t>84243</t>
  </si>
  <si>
    <t>84244</t>
  </si>
  <si>
    <t>84313</t>
  </si>
  <si>
    <t>84314</t>
  </si>
  <si>
    <t>8443</t>
  </si>
  <si>
    <t>84431</t>
  </si>
  <si>
    <t>84432</t>
  </si>
  <si>
    <t>84433</t>
  </si>
  <si>
    <t>84434</t>
  </si>
  <si>
    <t>8444</t>
  </si>
  <si>
    <t>84441</t>
  </si>
  <si>
    <t>84442</t>
  </si>
  <si>
    <t>84443</t>
  </si>
  <si>
    <t>8445</t>
  </si>
  <si>
    <t>84451</t>
  </si>
  <si>
    <t>84452</t>
  </si>
  <si>
    <t>84453</t>
  </si>
  <si>
    <t>84454</t>
  </si>
  <si>
    <t>8446</t>
  </si>
  <si>
    <t>84461</t>
  </si>
  <si>
    <t>84462</t>
  </si>
  <si>
    <t>84463</t>
  </si>
  <si>
    <t>84464</t>
  </si>
  <si>
    <t>8447</t>
  </si>
  <si>
    <t>84471</t>
  </si>
  <si>
    <t>84472</t>
  </si>
  <si>
    <t>84473</t>
  </si>
  <si>
    <t>8448</t>
  </si>
  <si>
    <t>84481</t>
  </si>
  <si>
    <t>84482</t>
  </si>
  <si>
    <t>84483</t>
  </si>
  <si>
    <t>84484</t>
  </si>
  <si>
    <t>8453</t>
  </si>
  <si>
    <t>84531</t>
  </si>
  <si>
    <t>84532</t>
  </si>
  <si>
    <t>84533</t>
  </si>
  <si>
    <t>84534</t>
  </si>
  <si>
    <t>8454</t>
  </si>
  <si>
    <t>84541</t>
  </si>
  <si>
    <t>84542</t>
  </si>
  <si>
    <t>84543</t>
  </si>
  <si>
    <t>84544</t>
  </si>
  <si>
    <t>8455</t>
  </si>
  <si>
    <t>84551</t>
  </si>
  <si>
    <t>84552</t>
  </si>
  <si>
    <t>84553</t>
  </si>
  <si>
    <t>84554</t>
  </si>
  <si>
    <t>8456</t>
  </si>
  <si>
    <t>84561</t>
  </si>
  <si>
    <t>84562</t>
  </si>
  <si>
    <t>84563</t>
  </si>
  <si>
    <t>84564</t>
  </si>
  <si>
    <t>847</t>
  </si>
  <si>
    <t>8471</t>
  </si>
  <si>
    <t>84711</t>
  </si>
  <si>
    <t>84712</t>
  </si>
  <si>
    <t>8472</t>
  </si>
  <si>
    <t>84721</t>
  </si>
  <si>
    <t>84722</t>
  </si>
  <si>
    <t>8473</t>
  </si>
  <si>
    <t>84731</t>
  </si>
  <si>
    <t>84732</t>
  </si>
  <si>
    <t>8474</t>
  </si>
  <si>
    <t>84741</t>
  </si>
  <si>
    <t>84742</t>
  </si>
  <si>
    <t>8475</t>
  </si>
  <si>
    <t>84751</t>
  </si>
  <si>
    <t>84752</t>
  </si>
  <si>
    <t>8476</t>
  </si>
  <si>
    <t>84761</t>
  </si>
  <si>
    <t>84762</t>
  </si>
  <si>
    <t>8477</t>
  </si>
  <si>
    <t>84771</t>
  </si>
  <si>
    <t>84772</t>
  </si>
  <si>
    <t>85</t>
  </si>
  <si>
    <t>851</t>
  </si>
  <si>
    <t>8511</t>
  </si>
  <si>
    <t>85111</t>
  </si>
  <si>
    <t>8512</t>
  </si>
  <si>
    <t>85121</t>
  </si>
  <si>
    <t>852</t>
  </si>
  <si>
    <t>8521</t>
  </si>
  <si>
    <t>85212</t>
  </si>
  <si>
    <t>8522</t>
  </si>
  <si>
    <t>85222</t>
  </si>
  <si>
    <t>853</t>
  </si>
  <si>
    <t>8531</t>
  </si>
  <si>
    <t>85311</t>
  </si>
  <si>
    <t>85312</t>
  </si>
  <si>
    <t>8532</t>
  </si>
  <si>
    <t>85321</t>
  </si>
  <si>
    <t>85322</t>
  </si>
  <si>
    <t>854</t>
  </si>
  <si>
    <t>8541</t>
  </si>
  <si>
    <t>85411</t>
  </si>
  <si>
    <t>85412</t>
  </si>
  <si>
    <t>8542</t>
  </si>
  <si>
    <t>85421</t>
  </si>
  <si>
    <t>85422</t>
  </si>
  <si>
    <t>915</t>
  </si>
  <si>
    <t>9151</t>
  </si>
  <si>
    <t>91511</t>
  </si>
  <si>
    <t>91512</t>
  </si>
  <si>
    <t>9152</t>
  </si>
  <si>
    <t>91521</t>
  </si>
  <si>
    <t>91522</t>
  </si>
  <si>
    <t>92</t>
  </si>
  <si>
    <t>96119</t>
  </si>
  <si>
    <t>96147</t>
  </si>
  <si>
    <t>96148</t>
  </si>
  <si>
    <t>963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</si>
  <si>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</si>
  <si>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</si>
  <si>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</si>
  <si>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</si>
  <si>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</si>
  <si>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</si>
  <si>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</si>
  <si>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</si>
  <si>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</si>
  <si>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96324</t>
  </si>
  <si>
    <t>9633</t>
  </si>
  <si>
    <t>96331</t>
  </si>
  <si>
    <t>96332</t>
  </si>
  <si>
    <t>9634</t>
  </si>
  <si>
    <t>96341</t>
  </si>
  <si>
    <t>96342</t>
  </si>
  <si>
    <t>9635</t>
  </si>
  <si>
    <t>96351</t>
  </si>
  <si>
    <t>96352</t>
  </si>
  <si>
    <t>96361</t>
  </si>
  <si>
    <t>96362</t>
  </si>
  <si>
    <t>96381</t>
  </si>
  <si>
    <t>96382</t>
  </si>
  <si>
    <t>96385</t>
  </si>
  <si>
    <t>96386</t>
  </si>
  <si>
    <t>96387</t>
  </si>
  <si>
    <t>96388</t>
  </si>
  <si>
    <t>96419</t>
  </si>
  <si>
    <t>96425</t>
  </si>
  <si>
    <t>9643</t>
  </si>
  <si>
    <t>96431</t>
  </si>
  <si>
    <t>96432</t>
  </si>
  <si>
    <t>96433</t>
  </si>
  <si>
    <t>96434</t>
  </si>
  <si>
    <t>96435</t>
  </si>
  <si>
    <t>96436</t>
  </si>
  <si>
    <t>96437</t>
  </si>
  <si>
    <t>9644</t>
  </si>
  <si>
    <t>96442</t>
  </si>
  <si>
    <t>96443</t>
  </si>
  <si>
    <t>96444</t>
  </si>
  <si>
    <t>96445</t>
  </si>
  <si>
    <t>96446</t>
  </si>
  <si>
    <t>96447</t>
  </si>
  <si>
    <t>96528</t>
  </si>
  <si>
    <t>9653</t>
  </si>
  <si>
    <t>96531</t>
  </si>
  <si>
    <t>96532</t>
  </si>
  <si>
    <t>96533</t>
  </si>
  <si>
    <t>96614</t>
  </si>
  <si>
    <t>96615</t>
  </si>
  <si>
    <t>967</t>
  </si>
  <si>
    <t>9673</t>
  </si>
  <si>
    <t>96731</t>
  </si>
  <si>
    <t>968</t>
  </si>
  <si>
    <t>9681</t>
  </si>
  <si>
    <t>96811</t>
  </si>
  <si>
    <t>96812</t>
  </si>
  <si>
    <t>96813</t>
  </si>
  <si>
    <t>96814</t>
  </si>
  <si>
    <t>96815</t>
  </si>
  <si>
    <t>96816</t>
  </si>
  <si>
    <t>96817</t>
  </si>
  <si>
    <t>96818</t>
  </si>
  <si>
    <t>96819</t>
  </si>
  <si>
    <t>9683</t>
  </si>
  <si>
    <t>96831</t>
  </si>
  <si>
    <t>97112</t>
  </si>
  <si>
    <t>97113</t>
  </si>
  <si>
    <t>97228</t>
  </si>
  <si>
    <t>982</t>
  </si>
  <si>
    <t>9821</t>
  </si>
  <si>
    <t>98211</t>
  </si>
  <si>
    <t>99111</t>
  </si>
  <si>
    <t>9912</t>
  </si>
  <si>
    <t>99121</t>
  </si>
  <si>
    <t>9913</t>
  </si>
  <si>
    <t>99131</t>
  </si>
  <si>
    <t>9914</t>
  </si>
  <si>
    <t>99141</t>
  </si>
  <si>
    <t>9919</t>
  </si>
  <si>
    <t>99191</t>
  </si>
  <si>
    <t>996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</si>
  <si>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</si>
  <si>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</si>
  <si>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</si>
  <si>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</si>
  <si>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</si>
  <si>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</si>
  <si>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</si>
  <si>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</si>
  <si>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9969</t>
  </si>
  <si>
    <t>99691</t>
  </si>
  <si>
    <t>PRIHODI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</si>
  <si>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</si>
  <si>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</si>
  <si>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</si>
  <si>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</si>
  <si>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službenom putu u inozemstvu</t>
  </si>
  <si>
    <t>Ostali rashodi za službena putovanja</t>
  </si>
  <si>
    <t>Seminari, savjetovanja i simpoziji</t>
  </si>
  <si>
    <t>Tečajevi i stručni ispiti</t>
  </si>
  <si>
    <t>Uredski materijal</t>
  </si>
  <si>
    <t>Materijal i sredstva za čišćenje i održavanje</t>
  </si>
  <si>
    <t xml:space="preserve">Materijal za higijenske potrebe i njegu </t>
  </si>
  <si>
    <t>Ostali materijal za potrebe redovnog poslovanja</t>
  </si>
  <si>
    <t>Namirnice</t>
  </si>
  <si>
    <t>Električna energija</t>
  </si>
  <si>
    <t>Plin</t>
  </si>
  <si>
    <t>Motorni benzin i dizel gorivo</t>
  </si>
  <si>
    <t>Sitni inventar</t>
  </si>
  <si>
    <t>Službena, radna i zaštitna odjeća i obuća</t>
  </si>
  <si>
    <t>Usluge telefona, telefaksa</t>
  </si>
  <si>
    <t>Poštarina (pisma, tiskanice i sl,)</t>
  </si>
  <si>
    <t>Ostale usluge za komunikaciju i prijevoz</t>
  </si>
  <si>
    <t>Tisak</t>
  </si>
  <si>
    <t>Ostale usluge promidžbe i informiranja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</si>
  <si>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</si>
  <si>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</si>
  <si>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</si>
  <si>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</si>
  <si>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</si>
  <si>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preventivni zdravstveni pregledi zaposlenika</t>
  </si>
  <si>
    <t>Usluge odvjetnika i pravnog savjetovanja</t>
  </si>
  <si>
    <t>Ostale intelektualne usluge</t>
  </si>
  <si>
    <t>Ostale računalne usluge</t>
  </si>
  <si>
    <t>Grafičke i tiskarske usluge, usluge kopiranja i uvezivanja i slično</t>
  </si>
  <si>
    <t>Uređenje prostora</t>
  </si>
  <si>
    <t>Usluge čuvanja imovine i osoba</t>
  </si>
  <si>
    <t>Ostale nespomenute usluge</t>
  </si>
  <si>
    <t>Naknade troškova službenog puta</t>
  </si>
  <si>
    <t>Naknade ostalih troškova</t>
  </si>
  <si>
    <t>Reprezentacija</t>
  </si>
  <si>
    <t>Tuzemne članarine</t>
  </si>
  <si>
    <t>Rashodi protokola (vijenci, cvijeće, svijeće i slično)</t>
  </si>
  <si>
    <t>Ostali nespomenuti rashodi poslovanja</t>
  </si>
  <si>
    <t>Usluge platnog prometa</t>
  </si>
  <si>
    <t>Materijal i dijelovi za tekuće i investicijsko održavanje građevinskih objekata</t>
  </si>
  <si>
    <t>OPĆI POSLOVI</t>
  </si>
  <si>
    <t>TEKUĆE I INVESTICIJSKO ODRŽAVANJE</t>
  </si>
  <si>
    <t>Materijal i dijelovi za tekuće i investicijsko održavanje postrojenja i opreme</t>
  </si>
  <si>
    <t>Ostali materijal i dijelovi za tekuće i investicijsko održavanje</t>
  </si>
  <si>
    <t>Usluge tekućeg i investicijskog održavanja građevinskih objekata</t>
  </si>
  <si>
    <t>Usluge tekućeg i investicijskog održavanja postrojenja i opreme</t>
  </si>
  <si>
    <t>Ostale usluge tekućeg i investicijskog održavanja</t>
  </si>
  <si>
    <t>KAPITALNO ULAGANJE U OSNOVNO ŠKOLSTVO</t>
  </si>
  <si>
    <t>POMOĆNICI U NASTAVI II 2017-2021</t>
  </si>
  <si>
    <t>Plaće za zaposlene</t>
  </si>
  <si>
    <t>Regres za godišnji odmor</t>
  </si>
  <si>
    <t>Ostali nenavedeni rashodi za zaposlene</t>
  </si>
  <si>
    <t>Doprinosi za obvezno zdravstveno osiguranje</t>
  </si>
  <si>
    <t>Doprinos za obvezno zdravstveno osiguranje zaštite zdravlja na radu</t>
  </si>
  <si>
    <t>A400501  STRUČNO, ADMINISTRATIVNO TEHNIČKO OSOBLJE</t>
  </si>
  <si>
    <t>Naknade za smještaj na službenom putu u inozemstvu</t>
  </si>
  <si>
    <t>Naknada za korištenje privatnog automobila u službene svrhe</t>
  </si>
  <si>
    <t>Ostali materijal i sirovine</t>
  </si>
  <si>
    <t>Usluge interneta</t>
  </si>
  <si>
    <t>Ugovori o djelu</t>
  </si>
  <si>
    <t>Revizorske usluge</t>
  </si>
  <si>
    <t>Usluge vještačenja</t>
  </si>
  <si>
    <t>Usluge agencija, studentskog servisa (prijepisi, prijevodi i drugo)</t>
  </si>
  <si>
    <t>Usluge ažuriranja računalnih baza</t>
  </si>
  <si>
    <t>Film i izrada fotografija</t>
  </si>
  <si>
    <t>Usluge čišćenja, pranja i slično</t>
  </si>
  <si>
    <t>Troškovi sudskih postupaka</t>
  </si>
  <si>
    <t>Ostale zatezne kamate</t>
  </si>
  <si>
    <t>Darovi</t>
  </si>
  <si>
    <t>PROJEKT VRIJEME UŽINE</t>
  </si>
  <si>
    <t>Prehrana</t>
  </si>
  <si>
    <t>OSNOVNA ŠKOLA B. KAŠIĆ VINKOVCI</t>
  </si>
  <si>
    <t>Pomoći
EU (Erasmus)</t>
  </si>
  <si>
    <t>SHEMA ŠKOLSKOG VOĆA</t>
  </si>
  <si>
    <t>DODATNE AKTIVNOSTI OSNOVNOG ŠKOLSTVA</t>
  </si>
  <si>
    <t>Namjernice</t>
  </si>
  <si>
    <t>Ostali nespomenuti rashodi  poslovanja -Medni dan-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</si>
</sst>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2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2" applyNumberFormat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1" fillId="44" borderId="7" applyNumberFormat="0" applyAlignment="0" applyProtection="0"/>
    <xf numFmtId="0" fontId="32" fillId="44" borderId="8" applyNumberFormat="0" applyAlignment="0" applyProtection="0"/>
    <xf numFmtId="0" fontId="13" fillId="0" borderId="9" applyNumberFormat="0" applyFill="0" applyAlignment="0" applyProtection="0"/>
    <xf numFmtId="0" fontId="33" fillId="4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8" fillId="46" borderId="0" applyNumberFormat="0" applyBorder="0" applyAlignment="0" applyProtection="0"/>
    <xf numFmtId="0" fontId="3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39" fillId="0" borderId="13" applyNumberFormat="0" applyFill="0" applyAlignment="0" applyProtection="0"/>
    <xf numFmtId="0" fontId="40" fillId="47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3" fillId="0" borderId="16" applyNumberFormat="0" applyFill="0" applyAlignment="0" applyProtection="0"/>
    <xf numFmtId="0" fontId="44" fillId="48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6" fillId="8" borderId="17" xfId="85" applyNumberFormat="1" applyFont="1" applyFill="1" applyBorder="1" applyAlignment="1" applyProtection="1">
      <alignment horizontal="center" vertical="center" wrapText="1"/>
      <protection/>
    </xf>
    <xf numFmtId="0" fontId="16" fillId="8" borderId="18" xfId="85" applyNumberFormat="1" applyFont="1" applyFill="1" applyBorder="1" applyAlignment="1" applyProtection="1">
      <alignment horizontal="center" vertical="center" wrapText="1"/>
      <protection/>
    </xf>
    <xf numFmtId="0" fontId="16" fillId="8" borderId="19" xfId="85" applyNumberFormat="1" applyFont="1" applyFill="1" applyBorder="1" applyAlignment="1" applyProtection="1">
      <alignment horizontal="center" vertical="center" wrapText="1"/>
      <protection/>
    </xf>
    <xf numFmtId="0" fontId="16" fillId="8" borderId="20" xfId="8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6" fillId="8" borderId="27" xfId="85" applyNumberFormat="1" applyFont="1" applyFill="1" applyBorder="1" applyAlignment="1" applyProtection="1">
      <alignment horizontal="center" vertical="center" wrapText="1"/>
      <protection/>
    </xf>
    <xf numFmtId="4" fontId="2" fillId="49" borderId="28" xfId="0" applyNumberFormat="1" applyFont="1" applyFill="1" applyBorder="1" applyAlignment="1">
      <alignment/>
    </xf>
    <xf numFmtId="4" fontId="2" fillId="49" borderId="29" xfId="0" applyNumberFormat="1" applyFont="1" applyFill="1" applyBorder="1" applyAlignment="1">
      <alignment/>
    </xf>
    <xf numFmtId="4" fontId="2" fillId="49" borderId="22" xfId="0" applyNumberFormat="1" applyFont="1" applyFill="1" applyBorder="1" applyAlignment="1">
      <alignment/>
    </xf>
    <xf numFmtId="4" fontId="2" fillId="49" borderId="23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2" fillId="50" borderId="21" xfId="0" applyFont="1" applyFill="1" applyBorder="1" applyAlignment="1">
      <alignment horizontal="left"/>
    </xf>
    <xf numFmtId="4" fontId="2" fillId="50" borderId="22" xfId="0" applyNumberFormat="1" applyFont="1" applyFill="1" applyBorder="1" applyAlignment="1">
      <alignment/>
    </xf>
    <xf numFmtId="4" fontId="2" fillId="50" borderId="23" xfId="0" applyNumberFormat="1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22" xfId="0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2" fillId="49" borderId="32" xfId="0" applyFont="1" applyFill="1" applyBorder="1" applyAlignment="1">
      <alignment horizontal="left"/>
    </xf>
    <xf numFmtId="0" fontId="2" fillId="49" borderId="33" xfId="0" applyFont="1" applyFill="1" applyBorder="1" applyAlignment="1">
      <alignment horizontal="left"/>
    </xf>
    <xf numFmtId="0" fontId="2" fillId="49" borderId="34" xfId="0" applyFont="1" applyFill="1" applyBorder="1" applyAlignment="1">
      <alignment horizontal="left"/>
    </xf>
    <xf numFmtId="4" fontId="2" fillId="49" borderId="33" xfId="0" applyNumberFormat="1" applyFont="1" applyFill="1" applyBorder="1" applyAlignment="1">
      <alignment/>
    </xf>
    <xf numFmtId="4" fontId="2" fillId="49" borderId="35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6" fillId="20" borderId="36" xfId="85" applyNumberFormat="1" applyFont="1" applyFill="1" applyBorder="1" applyAlignment="1" applyProtection="1">
      <alignment horizontal="center" vertical="center" wrapText="1"/>
      <protection/>
    </xf>
    <xf numFmtId="0" fontId="16" fillId="20" borderId="37" xfId="85" applyNumberFormat="1" applyFont="1" applyFill="1" applyBorder="1" applyAlignment="1" applyProtection="1">
      <alignment horizontal="center" vertical="center" wrapText="1"/>
      <protection/>
    </xf>
    <xf numFmtId="0" fontId="16" fillId="20" borderId="38" xfId="85" applyNumberFormat="1" applyFont="1" applyFill="1" applyBorder="1" applyAlignment="1" applyProtection="1">
      <alignment horizontal="center" vertical="center" wrapText="1"/>
      <protection/>
    </xf>
    <xf numFmtId="0" fontId="16" fillId="8" borderId="39" xfId="85" applyNumberFormat="1" applyFont="1" applyFill="1" applyBorder="1" applyAlignment="1" applyProtection="1">
      <alignment horizontal="center" vertical="center" wrapText="1"/>
      <protection/>
    </xf>
    <xf numFmtId="0" fontId="16" fillId="8" borderId="40" xfId="85" applyNumberFormat="1" applyFont="1" applyFill="1" applyBorder="1" applyAlignment="1" applyProtection="1">
      <alignment horizontal="center" vertical="center" wrapText="1"/>
      <protection/>
    </xf>
    <xf numFmtId="0" fontId="16" fillId="8" borderId="41" xfId="85" applyNumberFormat="1" applyFont="1" applyFill="1" applyBorder="1" applyAlignment="1" applyProtection="1">
      <alignment horizontal="center" vertical="center" wrapText="1"/>
      <protection/>
    </xf>
    <xf numFmtId="0" fontId="17" fillId="8" borderId="42" xfId="85" applyNumberFormat="1" applyFont="1" applyFill="1" applyBorder="1" applyAlignment="1" applyProtection="1">
      <alignment horizontal="center" vertical="center" wrapText="1"/>
      <protection/>
    </xf>
    <xf numFmtId="0" fontId="17" fillId="8" borderId="43" xfId="85" applyNumberFormat="1" applyFont="1" applyFill="1" applyBorder="1" applyAlignment="1" applyProtection="1">
      <alignment horizontal="center" vertical="center" wrapText="1"/>
      <protection/>
    </xf>
    <xf numFmtId="0" fontId="17" fillId="8" borderId="44" xfId="85" applyNumberFormat="1" applyFont="1" applyFill="1" applyBorder="1" applyAlignment="1" applyProtection="1">
      <alignment horizontal="center" vertical="center" wrapText="1"/>
      <protection/>
    </xf>
    <xf numFmtId="0" fontId="17" fillId="8" borderId="45" xfId="85" applyNumberFormat="1" applyFont="1" applyFill="1" applyBorder="1" applyAlignment="1" applyProtection="1">
      <alignment horizontal="center" vertical="center" wrapText="1"/>
      <protection/>
    </xf>
    <xf numFmtId="0" fontId="17" fillId="8" borderId="46" xfId="85" applyNumberFormat="1" applyFont="1" applyFill="1" applyBorder="1" applyAlignment="1" applyProtection="1">
      <alignment horizontal="center" vertical="center" wrapText="1"/>
      <protection/>
    </xf>
    <xf numFmtId="0" fontId="17" fillId="8" borderId="47" xfId="85" applyNumberFormat="1" applyFont="1" applyFill="1" applyBorder="1" applyAlignment="1" applyProtection="1">
      <alignment horizontal="center" vertical="center" wrapText="1"/>
      <protection/>
    </xf>
    <xf numFmtId="0" fontId="16" fillId="8" borderId="48" xfId="85" applyNumberFormat="1" applyFont="1" applyFill="1" applyBorder="1" applyAlignment="1" applyProtection="1">
      <alignment horizontal="center" vertical="center" wrapText="1"/>
      <protection/>
    </xf>
    <xf numFmtId="0" fontId="16" fillId="8" borderId="49" xfId="85" applyNumberFormat="1" applyFont="1" applyFill="1" applyBorder="1" applyAlignment="1" applyProtection="1">
      <alignment horizontal="center" vertical="center" wrapText="1"/>
      <protection/>
    </xf>
    <xf numFmtId="0" fontId="16" fillId="8" borderId="50" xfId="8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4" fontId="18" fillId="0" borderId="51" xfId="0" applyNumberFormat="1" applyFont="1" applyBorder="1" applyAlignment="1">
      <alignment horizontal="center"/>
    </xf>
    <xf numFmtId="4" fontId="18" fillId="0" borderId="52" xfId="0" applyNumberFormat="1" applyFont="1" applyBorder="1" applyAlignment="1">
      <alignment horizontal="center"/>
    </xf>
    <xf numFmtId="4" fontId="18" fillId="0" borderId="53" xfId="0" applyNumberFormat="1" applyFont="1" applyBorder="1" applyAlignment="1">
      <alignment horizontal="center"/>
    </xf>
    <xf numFmtId="0" fontId="2" fillId="8" borderId="54" xfId="0" applyFont="1" applyFill="1" applyBorder="1" applyAlignment="1">
      <alignment horizontal="center" vertical="center" wrapText="1"/>
    </xf>
    <xf numFmtId="0" fontId="2" fillId="8" borderId="54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4" fontId="16" fillId="8" borderId="19" xfId="85" applyNumberFormat="1" applyFont="1" applyFill="1" applyBorder="1" applyAlignment="1" applyProtection="1">
      <alignment horizontal="center" vertical="center" wrapText="1"/>
      <protection/>
    </xf>
    <xf numFmtId="4" fontId="16" fillId="8" borderId="17" xfId="85" applyNumberFormat="1" applyFont="1" applyFill="1" applyBorder="1" applyAlignment="1" applyProtection="1">
      <alignment horizontal="center" vertical="center" wrapText="1"/>
      <protection/>
    </xf>
    <xf numFmtId="4" fontId="16" fillId="8" borderId="20" xfId="85" applyNumberFormat="1" applyFont="1" applyFill="1" applyBorder="1" applyAlignment="1" applyProtection="1">
      <alignment horizontal="center" vertical="center" wrapText="1"/>
      <protection/>
    </xf>
    <xf numFmtId="0" fontId="2" fillId="49" borderId="57" xfId="0" applyFont="1" applyFill="1" applyBorder="1" applyAlignment="1">
      <alignment horizontal="left"/>
    </xf>
    <xf numFmtId="0" fontId="2" fillId="49" borderId="28" xfId="0" applyFont="1" applyFill="1" applyBorder="1" applyAlignment="1">
      <alignment horizontal="left"/>
    </xf>
    <xf numFmtId="0" fontId="2" fillId="49" borderId="58" xfId="0" applyFont="1" applyFill="1" applyBorder="1" applyAlignment="1">
      <alignment horizontal="left"/>
    </xf>
    <xf numFmtId="0" fontId="2" fillId="49" borderId="21" xfId="0" applyFont="1" applyFill="1" applyBorder="1" applyAlignment="1">
      <alignment horizontal="left"/>
    </xf>
    <xf numFmtId="0" fontId="2" fillId="49" borderId="22" xfId="0" applyFont="1" applyFill="1" applyBorder="1" applyAlignment="1">
      <alignment horizontal="left"/>
    </xf>
    <xf numFmtId="0" fontId="2" fillId="49" borderId="30" xfId="0" applyFont="1" applyFill="1" applyBorder="1" applyAlignment="1">
      <alignment horizontal="left"/>
    </xf>
    <xf numFmtId="4" fontId="16" fillId="8" borderId="39" xfId="85" applyNumberFormat="1" applyFont="1" applyFill="1" applyBorder="1" applyAlignment="1" applyProtection="1">
      <alignment horizontal="center" vertical="center" wrapText="1"/>
      <protection/>
    </xf>
    <xf numFmtId="4" fontId="16" fillId="8" borderId="40" xfId="85" applyNumberFormat="1" applyFont="1" applyFill="1" applyBorder="1" applyAlignment="1" applyProtection="1">
      <alignment horizontal="center" vertical="center" wrapText="1"/>
      <protection/>
    </xf>
    <xf numFmtId="4" fontId="16" fillId="8" borderId="41" xfId="85" applyNumberFormat="1" applyFont="1" applyFill="1" applyBorder="1" applyAlignment="1" applyProtection="1">
      <alignment horizontal="center" vertical="center" wrapText="1"/>
      <protection/>
    </xf>
    <xf numFmtId="0" fontId="16" fillId="8" borderId="59" xfId="85" applyNumberFormat="1" applyFont="1" applyFill="1" applyBorder="1" applyAlignment="1" applyProtection="1">
      <alignment horizontal="center" vertical="center" wrapText="1"/>
      <protection/>
    </xf>
    <xf numFmtId="0" fontId="16" fillId="8" borderId="60" xfId="85" applyNumberFormat="1" applyFont="1" applyFill="1" applyBorder="1" applyAlignment="1" applyProtection="1">
      <alignment horizontal="center" vertical="center" wrapText="1"/>
      <protection/>
    </xf>
  </cellXfs>
  <cellStyles count="85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ilješka" xfId="58"/>
    <cellStyle name="Calculation 2" xfId="59"/>
    <cellStyle name="Check Cell 2" xfId="60"/>
    <cellStyle name="Dobro" xfId="61"/>
    <cellStyle name="Explanatory Text 2" xfId="62"/>
    <cellStyle name="Heading 1 2" xfId="63"/>
    <cellStyle name="Heading 2 2" xfId="64"/>
    <cellStyle name="Heading 3 2" xfId="65"/>
    <cellStyle name="Heading 4 2" xfId="66"/>
    <cellStyle name="Input 2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 2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 2" xfId="83"/>
    <cellStyle name="Neutralno" xfId="84"/>
    <cellStyle name="Normal 2" xfId="85"/>
    <cellStyle name="Normalno 2" xfId="86"/>
    <cellStyle name="Percent" xfId="87"/>
    <cellStyle name="Povezana ćelija" xfId="88"/>
    <cellStyle name="Provjera ćelije" xfId="89"/>
    <cellStyle name="Tekst objašnjenja" xfId="90"/>
    <cellStyle name="Tekst upozorenja" xfId="91"/>
    <cellStyle name="Total 2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125"/>
  <sheetViews>
    <sheetView showGridLines="0" showZeros="0" tabSelected="1" zoomScale="80" zoomScaleNormal="80" zoomScalePageLayoutView="0" workbookViewId="0" topLeftCell="T1">
      <selection activeCell="AS6" sqref="AS6"/>
    </sheetView>
  </sheetViews>
  <sheetFormatPr defaultColWidth="0" defaultRowHeight="15" zeroHeight="1"/>
  <cols>
    <col min="1" max="1" width="9.140625" style="0" customWidth="1"/>
    <col min="2" max="2" width="9.140625" style="10" customWidth="1"/>
    <col min="3" max="3" width="74.7109375" style="0" customWidth="1"/>
    <col min="4" max="5" width="12.421875" style="1" bestFit="1" customWidth="1"/>
    <col min="6" max="6" width="12.421875" style="0" bestFit="1" customWidth="1"/>
    <col min="7" max="7" width="9.140625" style="0" customWidth="1"/>
    <col min="8" max="8" width="10.28125" style="0" bestFit="1" customWidth="1"/>
    <col min="9" max="9" width="9.140625" style="0" customWidth="1"/>
    <col min="10" max="10" width="9.7109375" style="0" bestFit="1" customWidth="1"/>
    <col min="11" max="11" width="10.28125" style="0" bestFit="1" customWidth="1"/>
    <col min="12" max="12" width="9.7109375" style="0" bestFit="1" customWidth="1"/>
    <col min="13" max="13" width="9.140625" style="0" customWidth="1"/>
    <col min="14" max="14" width="10.28125" style="0" bestFit="1" customWidth="1"/>
    <col min="15" max="15" width="9.140625" style="0" customWidth="1"/>
    <col min="16" max="16" width="10.7109375" style="0" bestFit="1" customWidth="1"/>
    <col min="17" max="17" width="10.28125" style="0" bestFit="1" customWidth="1"/>
    <col min="18" max="18" width="10.7109375" style="0" bestFit="1" customWidth="1"/>
    <col min="19" max="19" width="11.7109375" style="0" bestFit="1" customWidth="1"/>
    <col min="20" max="20" width="10.28125" style="0" bestFit="1" customWidth="1"/>
    <col min="21" max="21" width="11.7109375" style="0" bestFit="1" customWidth="1"/>
    <col min="22" max="22" width="9.140625" style="0" customWidth="1"/>
    <col min="23" max="23" width="10.28125" style="0" bestFit="1" customWidth="1"/>
    <col min="24" max="24" width="9.140625" style="0" customWidth="1"/>
    <col min="25" max="25" width="10.7109375" style="0" bestFit="1" customWidth="1"/>
    <col min="26" max="26" width="10.8515625" style="0" bestFit="1" customWidth="1"/>
    <col min="27" max="27" width="10.7109375" style="0" bestFit="1" customWidth="1"/>
    <col min="28" max="28" width="9.7109375" style="0" bestFit="1" customWidth="1"/>
    <col min="29" max="29" width="10.28125" style="0" bestFit="1" customWidth="1"/>
    <col min="30" max="30" width="10.57421875" style="0" bestFit="1" customWidth="1"/>
    <col min="31" max="31" width="9.140625" style="0" customWidth="1"/>
    <col min="32" max="32" width="10.28125" style="0" bestFit="1" customWidth="1"/>
    <col min="33" max="33" width="9.57421875" style="0" customWidth="1"/>
    <col min="34" max="34" width="9.140625" style="0" customWidth="1"/>
    <col min="35" max="35" width="10.28125" style="0" bestFit="1" customWidth="1"/>
    <col min="36" max="37" width="9.140625" style="0" customWidth="1"/>
    <col min="38" max="38" width="10.28125" style="0" bestFit="1" customWidth="1"/>
    <col min="39" max="40" width="9.140625" style="0" customWidth="1"/>
    <col min="41" max="41" width="10.28125" style="0" bestFit="1" customWidth="1"/>
    <col min="42" max="42" width="9.140625" style="0" customWidth="1"/>
    <col min="43" max="43" width="13.421875" style="0" bestFit="1" customWidth="1"/>
    <col min="44" max="44" width="12.421875" style="0" bestFit="1" customWidth="1"/>
    <col min="45" max="45" width="13.421875" style="0" bestFit="1" customWidth="1"/>
    <col min="46" max="46" width="9.140625" style="0" customWidth="1"/>
    <col min="47" max="51" width="0" style="0" hidden="1" customWidth="1"/>
    <col min="52" max="16384" width="9.140625" style="0" hidden="1" customWidth="1"/>
  </cols>
  <sheetData>
    <row r="1" spans="1:45" ht="15.75" thickBo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4:42" ht="17.25" thickBot="1" thickTop="1">
      <c r="D2" s="56" t="s">
        <v>7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8"/>
    </row>
    <row r="3" spans="1:45" ht="75" customHeight="1" thickTop="1">
      <c r="A3" s="59" t="s">
        <v>5</v>
      </c>
      <c r="B3" s="60"/>
      <c r="C3" s="59" t="s">
        <v>6</v>
      </c>
      <c r="D3" s="52" t="s">
        <v>8</v>
      </c>
      <c r="E3" s="53"/>
      <c r="F3" s="54"/>
      <c r="G3" s="43" t="s">
        <v>10</v>
      </c>
      <c r="H3" s="44"/>
      <c r="I3" s="45"/>
      <c r="J3" s="43" t="s">
        <v>24</v>
      </c>
      <c r="K3" s="44"/>
      <c r="L3" s="45"/>
      <c r="M3" s="43" t="s">
        <v>23</v>
      </c>
      <c r="N3" s="44"/>
      <c r="O3" s="45"/>
      <c r="P3" s="52" t="s">
        <v>9</v>
      </c>
      <c r="Q3" s="53"/>
      <c r="R3" s="54"/>
      <c r="S3" s="43" t="s">
        <v>11</v>
      </c>
      <c r="T3" s="44"/>
      <c r="U3" s="45"/>
      <c r="V3" s="43" t="s">
        <v>13</v>
      </c>
      <c r="W3" s="44"/>
      <c r="X3" s="45"/>
      <c r="Y3" s="43" t="s">
        <v>15</v>
      </c>
      <c r="Z3" s="44"/>
      <c r="AA3" s="45"/>
      <c r="AB3" s="43" t="s">
        <v>17</v>
      </c>
      <c r="AC3" s="44"/>
      <c r="AD3" s="45"/>
      <c r="AE3" s="43" t="s">
        <v>19</v>
      </c>
      <c r="AF3" s="44"/>
      <c r="AG3" s="45"/>
      <c r="AH3" s="43" t="s">
        <v>21</v>
      </c>
      <c r="AI3" s="44"/>
      <c r="AJ3" s="45"/>
      <c r="AK3" s="64" t="s">
        <v>25</v>
      </c>
      <c r="AL3" s="65"/>
      <c r="AM3" s="66"/>
      <c r="AN3" s="43" t="s">
        <v>0</v>
      </c>
      <c r="AO3" s="44"/>
      <c r="AP3" s="45"/>
      <c r="AQ3" s="46" t="s">
        <v>4</v>
      </c>
      <c r="AR3" s="47"/>
      <c r="AS3" s="48"/>
    </row>
    <row r="4" spans="1:45" ht="75" customHeight="1">
      <c r="A4" s="61"/>
      <c r="B4" s="62"/>
      <c r="C4" s="61"/>
      <c r="D4" s="40"/>
      <c r="E4" s="41"/>
      <c r="F4" s="42"/>
      <c r="G4" s="40" t="s">
        <v>12</v>
      </c>
      <c r="H4" s="41"/>
      <c r="I4" s="42"/>
      <c r="J4" s="40"/>
      <c r="K4" s="41"/>
      <c r="L4" s="42"/>
      <c r="M4" s="40"/>
      <c r="N4" s="41"/>
      <c r="O4" s="42"/>
      <c r="P4" s="40"/>
      <c r="Q4" s="41"/>
      <c r="R4" s="42"/>
      <c r="S4" s="40" t="s">
        <v>12</v>
      </c>
      <c r="T4" s="41"/>
      <c r="U4" s="42"/>
      <c r="V4" s="40" t="s">
        <v>14</v>
      </c>
      <c r="W4" s="41"/>
      <c r="X4" s="42"/>
      <c r="Y4" s="40" t="s">
        <v>16</v>
      </c>
      <c r="Z4" s="41"/>
      <c r="AA4" s="42"/>
      <c r="AB4" s="40" t="s">
        <v>18</v>
      </c>
      <c r="AC4" s="41"/>
      <c r="AD4" s="42"/>
      <c r="AE4" s="40" t="s">
        <v>20</v>
      </c>
      <c r="AF4" s="41"/>
      <c r="AG4" s="42"/>
      <c r="AH4" s="40" t="s">
        <v>22</v>
      </c>
      <c r="AI4" s="41"/>
      <c r="AJ4" s="42"/>
      <c r="AK4" s="40"/>
      <c r="AL4" s="41"/>
      <c r="AM4" s="42"/>
      <c r="AN4" s="40"/>
      <c r="AO4" s="41"/>
      <c r="AP4" s="42"/>
      <c r="AQ4" s="49"/>
      <c r="AR4" s="50"/>
      <c r="AS4" s="51"/>
    </row>
    <row r="5" spans="1:45" ht="22.5">
      <c r="A5" s="63"/>
      <c r="B5" s="63"/>
      <c r="C5" s="63"/>
      <c r="D5" s="4" t="s">
        <v>1</v>
      </c>
      <c r="E5" s="2" t="s">
        <v>3</v>
      </c>
      <c r="F5" s="5" t="s">
        <v>2</v>
      </c>
      <c r="G5" s="4" t="s">
        <v>1</v>
      </c>
      <c r="H5" s="2" t="s">
        <v>3</v>
      </c>
      <c r="I5" s="5" t="s">
        <v>2</v>
      </c>
      <c r="J5" s="4" t="s">
        <v>1</v>
      </c>
      <c r="K5" s="2" t="s">
        <v>3</v>
      </c>
      <c r="L5" s="5" t="s">
        <v>2</v>
      </c>
      <c r="M5" s="4" t="s">
        <v>1</v>
      </c>
      <c r="N5" s="2" t="s">
        <v>3</v>
      </c>
      <c r="O5" s="5" t="s">
        <v>2</v>
      </c>
      <c r="P5" s="4" t="s">
        <v>1</v>
      </c>
      <c r="Q5" s="2" t="s">
        <v>3</v>
      </c>
      <c r="R5" s="5" t="s">
        <v>2</v>
      </c>
      <c r="S5" s="4" t="s">
        <v>1</v>
      </c>
      <c r="T5" s="2" t="s">
        <v>3</v>
      </c>
      <c r="U5" s="5" t="s">
        <v>2</v>
      </c>
      <c r="V5" s="4" t="s">
        <v>1</v>
      </c>
      <c r="W5" s="2" t="s">
        <v>3</v>
      </c>
      <c r="X5" s="5" t="s">
        <v>2</v>
      </c>
      <c r="Y5" s="4" t="s">
        <v>1</v>
      </c>
      <c r="Z5" s="2" t="s">
        <v>3</v>
      </c>
      <c r="AA5" s="5" t="s">
        <v>2</v>
      </c>
      <c r="AB5" s="4" t="s">
        <v>1</v>
      </c>
      <c r="AC5" s="2" t="s">
        <v>3</v>
      </c>
      <c r="AD5" s="5" t="s">
        <v>2</v>
      </c>
      <c r="AE5" s="4" t="s">
        <v>1</v>
      </c>
      <c r="AF5" s="2" t="s">
        <v>3</v>
      </c>
      <c r="AG5" s="5" t="s">
        <v>2</v>
      </c>
      <c r="AH5" s="4" t="s">
        <v>1</v>
      </c>
      <c r="AI5" s="2" t="s">
        <v>3</v>
      </c>
      <c r="AJ5" s="5" t="s">
        <v>2</v>
      </c>
      <c r="AK5" s="4" t="s">
        <v>1</v>
      </c>
      <c r="AL5" s="2" t="s">
        <v>3</v>
      </c>
      <c r="AM5" s="5" t="s">
        <v>2</v>
      </c>
      <c r="AN5" s="4" t="s">
        <v>1</v>
      </c>
      <c r="AO5" s="2" t="s">
        <v>3</v>
      </c>
      <c r="AP5" s="5" t="s">
        <v>2</v>
      </c>
      <c r="AQ5" s="4" t="s">
        <v>1</v>
      </c>
      <c r="AR5" s="2" t="s">
        <v>3</v>
      </c>
      <c r="AS5" s="5" t="s">
        <v>2</v>
      </c>
    </row>
    <row r="6" spans="3:45" ht="15">
      <c r="C6" s="6" t="s">
        <v>2147</v>
      </c>
      <c r="D6" s="7">
        <f aca="true" t="shared" si="0" ref="D6:AS6">SUBTOTAL(9,D7:D121)</f>
        <v>667918.5</v>
      </c>
      <c r="E6" s="7">
        <f t="shared" si="0"/>
        <v>918</v>
      </c>
      <c r="F6" s="7">
        <f t="shared" si="0"/>
        <v>668836.5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1500</v>
      </c>
      <c r="K6" s="7">
        <f t="shared" si="0"/>
        <v>0</v>
      </c>
      <c r="L6" s="7">
        <f t="shared" si="0"/>
        <v>1500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86000</v>
      </c>
      <c r="Q6" s="7">
        <f t="shared" si="0"/>
        <v>0</v>
      </c>
      <c r="R6" s="7">
        <f t="shared" si="0"/>
        <v>86000</v>
      </c>
      <c r="S6" s="7">
        <f t="shared" si="0"/>
        <v>170250</v>
      </c>
      <c r="T6" s="7">
        <f t="shared" si="0"/>
        <v>0</v>
      </c>
      <c r="U6" s="7">
        <f t="shared" si="0"/>
        <v>170250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207500</v>
      </c>
      <c r="Z6" s="7">
        <f t="shared" si="0"/>
        <v>0</v>
      </c>
      <c r="AA6" s="7">
        <f t="shared" si="0"/>
        <v>207500</v>
      </c>
      <c r="AB6" s="7">
        <f t="shared" si="0"/>
        <v>69200</v>
      </c>
      <c r="AC6" s="7">
        <f t="shared" si="0"/>
        <v>0</v>
      </c>
      <c r="AD6" s="7">
        <f t="shared" si="0"/>
        <v>69200</v>
      </c>
      <c r="AE6" s="7">
        <f t="shared" si="0"/>
        <v>0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0</v>
      </c>
      <c r="AJ6" s="7">
        <f t="shared" si="0"/>
        <v>0</v>
      </c>
      <c r="AK6" s="7">
        <f t="shared" si="0"/>
        <v>0</v>
      </c>
      <c r="AL6" s="7">
        <f t="shared" si="0"/>
        <v>0</v>
      </c>
      <c r="AM6" s="7">
        <f t="shared" si="0"/>
        <v>0</v>
      </c>
      <c r="AN6" s="7">
        <f t="shared" si="0"/>
        <v>0</v>
      </c>
      <c r="AO6" s="7">
        <f t="shared" si="0"/>
        <v>0</v>
      </c>
      <c r="AP6" s="7">
        <f t="shared" si="0"/>
        <v>0</v>
      </c>
      <c r="AQ6" s="7">
        <f t="shared" si="0"/>
        <v>1202368.5</v>
      </c>
      <c r="AR6" s="7">
        <f t="shared" si="0"/>
        <v>918</v>
      </c>
      <c r="AS6" s="7">
        <f t="shared" si="0"/>
        <v>1203286.5</v>
      </c>
    </row>
    <row r="7" spans="2:45" ht="15" customHeight="1">
      <c r="B7">
        <v>63612</v>
      </c>
      <c r="C7" s="11" t="str">
        <f>IF(B7&lt;&gt;0,LOOKUP(TEXT(B7,"0"),RacunskiPlan!$B$2:$B$1203,RacunskiPlan!$C$2:$C$1203),"")</f>
        <v>Tekuće pomoći iz državnog proračuna proračunskim korisnicima proračuna JLP(R)S</v>
      </c>
      <c r="D7" s="1">
        <v>0</v>
      </c>
      <c r="F7" s="1">
        <f aca="true" t="shared" si="1" ref="F7:F21">D7+E7</f>
        <v>0</v>
      </c>
      <c r="G7" s="1"/>
      <c r="H7" s="1"/>
      <c r="I7" s="1">
        <f aca="true" t="shared" si="2" ref="I7:I21">G7+H7</f>
        <v>0</v>
      </c>
      <c r="J7" s="1">
        <v>0</v>
      </c>
      <c r="K7" s="1"/>
      <c r="L7" s="1">
        <f aca="true" t="shared" si="3" ref="L7:L21">J7+K7</f>
        <v>0</v>
      </c>
      <c r="M7" s="1"/>
      <c r="N7" s="1"/>
      <c r="O7" s="1">
        <f aca="true" t="shared" si="4" ref="O7:O21">M7+N7</f>
        <v>0</v>
      </c>
      <c r="P7" s="1">
        <v>26750</v>
      </c>
      <c r="Q7" s="1"/>
      <c r="R7" s="1">
        <f aca="true" t="shared" si="5" ref="R7:R21">P7+Q7</f>
        <v>26750</v>
      </c>
      <c r="S7" s="1">
        <v>0</v>
      </c>
      <c r="T7" s="1"/>
      <c r="U7" s="1">
        <f aca="true" t="shared" si="6" ref="U7:U21">S7+T7</f>
        <v>0</v>
      </c>
      <c r="V7" s="1"/>
      <c r="W7" s="1"/>
      <c r="X7" s="1">
        <f aca="true" t="shared" si="7" ref="X7:X21">V7+W7</f>
        <v>0</v>
      </c>
      <c r="Y7" s="1">
        <v>0</v>
      </c>
      <c r="Z7" s="1"/>
      <c r="AA7" s="1">
        <f aca="true" t="shared" si="8" ref="AA7:AA21">Y7+Z7</f>
        <v>0</v>
      </c>
      <c r="AB7" s="1">
        <v>0</v>
      </c>
      <c r="AC7" s="1"/>
      <c r="AD7" s="1">
        <f aca="true" t="shared" si="9" ref="AD7:AD21">AB7+AC7</f>
        <v>0</v>
      </c>
      <c r="AE7" s="1"/>
      <c r="AF7" s="1"/>
      <c r="AG7" s="1">
        <f aca="true" t="shared" si="10" ref="AG7:AG21">AE7+AF7</f>
        <v>0</v>
      </c>
      <c r="AH7" s="1"/>
      <c r="AI7" s="1"/>
      <c r="AJ7" s="1">
        <f aca="true" t="shared" si="11" ref="AJ7:AJ21">AH7+AI7</f>
        <v>0</v>
      </c>
      <c r="AK7" s="1"/>
      <c r="AL7" s="1"/>
      <c r="AM7" s="1">
        <f aca="true" t="shared" si="12" ref="AM7:AM21">AK7+AL7</f>
        <v>0</v>
      </c>
      <c r="AN7" s="1"/>
      <c r="AO7" s="1"/>
      <c r="AP7" s="1">
        <f aca="true" t="shared" si="13" ref="AP7:AP21">AN7+AO7</f>
        <v>0</v>
      </c>
      <c r="AQ7" s="1">
        <f aca="true" t="shared" si="14" ref="AQ7:AQ21">D7+G7+J7+M7+P7+S7+V7+Y7+AB7+AE7+AH7+AK7+AN7</f>
        <v>26750</v>
      </c>
      <c r="AR7" s="1">
        <f aca="true" t="shared" si="15" ref="AR7:AR21">E7+H7+K7+N7+Q7+T7+W7+Z7+AC7+AF7+AI7+AL7+AO7</f>
        <v>0</v>
      </c>
      <c r="AS7" s="1">
        <f aca="true" t="shared" si="16" ref="AS7:AS21">F7+I7+L7+O7+R7+U7+X7+AA7+AD7+AG7+AJ7+AM7+AP7</f>
        <v>26750</v>
      </c>
    </row>
    <row r="8" spans="2:45" ht="15" customHeight="1">
      <c r="B8">
        <v>63613</v>
      </c>
      <c r="C8" s="11" t="str">
        <f>IF(B8&lt;&gt;0,LOOKUP(TEXT(B8,"0"),RacunskiPlan!$B$2:$B$1203,RacunskiPlan!$C$2:$C$1203),"")</f>
        <v>Tekuće pomoći proračunskim korisnicima iz proračuna JLP(R)S koji im nije nadležan</v>
      </c>
      <c r="D8" s="1">
        <v>0</v>
      </c>
      <c r="F8" s="1">
        <f t="shared" si="1"/>
        <v>0</v>
      </c>
      <c r="G8" s="1"/>
      <c r="H8" s="1"/>
      <c r="I8" s="1">
        <f t="shared" si="2"/>
        <v>0</v>
      </c>
      <c r="J8" s="1">
        <v>1500</v>
      </c>
      <c r="K8" s="1"/>
      <c r="L8" s="1">
        <f t="shared" si="3"/>
        <v>1500</v>
      </c>
      <c r="M8" s="1"/>
      <c r="N8" s="1"/>
      <c r="O8" s="1">
        <f t="shared" si="4"/>
        <v>0</v>
      </c>
      <c r="P8" s="1">
        <v>0</v>
      </c>
      <c r="Q8" s="1"/>
      <c r="R8" s="1">
        <f t="shared" si="5"/>
        <v>0</v>
      </c>
      <c r="S8" s="1">
        <v>0</v>
      </c>
      <c r="T8" s="1"/>
      <c r="U8" s="1">
        <f t="shared" si="6"/>
        <v>0</v>
      </c>
      <c r="V8" s="1"/>
      <c r="W8" s="1"/>
      <c r="X8" s="1">
        <f t="shared" si="7"/>
        <v>0</v>
      </c>
      <c r="Y8" s="1">
        <v>0</v>
      </c>
      <c r="Z8" s="1"/>
      <c r="AA8" s="1">
        <f t="shared" si="8"/>
        <v>0</v>
      </c>
      <c r="AB8" s="1">
        <v>0</v>
      </c>
      <c r="AC8" s="1"/>
      <c r="AD8" s="1">
        <f t="shared" si="9"/>
        <v>0</v>
      </c>
      <c r="AE8" s="1"/>
      <c r="AF8" s="1"/>
      <c r="AG8" s="1">
        <f t="shared" si="10"/>
        <v>0</v>
      </c>
      <c r="AH8" s="1"/>
      <c r="AI8" s="1"/>
      <c r="AJ8" s="1">
        <f t="shared" si="11"/>
        <v>0</v>
      </c>
      <c r="AK8" s="1"/>
      <c r="AL8" s="1"/>
      <c r="AM8" s="1">
        <f t="shared" si="12"/>
        <v>0</v>
      </c>
      <c r="AN8" s="1"/>
      <c r="AO8" s="1"/>
      <c r="AP8" s="1">
        <f t="shared" si="13"/>
        <v>0</v>
      </c>
      <c r="AQ8" s="1">
        <f t="shared" si="14"/>
        <v>1500</v>
      </c>
      <c r="AR8" s="1">
        <f t="shared" si="15"/>
        <v>0</v>
      </c>
      <c r="AS8" s="1">
        <f t="shared" si="16"/>
        <v>1500</v>
      </c>
    </row>
    <row r="9" spans="2:45" ht="15" customHeight="1">
      <c r="B9">
        <v>63622</v>
      </c>
      <c r="C9" s="11" t="str">
        <f>IF(B9&lt;&gt;0,LOOKUP(TEXT(B9,"0"),RacunskiPlan!$B$2:$B$1203,RacunskiPlan!$C$2:$C$1203),"")</f>
        <v>Kapitalne pomoći iz državnog proračuna proračunskim korisnicima proračuna JLP(R)S</v>
      </c>
      <c r="D9" s="1">
        <v>0</v>
      </c>
      <c r="F9" s="1">
        <f t="shared" si="1"/>
        <v>0</v>
      </c>
      <c r="G9" s="1"/>
      <c r="H9" s="1"/>
      <c r="I9" s="1">
        <f t="shared" si="2"/>
        <v>0</v>
      </c>
      <c r="J9" s="1">
        <v>0</v>
      </c>
      <c r="K9" s="1"/>
      <c r="L9" s="1">
        <f t="shared" si="3"/>
        <v>0</v>
      </c>
      <c r="M9" s="1"/>
      <c r="N9" s="1"/>
      <c r="O9" s="1">
        <f t="shared" si="4"/>
        <v>0</v>
      </c>
      <c r="P9" s="1">
        <v>45000</v>
      </c>
      <c r="Q9" s="1"/>
      <c r="R9" s="1">
        <f t="shared" si="5"/>
        <v>45000</v>
      </c>
      <c r="S9" s="1">
        <v>0</v>
      </c>
      <c r="T9" s="1"/>
      <c r="U9" s="1">
        <f t="shared" si="6"/>
        <v>0</v>
      </c>
      <c r="V9" s="1"/>
      <c r="W9" s="1"/>
      <c r="X9" s="1">
        <f t="shared" si="7"/>
        <v>0</v>
      </c>
      <c r="Y9" s="1">
        <v>0</v>
      </c>
      <c r="Z9" s="1"/>
      <c r="AA9" s="1">
        <f t="shared" si="8"/>
        <v>0</v>
      </c>
      <c r="AB9" s="1">
        <v>0</v>
      </c>
      <c r="AC9" s="1"/>
      <c r="AD9" s="1">
        <f t="shared" si="9"/>
        <v>0</v>
      </c>
      <c r="AE9" s="1"/>
      <c r="AF9" s="1"/>
      <c r="AG9" s="1">
        <f t="shared" si="10"/>
        <v>0</v>
      </c>
      <c r="AH9" s="1"/>
      <c r="AI9" s="1"/>
      <c r="AJ9" s="1">
        <f t="shared" si="11"/>
        <v>0</v>
      </c>
      <c r="AK9" s="1"/>
      <c r="AL9" s="1"/>
      <c r="AM9" s="1">
        <f t="shared" si="12"/>
        <v>0</v>
      </c>
      <c r="AN9" s="1"/>
      <c r="AO9" s="1"/>
      <c r="AP9" s="1">
        <f t="shared" si="13"/>
        <v>0</v>
      </c>
      <c r="AQ9" s="1">
        <f t="shared" si="14"/>
        <v>45000</v>
      </c>
      <c r="AR9" s="1">
        <f t="shared" si="15"/>
        <v>0</v>
      </c>
      <c r="AS9" s="1">
        <f t="shared" si="16"/>
        <v>45000</v>
      </c>
    </row>
    <row r="10" spans="2:45" ht="15" customHeight="1">
      <c r="B10">
        <v>63811</v>
      </c>
      <c r="C10" s="11" t="str">
        <f>IF(B10&lt;&gt;0,LOOKUP(TEXT(B10,"0"),RacunskiPlan!$B$2:$B$1203,RacunskiPlan!$C$2:$C$1203),"")</f>
        <v>Tekuće pomoći iz državnog proračuna temeljem prijenosa EU sredstava</v>
      </c>
      <c r="D10" s="1">
        <v>0</v>
      </c>
      <c r="F10" s="1">
        <f t="shared" si="1"/>
        <v>0</v>
      </c>
      <c r="G10" s="1"/>
      <c r="H10" s="1"/>
      <c r="I10" s="1">
        <f t="shared" si="2"/>
        <v>0</v>
      </c>
      <c r="J10" s="1">
        <v>0</v>
      </c>
      <c r="K10" s="1"/>
      <c r="L10" s="1">
        <f t="shared" si="3"/>
        <v>0</v>
      </c>
      <c r="M10" s="1"/>
      <c r="N10" s="1"/>
      <c r="O10" s="1">
        <f t="shared" si="4"/>
        <v>0</v>
      </c>
      <c r="P10" s="1">
        <v>14250</v>
      </c>
      <c r="Q10" s="1"/>
      <c r="R10" s="1">
        <f t="shared" si="5"/>
        <v>14250</v>
      </c>
      <c r="S10" s="1">
        <v>0</v>
      </c>
      <c r="T10" s="1"/>
      <c r="U10" s="1">
        <f t="shared" si="6"/>
        <v>0</v>
      </c>
      <c r="V10" s="1"/>
      <c r="W10" s="1"/>
      <c r="X10" s="1">
        <f t="shared" si="7"/>
        <v>0</v>
      </c>
      <c r="Y10" s="1">
        <v>204500</v>
      </c>
      <c r="Z10" s="1"/>
      <c r="AA10" s="1">
        <f t="shared" si="8"/>
        <v>204500</v>
      </c>
      <c r="AB10" s="1">
        <v>0</v>
      </c>
      <c r="AC10" s="1"/>
      <c r="AD10" s="1">
        <f t="shared" si="9"/>
        <v>0</v>
      </c>
      <c r="AE10" s="1"/>
      <c r="AF10" s="1"/>
      <c r="AG10" s="1">
        <f t="shared" si="10"/>
        <v>0</v>
      </c>
      <c r="AH10" s="1"/>
      <c r="AI10" s="1"/>
      <c r="AJ10" s="1">
        <f t="shared" si="11"/>
        <v>0</v>
      </c>
      <c r="AK10" s="1"/>
      <c r="AL10" s="1"/>
      <c r="AM10" s="1">
        <f t="shared" si="12"/>
        <v>0</v>
      </c>
      <c r="AN10" s="1"/>
      <c r="AO10" s="1"/>
      <c r="AP10" s="1">
        <f t="shared" si="13"/>
        <v>0</v>
      </c>
      <c r="AQ10" s="1">
        <f t="shared" si="14"/>
        <v>218750</v>
      </c>
      <c r="AR10" s="1">
        <f t="shared" si="15"/>
        <v>0</v>
      </c>
      <c r="AS10" s="1">
        <f t="shared" si="16"/>
        <v>218750</v>
      </c>
    </row>
    <row r="11" spans="2:45" ht="15" customHeight="1">
      <c r="B11">
        <v>63911</v>
      </c>
      <c r="C11" s="11" t="str">
        <f>IF(B11&lt;&gt;0,LOOKUP(TEXT(B11,"0"),RacunskiPlan!$B$2:$B$1203,RacunskiPlan!$C$2:$C$1203),"")</f>
        <v>Tekući prijenosi između proračunskih korisnika istog proračuna</v>
      </c>
      <c r="D11" s="1">
        <v>2150</v>
      </c>
      <c r="F11" s="1">
        <v>2150</v>
      </c>
      <c r="G11" s="1"/>
      <c r="H11" s="1"/>
      <c r="I11" s="1">
        <f t="shared" si="2"/>
        <v>0</v>
      </c>
      <c r="J11" s="1">
        <v>0</v>
      </c>
      <c r="K11" s="1"/>
      <c r="L11" s="1">
        <f t="shared" si="3"/>
        <v>0</v>
      </c>
      <c r="M11" s="1"/>
      <c r="N11" s="1"/>
      <c r="O11" s="1">
        <f t="shared" si="4"/>
        <v>0</v>
      </c>
      <c r="P11" s="1">
        <v>0</v>
      </c>
      <c r="Q11" s="1"/>
      <c r="R11" s="1">
        <f t="shared" si="5"/>
        <v>0</v>
      </c>
      <c r="S11" s="1">
        <v>0</v>
      </c>
      <c r="T11" s="1"/>
      <c r="U11" s="1">
        <f t="shared" si="6"/>
        <v>0</v>
      </c>
      <c r="V11" s="1"/>
      <c r="W11" s="1"/>
      <c r="X11" s="1">
        <f t="shared" si="7"/>
        <v>0</v>
      </c>
      <c r="Y11" s="1">
        <v>0</v>
      </c>
      <c r="Z11" s="1"/>
      <c r="AA11" s="1">
        <f t="shared" si="8"/>
        <v>0</v>
      </c>
      <c r="AB11" s="1">
        <v>0</v>
      </c>
      <c r="AC11" s="1"/>
      <c r="AD11" s="1">
        <f t="shared" si="9"/>
        <v>0</v>
      </c>
      <c r="AE11" s="1"/>
      <c r="AF11" s="1"/>
      <c r="AG11" s="1">
        <f t="shared" si="10"/>
        <v>0</v>
      </c>
      <c r="AH11" s="1"/>
      <c r="AI11" s="1"/>
      <c r="AJ11" s="1">
        <f t="shared" si="11"/>
        <v>0</v>
      </c>
      <c r="AK11" s="1"/>
      <c r="AL11" s="1"/>
      <c r="AM11" s="1">
        <f t="shared" si="12"/>
        <v>0</v>
      </c>
      <c r="AN11" s="1"/>
      <c r="AO11" s="1"/>
      <c r="AP11" s="1">
        <f t="shared" si="13"/>
        <v>0</v>
      </c>
      <c r="AQ11" s="1">
        <f t="shared" si="14"/>
        <v>2150</v>
      </c>
      <c r="AR11" s="1">
        <f t="shared" si="15"/>
        <v>0</v>
      </c>
      <c r="AS11" s="1">
        <f t="shared" si="16"/>
        <v>2150</v>
      </c>
    </row>
    <row r="12" spans="2:45" ht="15" customHeight="1">
      <c r="B12">
        <v>64132</v>
      </c>
      <c r="C12" s="11" t="str">
        <f>IF(B12&lt;&gt;0,LOOKUP(TEXT(B12,"0"),RacunskiPlan!$B$2:$B$1203,RacunskiPlan!$C$2:$C$1203),"")</f>
        <v>Kamate na depozite po viđenju</v>
      </c>
      <c r="D12" s="1">
        <v>0</v>
      </c>
      <c r="F12" s="1">
        <f t="shared" si="1"/>
        <v>0</v>
      </c>
      <c r="G12" s="1"/>
      <c r="H12" s="1"/>
      <c r="I12" s="1">
        <f t="shared" si="2"/>
        <v>0</v>
      </c>
      <c r="J12" s="1">
        <v>0</v>
      </c>
      <c r="K12" s="1"/>
      <c r="L12" s="1">
        <f t="shared" si="3"/>
        <v>0</v>
      </c>
      <c r="M12" s="1"/>
      <c r="N12" s="1"/>
      <c r="O12" s="1">
        <f t="shared" si="4"/>
        <v>0</v>
      </c>
      <c r="P12" s="1">
        <v>0</v>
      </c>
      <c r="Q12" s="1"/>
      <c r="R12" s="1">
        <f t="shared" si="5"/>
        <v>0</v>
      </c>
      <c r="S12" s="1">
        <v>8663.22</v>
      </c>
      <c r="T12" s="1"/>
      <c r="U12" s="1">
        <f t="shared" si="6"/>
        <v>8663.22</v>
      </c>
      <c r="V12" s="1"/>
      <c r="W12" s="1"/>
      <c r="X12" s="1">
        <f t="shared" si="7"/>
        <v>0</v>
      </c>
      <c r="Y12" s="1">
        <v>0</v>
      </c>
      <c r="Z12" s="1"/>
      <c r="AA12" s="1">
        <f t="shared" si="8"/>
        <v>0</v>
      </c>
      <c r="AB12" s="1">
        <v>0</v>
      </c>
      <c r="AC12" s="1"/>
      <c r="AD12" s="1">
        <f t="shared" si="9"/>
        <v>0</v>
      </c>
      <c r="AE12" s="1"/>
      <c r="AF12" s="1"/>
      <c r="AG12" s="1">
        <f t="shared" si="10"/>
        <v>0</v>
      </c>
      <c r="AH12" s="1"/>
      <c r="AI12" s="1"/>
      <c r="AJ12" s="1">
        <f t="shared" si="11"/>
        <v>0</v>
      </c>
      <c r="AK12" s="1"/>
      <c r="AL12" s="1"/>
      <c r="AM12" s="1">
        <f t="shared" si="12"/>
        <v>0</v>
      </c>
      <c r="AN12" s="1"/>
      <c r="AO12" s="1"/>
      <c r="AP12" s="1">
        <f t="shared" si="13"/>
        <v>0</v>
      </c>
      <c r="AQ12" s="1">
        <f t="shared" si="14"/>
        <v>8663.22</v>
      </c>
      <c r="AR12" s="1">
        <f t="shared" si="15"/>
        <v>0</v>
      </c>
      <c r="AS12" s="1">
        <f t="shared" si="16"/>
        <v>8663.22</v>
      </c>
    </row>
    <row r="13" spans="2:45" ht="15" customHeight="1">
      <c r="B13">
        <v>65264</v>
      </c>
      <c r="C13" s="11" t="str">
        <f>IF(B13&lt;&gt;0,LOOKUP(TEXT(B13,"0"),RacunskiPlan!$B$2:$B$1203,RacunskiPlan!$C$2:$C$1203),"")</f>
        <v>Sufinanciranje cijene usluge, participacije i slično</v>
      </c>
      <c r="D13" s="1">
        <v>28000</v>
      </c>
      <c r="F13" s="1">
        <f t="shared" si="1"/>
        <v>28000</v>
      </c>
      <c r="G13" s="1"/>
      <c r="H13" s="1"/>
      <c r="I13" s="1">
        <f t="shared" si="2"/>
        <v>0</v>
      </c>
      <c r="J13" s="1">
        <v>0</v>
      </c>
      <c r="K13" s="1"/>
      <c r="L13" s="1">
        <f t="shared" si="3"/>
        <v>0</v>
      </c>
      <c r="M13" s="1"/>
      <c r="N13" s="1"/>
      <c r="O13" s="1">
        <f t="shared" si="4"/>
        <v>0</v>
      </c>
      <c r="P13" s="1">
        <v>0</v>
      </c>
      <c r="Q13" s="1"/>
      <c r="R13" s="1">
        <f t="shared" si="5"/>
        <v>0</v>
      </c>
      <c r="S13" s="1">
        <v>0</v>
      </c>
      <c r="T13" s="1"/>
      <c r="U13" s="1">
        <f t="shared" si="6"/>
        <v>0</v>
      </c>
      <c r="V13" s="1"/>
      <c r="W13" s="1"/>
      <c r="X13" s="1">
        <f t="shared" si="7"/>
        <v>0</v>
      </c>
      <c r="Y13" s="1">
        <v>0</v>
      </c>
      <c r="Z13" s="1"/>
      <c r="AA13" s="1">
        <f t="shared" si="8"/>
        <v>0</v>
      </c>
      <c r="AB13" s="1">
        <v>0</v>
      </c>
      <c r="AC13" s="1"/>
      <c r="AD13" s="1">
        <f t="shared" si="9"/>
        <v>0</v>
      </c>
      <c r="AE13" s="1"/>
      <c r="AF13" s="1"/>
      <c r="AG13" s="1">
        <f t="shared" si="10"/>
        <v>0</v>
      </c>
      <c r="AH13" s="1"/>
      <c r="AI13" s="1"/>
      <c r="AJ13" s="1">
        <f t="shared" si="11"/>
        <v>0</v>
      </c>
      <c r="AK13" s="1"/>
      <c r="AL13" s="1"/>
      <c r="AM13" s="1">
        <f t="shared" si="12"/>
        <v>0</v>
      </c>
      <c r="AN13" s="1"/>
      <c r="AO13" s="1"/>
      <c r="AP13" s="1">
        <f t="shared" si="13"/>
        <v>0</v>
      </c>
      <c r="AQ13" s="1">
        <f t="shared" si="14"/>
        <v>28000</v>
      </c>
      <c r="AR13" s="1">
        <f t="shared" si="15"/>
        <v>0</v>
      </c>
      <c r="AS13" s="1">
        <f t="shared" si="16"/>
        <v>28000</v>
      </c>
    </row>
    <row r="14" spans="2:45" ht="15" customHeight="1">
      <c r="B14">
        <v>66141</v>
      </c>
      <c r="C14" s="11" t="str">
        <f>IF(B14&lt;&gt;0,LOOKUP(TEXT(B14,"0"),RacunskiPlan!$B$2:$B$1203,RacunskiPlan!$C$2:$C$1203),"")</f>
        <v>Prihodi od prodanih proizvoda</v>
      </c>
      <c r="D14" s="1">
        <v>0</v>
      </c>
      <c r="F14" s="1">
        <f t="shared" si="1"/>
        <v>0</v>
      </c>
      <c r="G14" s="1"/>
      <c r="H14" s="1"/>
      <c r="I14" s="1">
        <f t="shared" si="2"/>
        <v>0</v>
      </c>
      <c r="J14" s="1">
        <v>0</v>
      </c>
      <c r="K14" s="1"/>
      <c r="L14" s="1">
        <f t="shared" si="3"/>
        <v>0</v>
      </c>
      <c r="M14" s="1"/>
      <c r="N14" s="1"/>
      <c r="O14" s="1">
        <f t="shared" si="4"/>
        <v>0</v>
      </c>
      <c r="P14" s="1">
        <v>0</v>
      </c>
      <c r="Q14" s="1"/>
      <c r="R14" s="1">
        <f t="shared" si="5"/>
        <v>0</v>
      </c>
      <c r="S14" s="1">
        <v>7363</v>
      </c>
      <c r="T14" s="1"/>
      <c r="U14" s="1">
        <f t="shared" si="6"/>
        <v>7363</v>
      </c>
      <c r="V14" s="1"/>
      <c r="W14" s="1"/>
      <c r="X14" s="1">
        <f t="shared" si="7"/>
        <v>0</v>
      </c>
      <c r="Y14" s="1">
        <v>0</v>
      </c>
      <c r="Z14" s="1"/>
      <c r="AA14" s="1">
        <f t="shared" si="8"/>
        <v>0</v>
      </c>
      <c r="AB14" s="1">
        <v>0</v>
      </c>
      <c r="AC14" s="1"/>
      <c r="AD14" s="1">
        <f t="shared" si="9"/>
        <v>0</v>
      </c>
      <c r="AE14" s="1"/>
      <c r="AF14" s="1"/>
      <c r="AG14" s="1">
        <f t="shared" si="10"/>
        <v>0</v>
      </c>
      <c r="AH14" s="1"/>
      <c r="AI14" s="1"/>
      <c r="AJ14" s="1">
        <f t="shared" si="11"/>
        <v>0</v>
      </c>
      <c r="AK14" s="1"/>
      <c r="AL14" s="1"/>
      <c r="AM14" s="1">
        <f t="shared" si="12"/>
        <v>0</v>
      </c>
      <c r="AN14" s="1"/>
      <c r="AO14" s="1"/>
      <c r="AP14" s="1">
        <f t="shared" si="13"/>
        <v>0</v>
      </c>
      <c r="AQ14" s="1">
        <f t="shared" si="14"/>
        <v>7363</v>
      </c>
      <c r="AR14" s="1">
        <f t="shared" si="15"/>
        <v>0</v>
      </c>
      <c r="AS14" s="1">
        <f t="shared" si="16"/>
        <v>7363</v>
      </c>
    </row>
    <row r="15" spans="2:45" ht="15" customHeight="1">
      <c r="B15">
        <v>66142</v>
      </c>
      <c r="C15" s="11" t="str">
        <f>IF(B15&lt;&gt;0,LOOKUP(TEXT(B15,"0"),RacunskiPlan!$B$2:$B$1203,RacunskiPlan!$C$2:$C$1203),"")</f>
        <v>Prihodi od prodaje robe</v>
      </c>
      <c r="D15" s="1">
        <v>0</v>
      </c>
      <c r="F15" s="1">
        <f t="shared" si="1"/>
        <v>0</v>
      </c>
      <c r="G15" s="1"/>
      <c r="H15" s="1"/>
      <c r="I15" s="1">
        <f t="shared" si="2"/>
        <v>0</v>
      </c>
      <c r="J15" s="1">
        <v>0</v>
      </c>
      <c r="K15" s="1"/>
      <c r="L15" s="1">
        <f t="shared" si="3"/>
        <v>0</v>
      </c>
      <c r="M15" s="1"/>
      <c r="N15" s="1"/>
      <c r="O15" s="1">
        <f t="shared" si="4"/>
        <v>0</v>
      </c>
      <c r="P15" s="1">
        <v>0</v>
      </c>
      <c r="Q15" s="1"/>
      <c r="R15" s="1">
        <f t="shared" si="5"/>
        <v>0</v>
      </c>
      <c r="S15" s="1">
        <v>7733.5</v>
      </c>
      <c r="T15" s="1"/>
      <c r="U15" s="1">
        <f t="shared" si="6"/>
        <v>7733.5</v>
      </c>
      <c r="V15" s="1"/>
      <c r="W15" s="1"/>
      <c r="X15" s="1">
        <f t="shared" si="7"/>
        <v>0</v>
      </c>
      <c r="Y15" s="1">
        <v>0</v>
      </c>
      <c r="Z15" s="1"/>
      <c r="AA15" s="1">
        <f t="shared" si="8"/>
        <v>0</v>
      </c>
      <c r="AB15" s="1">
        <v>0</v>
      </c>
      <c r="AC15" s="1"/>
      <c r="AD15" s="1">
        <f t="shared" si="9"/>
        <v>0</v>
      </c>
      <c r="AE15" s="1"/>
      <c r="AF15" s="1"/>
      <c r="AG15" s="1">
        <f t="shared" si="10"/>
        <v>0</v>
      </c>
      <c r="AH15" s="1"/>
      <c r="AI15" s="1"/>
      <c r="AJ15" s="1">
        <f t="shared" si="11"/>
        <v>0</v>
      </c>
      <c r="AK15" s="1"/>
      <c r="AL15" s="1"/>
      <c r="AM15" s="1">
        <f t="shared" si="12"/>
        <v>0</v>
      </c>
      <c r="AN15" s="1"/>
      <c r="AO15" s="1"/>
      <c r="AP15" s="1">
        <f t="shared" si="13"/>
        <v>0</v>
      </c>
      <c r="AQ15" s="1">
        <f t="shared" si="14"/>
        <v>7733.5</v>
      </c>
      <c r="AR15" s="1">
        <f t="shared" si="15"/>
        <v>0</v>
      </c>
      <c r="AS15" s="1">
        <f t="shared" si="16"/>
        <v>7733.5</v>
      </c>
    </row>
    <row r="16" spans="2:45" ht="15" customHeight="1">
      <c r="B16">
        <v>66151</v>
      </c>
      <c r="C16" s="11" t="str">
        <f>IF(B16&lt;&gt;0,LOOKUP(TEXT(B16,"0"),RacunskiPlan!$B$2:$B$1203,RacunskiPlan!$C$2:$C$1203),"")</f>
        <v>Prihodi od pruženih usluga</v>
      </c>
      <c r="D16" s="1">
        <v>0</v>
      </c>
      <c r="F16" s="1">
        <f t="shared" si="1"/>
        <v>0</v>
      </c>
      <c r="G16" s="1"/>
      <c r="H16" s="1"/>
      <c r="I16" s="1">
        <f t="shared" si="2"/>
        <v>0</v>
      </c>
      <c r="J16" s="1">
        <v>0</v>
      </c>
      <c r="K16" s="1"/>
      <c r="L16" s="1">
        <f t="shared" si="3"/>
        <v>0</v>
      </c>
      <c r="M16" s="1"/>
      <c r="N16" s="1"/>
      <c r="O16" s="1">
        <f t="shared" si="4"/>
        <v>0</v>
      </c>
      <c r="P16" s="1">
        <v>0</v>
      </c>
      <c r="Q16" s="1"/>
      <c r="R16" s="1">
        <f t="shared" si="5"/>
        <v>0</v>
      </c>
      <c r="S16" s="1">
        <v>146490.28</v>
      </c>
      <c r="T16" s="1"/>
      <c r="U16" s="1">
        <f t="shared" si="6"/>
        <v>146490.28</v>
      </c>
      <c r="V16" s="1"/>
      <c r="W16" s="1"/>
      <c r="X16" s="1">
        <f t="shared" si="7"/>
        <v>0</v>
      </c>
      <c r="Y16" s="1">
        <v>0</v>
      </c>
      <c r="Z16" s="1"/>
      <c r="AA16" s="1">
        <f t="shared" si="8"/>
        <v>0</v>
      </c>
      <c r="AB16" s="1">
        <v>0</v>
      </c>
      <c r="AC16" s="1"/>
      <c r="AD16" s="1">
        <f t="shared" si="9"/>
        <v>0</v>
      </c>
      <c r="AE16" s="1"/>
      <c r="AF16" s="1"/>
      <c r="AG16" s="1">
        <f t="shared" si="10"/>
        <v>0</v>
      </c>
      <c r="AH16" s="1"/>
      <c r="AI16" s="1"/>
      <c r="AJ16" s="1">
        <f t="shared" si="11"/>
        <v>0</v>
      </c>
      <c r="AK16" s="1"/>
      <c r="AL16" s="1"/>
      <c r="AM16" s="1">
        <f t="shared" si="12"/>
        <v>0</v>
      </c>
      <c r="AN16" s="1"/>
      <c r="AO16" s="1"/>
      <c r="AP16" s="1">
        <f t="shared" si="13"/>
        <v>0</v>
      </c>
      <c r="AQ16" s="1">
        <f t="shared" si="14"/>
        <v>146490.28</v>
      </c>
      <c r="AR16" s="1">
        <f t="shared" si="15"/>
        <v>0</v>
      </c>
      <c r="AS16" s="1">
        <f t="shared" si="16"/>
        <v>146490.28</v>
      </c>
    </row>
    <row r="17" spans="2:45" ht="15" customHeight="1">
      <c r="B17">
        <v>66312</v>
      </c>
      <c r="C17" s="11" t="str">
        <f>IF(B17&lt;&gt;0,LOOKUP(TEXT(B17,"0"),RacunskiPlan!$B$2:$B$1203,RacunskiPlan!$C$2:$C$1203),"")</f>
        <v>Tekuće donacije od neprofitnih organizacija</v>
      </c>
      <c r="D17" s="1">
        <v>0</v>
      </c>
      <c r="F17" s="1">
        <f t="shared" si="1"/>
        <v>0</v>
      </c>
      <c r="G17" s="1"/>
      <c r="H17" s="1"/>
      <c r="I17" s="1">
        <f t="shared" si="2"/>
        <v>0</v>
      </c>
      <c r="J17" s="1">
        <v>0</v>
      </c>
      <c r="K17" s="1"/>
      <c r="L17" s="1">
        <f t="shared" si="3"/>
        <v>0</v>
      </c>
      <c r="M17" s="1"/>
      <c r="N17" s="1"/>
      <c r="O17" s="1">
        <f t="shared" si="4"/>
        <v>0</v>
      </c>
      <c r="P17" s="1">
        <v>0</v>
      </c>
      <c r="Q17" s="1"/>
      <c r="R17" s="1">
        <f t="shared" si="5"/>
        <v>0</v>
      </c>
      <c r="S17" s="1">
        <v>0</v>
      </c>
      <c r="T17" s="1"/>
      <c r="U17" s="1">
        <f t="shared" si="6"/>
        <v>0</v>
      </c>
      <c r="V17" s="1"/>
      <c r="W17" s="1"/>
      <c r="X17" s="1">
        <f t="shared" si="7"/>
        <v>0</v>
      </c>
      <c r="Y17" s="1">
        <v>0</v>
      </c>
      <c r="Z17" s="1"/>
      <c r="AA17" s="1">
        <f t="shared" si="8"/>
        <v>0</v>
      </c>
      <c r="AB17" s="1">
        <v>29200</v>
      </c>
      <c r="AC17" s="1"/>
      <c r="AD17" s="1">
        <f t="shared" si="9"/>
        <v>29200</v>
      </c>
      <c r="AE17" s="1"/>
      <c r="AF17" s="1"/>
      <c r="AG17" s="1">
        <f t="shared" si="10"/>
        <v>0</v>
      </c>
      <c r="AH17" s="1"/>
      <c r="AI17" s="1"/>
      <c r="AJ17" s="1">
        <f t="shared" si="11"/>
        <v>0</v>
      </c>
      <c r="AK17" s="1"/>
      <c r="AL17" s="1"/>
      <c r="AM17" s="1">
        <f t="shared" si="12"/>
        <v>0</v>
      </c>
      <c r="AN17" s="1"/>
      <c r="AO17" s="1"/>
      <c r="AP17" s="1">
        <f t="shared" si="13"/>
        <v>0</v>
      </c>
      <c r="AQ17" s="1">
        <f t="shared" si="14"/>
        <v>29200</v>
      </c>
      <c r="AR17" s="1">
        <f t="shared" si="15"/>
        <v>0</v>
      </c>
      <c r="AS17" s="1">
        <f t="shared" si="16"/>
        <v>29200</v>
      </c>
    </row>
    <row r="18" spans="2:45" ht="15" customHeight="1">
      <c r="B18">
        <v>66322</v>
      </c>
      <c r="C18" s="11" t="str">
        <f>IF(B18&lt;&gt;0,LOOKUP(TEXT(B18,"0"),RacunskiPlan!$B$2:$B$1203,RacunskiPlan!$C$2:$C$1203),"")</f>
        <v>Kapitalne donacije od neprofitnih organizacija</v>
      </c>
      <c r="D18" s="1">
        <v>0</v>
      </c>
      <c r="F18" s="1">
        <f t="shared" si="1"/>
        <v>0</v>
      </c>
      <c r="G18" s="1"/>
      <c r="H18" s="1"/>
      <c r="I18" s="1">
        <f t="shared" si="2"/>
        <v>0</v>
      </c>
      <c r="J18" s="1">
        <v>0</v>
      </c>
      <c r="K18" s="1"/>
      <c r="L18" s="1">
        <f t="shared" si="3"/>
        <v>0</v>
      </c>
      <c r="M18" s="1"/>
      <c r="N18" s="1"/>
      <c r="O18" s="1">
        <f t="shared" si="4"/>
        <v>0</v>
      </c>
      <c r="P18" s="1">
        <v>0</v>
      </c>
      <c r="Q18" s="1"/>
      <c r="R18" s="1">
        <f t="shared" si="5"/>
        <v>0</v>
      </c>
      <c r="S18" s="1">
        <v>0</v>
      </c>
      <c r="T18" s="1"/>
      <c r="U18" s="1">
        <f t="shared" si="6"/>
        <v>0</v>
      </c>
      <c r="V18" s="1"/>
      <c r="W18" s="1"/>
      <c r="X18" s="1">
        <f t="shared" si="7"/>
        <v>0</v>
      </c>
      <c r="Y18" s="1">
        <v>0</v>
      </c>
      <c r="Z18" s="1"/>
      <c r="AA18" s="1">
        <f t="shared" si="8"/>
        <v>0</v>
      </c>
      <c r="AB18" s="1">
        <v>15000</v>
      </c>
      <c r="AC18" s="1"/>
      <c r="AD18" s="1">
        <f t="shared" si="9"/>
        <v>15000</v>
      </c>
      <c r="AE18" s="1"/>
      <c r="AF18" s="1"/>
      <c r="AG18" s="1">
        <f t="shared" si="10"/>
        <v>0</v>
      </c>
      <c r="AH18" s="1"/>
      <c r="AI18" s="1"/>
      <c r="AJ18" s="1">
        <f t="shared" si="11"/>
        <v>0</v>
      </c>
      <c r="AK18" s="1"/>
      <c r="AL18" s="1"/>
      <c r="AM18" s="1">
        <f t="shared" si="12"/>
        <v>0</v>
      </c>
      <c r="AN18" s="1"/>
      <c r="AO18" s="1"/>
      <c r="AP18" s="1">
        <f t="shared" si="13"/>
        <v>0</v>
      </c>
      <c r="AQ18" s="1">
        <f t="shared" si="14"/>
        <v>15000</v>
      </c>
      <c r="AR18" s="1">
        <f t="shared" si="15"/>
        <v>0</v>
      </c>
      <c r="AS18" s="1">
        <f t="shared" si="16"/>
        <v>15000</v>
      </c>
    </row>
    <row r="19" spans="2:45" ht="15" customHeight="1">
      <c r="B19">
        <v>66323</v>
      </c>
      <c r="C19" s="11" t="str">
        <f>IF(B19&lt;&gt;0,LOOKUP(TEXT(B19,"0"),RacunskiPlan!$B$2:$B$1203,RacunskiPlan!$C$2:$C$1203),"")</f>
        <v>Kapitalne donacije od trgovačkih društava</v>
      </c>
      <c r="D19" s="1">
        <v>0</v>
      </c>
      <c r="F19" s="1">
        <f t="shared" si="1"/>
        <v>0</v>
      </c>
      <c r="G19" s="1"/>
      <c r="H19" s="1"/>
      <c r="I19" s="1">
        <f t="shared" si="2"/>
        <v>0</v>
      </c>
      <c r="J19" s="1">
        <v>0</v>
      </c>
      <c r="K19" s="1"/>
      <c r="L19" s="1">
        <f t="shared" si="3"/>
        <v>0</v>
      </c>
      <c r="M19" s="1"/>
      <c r="N19" s="1"/>
      <c r="O19" s="1">
        <f t="shared" si="4"/>
        <v>0</v>
      </c>
      <c r="P19" s="1">
        <v>0</v>
      </c>
      <c r="Q19" s="1"/>
      <c r="R19" s="1">
        <f t="shared" si="5"/>
        <v>0</v>
      </c>
      <c r="S19" s="1">
        <v>0</v>
      </c>
      <c r="T19" s="1"/>
      <c r="U19" s="1">
        <f t="shared" si="6"/>
        <v>0</v>
      </c>
      <c r="V19" s="1"/>
      <c r="W19" s="1"/>
      <c r="X19" s="1">
        <f t="shared" si="7"/>
        <v>0</v>
      </c>
      <c r="Y19" s="1">
        <v>0</v>
      </c>
      <c r="Z19" s="1"/>
      <c r="AA19" s="1">
        <f t="shared" si="8"/>
        <v>0</v>
      </c>
      <c r="AB19" s="1">
        <v>23000</v>
      </c>
      <c r="AC19" s="1"/>
      <c r="AD19" s="1">
        <f t="shared" si="9"/>
        <v>23000</v>
      </c>
      <c r="AE19" s="1"/>
      <c r="AF19" s="1"/>
      <c r="AG19" s="1">
        <f t="shared" si="10"/>
        <v>0</v>
      </c>
      <c r="AH19" s="1"/>
      <c r="AI19" s="1"/>
      <c r="AJ19" s="1">
        <f t="shared" si="11"/>
        <v>0</v>
      </c>
      <c r="AK19" s="1"/>
      <c r="AL19" s="1"/>
      <c r="AM19" s="1">
        <f t="shared" si="12"/>
        <v>0</v>
      </c>
      <c r="AN19" s="1"/>
      <c r="AO19" s="1"/>
      <c r="AP19" s="1">
        <f t="shared" si="13"/>
        <v>0</v>
      </c>
      <c r="AQ19" s="1">
        <f t="shared" si="14"/>
        <v>23000</v>
      </c>
      <c r="AR19" s="1">
        <f t="shared" si="15"/>
        <v>0</v>
      </c>
      <c r="AS19" s="1">
        <f t="shared" si="16"/>
        <v>23000</v>
      </c>
    </row>
    <row r="20" spans="2:45" ht="15" customHeight="1">
      <c r="B20">
        <v>67111</v>
      </c>
      <c r="C20" s="11" t="str">
        <f>IF(B20&lt;&gt;0,LOOKUP(TEXT(B20,"0"),RacunskiPlan!$B$2:$B$1203,RacunskiPlan!$C$2:$C$1203),"")</f>
        <v>Prihodi iz nadležnog proračuna za financiranje rashoda poslovanja</v>
      </c>
      <c r="D20" s="1">
        <v>551000</v>
      </c>
      <c r="F20" s="1">
        <f t="shared" si="1"/>
        <v>551000</v>
      </c>
      <c r="G20" s="1"/>
      <c r="H20" s="1"/>
      <c r="I20" s="1">
        <f t="shared" si="2"/>
        <v>0</v>
      </c>
      <c r="J20" s="1">
        <v>0</v>
      </c>
      <c r="K20" s="1"/>
      <c r="L20" s="1">
        <f t="shared" si="3"/>
        <v>0</v>
      </c>
      <c r="M20" s="1"/>
      <c r="N20" s="1"/>
      <c r="O20" s="1">
        <f t="shared" si="4"/>
        <v>0</v>
      </c>
      <c r="P20" s="1">
        <v>0</v>
      </c>
      <c r="Q20" s="1"/>
      <c r="R20" s="1">
        <f t="shared" si="5"/>
        <v>0</v>
      </c>
      <c r="S20" s="1">
        <v>0</v>
      </c>
      <c r="T20" s="1"/>
      <c r="U20" s="1">
        <f t="shared" si="6"/>
        <v>0</v>
      </c>
      <c r="V20" s="1"/>
      <c r="W20" s="1"/>
      <c r="X20" s="1">
        <f t="shared" si="7"/>
        <v>0</v>
      </c>
      <c r="Y20" s="1">
        <v>0</v>
      </c>
      <c r="Z20" s="1"/>
      <c r="AA20" s="1">
        <f t="shared" si="8"/>
        <v>0</v>
      </c>
      <c r="AB20" s="1">
        <v>0</v>
      </c>
      <c r="AC20" s="1"/>
      <c r="AD20" s="1">
        <f t="shared" si="9"/>
        <v>0</v>
      </c>
      <c r="AE20" s="1"/>
      <c r="AF20" s="1"/>
      <c r="AG20" s="1">
        <f t="shared" si="10"/>
        <v>0</v>
      </c>
      <c r="AH20" s="1"/>
      <c r="AI20" s="1"/>
      <c r="AJ20" s="1">
        <f t="shared" si="11"/>
        <v>0</v>
      </c>
      <c r="AK20" s="1"/>
      <c r="AL20" s="1"/>
      <c r="AM20" s="1">
        <f t="shared" si="12"/>
        <v>0</v>
      </c>
      <c r="AN20" s="1"/>
      <c r="AO20" s="1"/>
      <c r="AP20" s="1">
        <f t="shared" si="13"/>
        <v>0</v>
      </c>
      <c r="AQ20" s="1">
        <f t="shared" si="14"/>
        <v>551000</v>
      </c>
      <c r="AR20" s="1">
        <f t="shared" si="15"/>
        <v>0</v>
      </c>
      <c r="AS20" s="1">
        <f t="shared" si="16"/>
        <v>551000</v>
      </c>
    </row>
    <row r="21" spans="2:45" ht="15" customHeight="1">
      <c r="B21" s="28" t="s">
        <v>1677</v>
      </c>
      <c r="C21" s="11" t="str">
        <f>IF(B21&lt;&gt;0,LOOKUP(TEXT(B21,"0"),RacunskiPlan!$B$2:$B$1203,RacunskiPlan!$C$2:$C$1203),"")</f>
        <v>Kapitalne pomoći iz državnog proračuna temeljem prijenosa EU sredstava</v>
      </c>
      <c r="D21" s="1">
        <v>0</v>
      </c>
      <c r="F21" s="1">
        <f t="shared" si="1"/>
        <v>0</v>
      </c>
      <c r="G21" s="1"/>
      <c r="H21" s="1"/>
      <c r="I21" s="1">
        <f t="shared" si="2"/>
        <v>0</v>
      </c>
      <c r="J21" s="1">
        <v>0</v>
      </c>
      <c r="K21" s="1"/>
      <c r="L21" s="1">
        <f t="shared" si="3"/>
        <v>0</v>
      </c>
      <c r="M21" s="1"/>
      <c r="N21" s="1"/>
      <c r="O21" s="1">
        <f t="shared" si="4"/>
        <v>0</v>
      </c>
      <c r="P21" s="1">
        <v>0</v>
      </c>
      <c r="Q21" s="1"/>
      <c r="R21" s="1">
        <f t="shared" si="5"/>
        <v>0</v>
      </c>
      <c r="S21" s="1">
        <v>0</v>
      </c>
      <c r="T21" s="1"/>
      <c r="U21" s="1">
        <f t="shared" si="6"/>
        <v>0</v>
      </c>
      <c r="V21" s="1"/>
      <c r="W21" s="1"/>
      <c r="X21" s="1">
        <f t="shared" si="7"/>
        <v>0</v>
      </c>
      <c r="Y21" s="1">
        <v>3000</v>
      </c>
      <c r="Z21" s="1"/>
      <c r="AA21" s="1">
        <f t="shared" si="8"/>
        <v>3000</v>
      </c>
      <c r="AB21" s="1">
        <v>0</v>
      </c>
      <c r="AC21" s="1"/>
      <c r="AD21" s="1">
        <f t="shared" si="9"/>
        <v>0</v>
      </c>
      <c r="AE21" s="1"/>
      <c r="AF21" s="1"/>
      <c r="AG21" s="1">
        <f t="shared" si="10"/>
        <v>0</v>
      </c>
      <c r="AH21" s="1"/>
      <c r="AI21" s="1"/>
      <c r="AJ21" s="1">
        <f t="shared" si="11"/>
        <v>0</v>
      </c>
      <c r="AK21" s="1"/>
      <c r="AL21" s="1"/>
      <c r="AM21" s="1">
        <f t="shared" si="12"/>
        <v>0</v>
      </c>
      <c r="AN21" s="1"/>
      <c r="AO21" s="1"/>
      <c r="AP21" s="1">
        <f t="shared" si="13"/>
        <v>0</v>
      </c>
      <c r="AQ21" s="1">
        <f t="shared" si="14"/>
        <v>3000</v>
      </c>
      <c r="AR21" s="1">
        <f t="shared" si="15"/>
        <v>0</v>
      </c>
      <c r="AS21" s="1">
        <f t="shared" si="16"/>
        <v>3000</v>
      </c>
    </row>
    <row r="22" spans="2:45" ht="15" customHeight="1">
      <c r="B22" s="10" t="s">
        <v>645</v>
      </c>
      <c r="C22" s="11" t="str">
        <f>IF(B22&lt;&gt;0,LOOKUP(TEXT(B22,"0"),RacunskiPlan!$B$2:$B$1203,RacunskiPlan!$C$2:$C$1203),"")</f>
        <v>Tekuće donacije od fizičkih osoba</v>
      </c>
      <c r="D22" s="1">
        <v>0</v>
      </c>
      <c r="E22" s="1">
        <v>918</v>
      </c>
      <c r="F22" s="1">
        <f aca="true" t="shared" si="17" ref="F22:F85">D22+E22</f>
        <v>918</v>
      </c>
      <c r="G22" s="1"/>
      <c r="H22" s="1"/>
      <c r="I22" s="1">
        <f aca="true" t="shared" si="18" ref="I22:I85">G22+H22</f>
        <v>0</v>
      </c>
      <c r="J22" s="1"/>
      <c r="K22" s="1"/>
      <c r="L22" s="1">
        <f aca="true" t="shared" si="19" ref="L22:L85">J22+K22</f>
        <v>0</v>
      </c>
      <c r="M22" s="1"/>
      <c r="N22" s="1"/>
      <c r="O22" s="1">
        <f aca="true" t="shared" si="20" ref="O22:O85">M22+N22</f>
        <v>0</v>
      </c>
      <c r="P22" s="1"/>
      <c r="Q22" s="1"/>
      <c r="R22" s="1">
        <f aca="true" t="shared" si="21" ref="R22:R85">P22+Q22</f>
        <v>0</v>
      </c>
      <c r="S22" s="1"/>
      <c r="T22" s="1"/>
      <c r="U22" s="1">
        <f aca="true" t="shared" si="22" ref="U22:U85">S22+T22</f>
        <v>0</v>
      </c>
      <c r="V22" s="1"/>
      <c r="W22" s="1"/>
      <c r="X22" s="1">
        <f aca="true" t="shared" si="23" ref="X22:X85">V22+W22</f>
        <v>0</v>
      </c>
      <c r="Y22" s="1"/>
      <c r="Z22" s="1"/>
      <c r="AA22" s="1">
        <f aca="true" t="shared" si="24" ref="AA22:AA85">Y22+Z22</f>
        <v>0</v>
      </c>
      <c r="AB22" s="1">
        <v>2000</v>
      </c>
      <c r="AC22" s="1"/>
      <c r="AD22" s="1">
        <f aca="true" t="shared" si="25" ref="AD22:AD85">AB22+AC22</f>
        <v>2000</v>
      </c>
      <c r="AE22" s="1"/>
      <c r="AF22" s="1"/>
      <c r="AG22" s="1">
        <f aca="true" t="shared" si="26" ref="AG22:AG85">AE22+AF22</f>
        <v>0</v>
      </c>
      <c r="AH22" s="1"/>
      <c r="AI22" s="1"/>
      <c r="AJ22" s="1">
        <f aca="true" t="shared" si="27" ref="AJ22:AJ85">AH22+AI22</f>
        <v>0</v>
      </c>
      <c r="AK22" s="1"/>
      <c r="AL22" s="1"/>
      <c r="AM22" s="1">
        <f aca="true" t="shared" si="28" ref="AM22:AM85">AK22+AL22</f>
        <v>0</v>
      </c>
      <c r="AN22" s="1"/>
      <c r="AO22" s="1"/>
      <c r="AP22" s="1">
        <f aca="true" t="shared" si="29" ref="AP22:AP85">AN22+AO22</f>
        <v>0</v>
      </c>
      <c r="AQ22" s="1">
        <f aca="true" t="shared" si="30" ref="AQ22:AQ85">D22+G22+J22+M22+P22+S22+V22+Y22+AB22+AE22+AH22+AK22+AN22</f>
        <v>2000</v>
      </c>
      <c r="AR22" s="1">
        <f aca="true" t="shared" si="31" ref="AR22:AR85">E22+H22+K22+N22+Q22+T22+W22+Z22+AC22+AF22+AI22+AL22+AO22</f>
        <v>918</v>
      </c>
      <c r="AS22" s="1">
        <f aca="true" t="shared" si="32" ref="AS22:AS85">F22+I22+L22+O22+R22+U22+X22+AA22+AD22+AG22+AJ22+AM22+AP22</f>
        <v>2918</v>
      </c>
    </row>
    <row r="23" spans="2:45" ht="15" customHeight="1">
      <c r="B23" s="10" t="s">
        <v>1685</v>
      </c>
      <c r="C23" s="11" t="str">
        <f>IF(B23&lt;&gt;0,LOOKUP(TEXT(B23,"0"),RacunskiPlan!$B$2:$B$1203,RacunskiPlan!$C$2:$C$1203),"")</f>
        <v>Tekući prijenosi između proračunskih korisnika istog proračuna temeljem prijenosa EU sredstava</v>
      </c>
      <c r="D23" s="1">
        <v>86768.5</v>
      </c>
      <c r="F23" s="1">
        <f t="shared" si="17"/>
        <v>86768.5</v>
      </c>
      <c r="G23" s="1"/>
      <c r="H23" s="1"/>
      <c r="I23" s="1">
        <f t="shared" si="18"/>
        <v>0</v>
      </c>
      <c r="J23" s="1"/>
      <c r="K23" s="1"/>
      <c r="L23" s="1">
        <f t="shared" si="19"/>
        <v>0</v>
      </c>
      <c r="M23" s="1"/>
      <c r="N23" s="1"/>
      <c r="O23" s="1">
        <f t="shared" si="20"/>
        <v>0</v>
      </c>
      <c r="P23" s="1"/>
      <c r="Q23" s="1"/>
      <c r="R23" s="1">
        <f t="shared" si="21"/>
        <v>0</v>
      </c>
      <c r="S23" s="1"/>
      <c r="T23" s="1"/>
      <c r="U23" s="1">
        <f t="shared" si="22"/>
        <v>0</v>
      </c>
      <c r="V23" s="1"/>
      <c r="W23" s="1"/>
      <c r="X23" s="1">
        <f t="shared" si="23"/>
        <v>0</v>
      </c>
      <c r="Y23" s="1"/>
      <c r="Z23" s="1"/>
      <c r="AA23" s="1">
        <f t="shared" si="24"/>
        <v>0</v>
      </c>
      <c r="AB23" s="1"/>
      <c r="AC23" s="1"/>
      <c r="AD23" s="1">
        <f t="shared" si="25"/>
        <v>0</v>
      </c>
      <c r="AE23" s="1"/>
      <c r="AF23" s="1"/>
      <c r="AG23" s="1">
        <f t="shared" si="26"/>
        <v>0</v>
      </c>
      <c r="AH23" s="1"/>
      <c r="AI23" s="1"/>
      <c r="AJ23" s="1">
        <f t="shared" si="27"/>
        <v>0</v>
      </c>
      <c r="AK23" s="1"/>
      <c r="AL23" s="1"/>
      <c r="AM23" s="1">
        <f t="shared" si="28"/>
        <v>0</v>
      </c>
      <c r="AN23" s="1"/>
      <c r="AO23" s="1"/>
      <c r="AP23" s="1">
        <f t="shared" si="29"/>
        <v>0</v>
      </c>
      <c r="AQ23" s="1">
        <f t="shared" si="30"/>
        <v>86768.5</v>
      </c>
      <c r="AR23" s="1">
        <f t="shared" si="31"/>
        <v>0</v>
      </c>
      <c r="AS23" s="1">
        <f t="shared" si="32"/>
        <v>86768.5</v>
      </c>
    </row>
    <row r="24" spans="3:45" ht="15" customHeight="1">
      <c r="C24" s="11">
        <f>IF(B24&lt;&gt;0,LOOKUP(TEXT(B24,"0"),RacunskiPlan!$B$2:$B$1203,RacunskiPlan!$C$2:$C$1203),"")</f>
      </c>
      <c r="F24" s="1">
        <f t="shared" si="17"/>
        <v>0</v>
      </c>
      <c r="G24" s="1"/>
      <c r="H24" s="1"/>
      <c r="I24" s="1">
        <f t="shared" si="18"/>
        <v>0</v>
      </c>
      <c r="J24" s="1"/>
      <c r="K24" s="1"/>
      <c r="L24" s="1">
        <f t="shared" si="19"/>
        <v>0</v>
      </c>
      <c r="M24" s="1"/>
      <c r="N24" s="1"/>
      <c r="O24" s="1">
        <f t="shared" si="20"/>
        <v>0</v>
      </c>
      <c r="P24" s="1"/>
      <c r="Q24" s="1"/>
      <c r="R24" s="1">
        <f t="shared" si="21"/>
        <v>0</v>
      </c>
      <c r="S24" s="1"/>
      <c r="T24" s="1"/>
      <c r="U24" s="1">
        <f t="shared" si="22"/>
        <v>0</v>
      </c>
      <c r="V24" s="1"/>
      <c r="W24" s="1"/>
      <c r="X24" s="1">
        <f t="shared" si="23"/>
        <v>0</v>
      </c>
      <c r="Y24" s="1"/>
      <c r="Z24" s="1"/>
      <c r="AA24" s="1">
        <f t="shared" si="24"/>
        <v>0</v>
      </c>
      <c r="AB24" s="1"/>
      <c r="AC24" s="1"/>
      <c r="AD24" s="1">
        <f t="shared" si="25"/>
        <v>0</v>
      </c>
      <c r="AE24" s="1"/>
      <c r="AF24" s="1"/>
      <c r="AG24" s="1">
        <f t="shared" si="26"/>
        <v>0</v>
      </c>
      <c r="AH24" s="1"/>
      <c r="AI24" s="1"/>
      <c r="AJ24" s="1">
        <f t="shared" si="27"/>
        <v>0</v>
      </c>
      <c r="AK24" s="1"/>
      <c r="AL24" s="1"/>
      <c r="AM24" s="1">
        <f t="shared" si="28"/>
        <v>0</v>
      </c>
      <c r="AN24" s="1"/>
      <c r="AO24" s="1"/>
      <c r="AP24" s="1">
        <f t="shared" si="29"/>
        <v>0</v>
      </c>
      <c r="AQ24" s="1">
        <f t="shared" si="30"/>
        <v>0</v>
      </c>
      <c r="AR24" s="1">
        <f t="shared" si="31"/>
        <v>0</v>
      </c>
      <c r="AS24" s="1">
        <f t="shared" si="32"/>
        <v>0</v>
      </c>
    </row>
    <row r="25" spans="3:45" ht="15" customHeight="1">
      <c r="C25" s="11">
        <f>IF(B25&lt;&gt;0,LOOKUP(TEXT(B25,"0"),RacunskiPlan!$B$2:$B$1203,RacunskiPlan!$C$2:$C$1203),"")</f>
      </c>
      <c r="F25" s="1">
        <f t="shared" si="17"/>
        <v>0</v>
      </c>
      <c r="G25" s="1"/>
      <c r="H25" s="1"/>
      <c r="I25" s="1">
        <f t="shared" si="18"/>
        <v>0</v>
      </c>
      <c r="J25" s="1"/>
      <c r="K25" s="1"/>
      <c r="L25" s="1">
        <f t="shared" si="19"/>
        <v>0</v>
      </c>
      <c r="M25" s="1"/>
      <c r="N25" s="1"/>
      <c r="O25" s="1">
        <f t="shared" si="20"/>
        <v>0</v>
      </c>
      <c r="P25" s="1"/>
      <c r="Q25" s="1"/>
      <c r="R25" s="1">
        <f t="shared" si="21"/>
        <v>0</v>
      </c>
      <c r="S25" s="1"/>
      <c r="T25" s="1"/>
      <c r="U25" s="1">
        <f t="shared" si="22"/>
        <v>0</v>
      </c>
      <c r="V25" s="1"/>
      <c r="W25" s="1"/>
      <c r="X25" s="1">
        <f t="shared" si="23"/>
        <v>0</v>
      </c>
      <c r="Y25" s="1"/>
      <c r="Z25" s="1"/>
      <c r="AA25" s="1">
        <f t="shared" si="24"/>
        <v>0</v>
      </c>
      <c r="AB25" s="1"/>
      <c r="AC25" s="1"/>
      <c r="AD25" s="1">
        <f t="shared" si="25"/>
        <v>0</v>
      </c>
      <c r="AE25" s="1"/>
      <c r="AF25" s="1"/>
      <c r="AG25" s="1">
        <f t="shared" si="26"/>
        <v>0</v>
      </c>
      <c r="AH25" s="1"/>
      <c r="AI25" s="1"/>
      <c r="AJ25" s="1">
        <f t="shared" si="27"/>
        <v>0</v>
      </c>
      <c r="AK25" s="1"/>
      <c r="AL25" s="1"/>
      <c r="AM25" s="1">
        <f t="shared" si="28"/>
        <v>0</v>
      </c>
      <c r="AN25" s="1"/>
      <c r="AO25" s="1"/>
      <c r="AP25" s="1">
        <f t="shared" si="29"/>
        <v>0</v>
      </c>
      <c r="AQ25" s="1">
        <f t="shared" si="30"/>
        <v>0</v>
      </c>
      <c r="AR25" s="1">
        <f t="shared" si="31"/>
        <v>0</v>
      </c>
      <c r="AS25" s="1">
        <f t="shared" si="32"/>
        <v>0</v>
      </c>
    </row>
    <row r="26" spans="3:45" ht="15" customHeight="1">
      <c r="C26" s="11">
        <f>IF(B26&lt;&gt;0,LOOKUP(TEXT(B26,"0"),RacunskiPlan!$B$2:$B$1203,RacunskiPlan!$C$2:$C$1203),"")</f>
      </c>
      <c r="F26" s="1">
        <f t="shared" si="17"/>
        <v>0</v>
      </c>
      <c r="G26" s="1"/>
      <c r="H26" s="1"/>
      <c r="I26" s="1">
        <f t="shared" si="18"/>
        <v>0</v>
      </c>
      <c r="J26" s="1"/>
      <c r="K26" s="1"/>
      <c r="L26" s="1">
        <f t="shared" si="19"/>
        <v>0</v>
      </c>
      <c r="M26" s="1"/>
      <c r="N26" s="1"/>
      <c r="O26" s="1">
        <f t="shared" si="20"/>
        <v>0</v>
      </c>
      <c r="P26" s="1"/>
      <c r="Q26" s="1"/>
      <c r="R26" s="1">
        <f t="shared" si="21"/>
        <v>0</v>
      </c>
      <c r="S26" s="1"/>
      <c r="T26" s="1"/>
      <c r="U26" s="1">
        <f t="shared" si="22"/>
        <v>0</v>
      </c>
      <c r="V26" s="1"/>
      <c r="W26" s="1"/>
      <c r="X26" s="1">
        <f t="shared" si="23"/>
        <v>0</v>
      </c>
      <c r="Y26" s="1"/>
      <c r="Z26" s="1"/>
      <c r="AA26" s="1">
        <f t="shared" si="24"/>
        <v>0</v>
      </c>
      <c r="AB26" s="1"/>
      <c r="AC26" s="1"/>
      <c r="AD26" s="1">
        <f t="shared" si="25"/>
        <v>0</v>
      </c>
      <c r="AE26" s="1"/>
      <c r="AF26" s="1"/>
      <c r="AG26" s="1">
        <f t="shared" si="26"/>
        <v>0</v>
      </c>
      <c r="AH26" s="1"/>
      <c r="AI26" s="1"/>
      <c r="AJ26" s="1">
        <f t="shared" si="27"/>
        <v>0</v>
      </c>
      <c r="AK26" s="1"/>
      <c r="AL26" s="1"/>
      <c r="AM26" s="1">
        <f t="shared" si="28"/>
        <v>0</v>
      </c>
      <c r="AN26" s="1"/>
      <c r="AO26" s="1"/>
      <c r="AP26" s="1">
        <f t="shared" si="29"/>
        <v>0</v>
      </c>
      <c r="AQ26" s="1">
        <f t="shared" si="30"/>
        <v>0</v>
      </c>
      <c r="AR26" s="1">
        <f t="shared" si="31"/>
        <v>0</v>
      </c>
      <c r="AS26" s="1">
        <f t="shared" si="32"/>
        <v>0</v>
      </c>
    </row>
    <row r="27" spans="3:45" ht="15" customHeight="1">
      <c r="C27" s="11">
        <f>IF(B27&lt;&gt;0,LOOKUP(TEXT(B27,"0"),RacunskiPlan!$B$2:$B$1203,RacunskiPlan!$C$2:$C$1203),"")</f>
      </c>
      <c r="F27" s="1">
        <f t="shared" si="17"/>
        <v>0</v>
      </c>
      <c r="G27" s="1"/>
      <c r="H27" s="1"/>
      <c r="I27" s="1">
        <f t="shared" si="18"/>
        <v>0</v>
      </c>
      <c r="J27" s="1"/>
      <c r="K27" s="1"/>
      <c r="L27" s="1">
        <f t="shared" si="19"/>
        <v>0</v>
      </c>
      <c r="M27" s="1"/>
      <c r="N27" s="1"/>
      <c r="O27" s="1">
        <f t="shared" si="20"/>
        <v>0</v>
      </c>
      <c r="P27" s="1"/>
      <c r="Q27" s="1"/>
      <c r="R27" s="1">
        <f t="shared" si="21"/>
        <v>0</v>
      </c>
      <c r="S27" s="1"/>
      <c r="T27" s="1"/>
      <c r="U27" s="1">
        <f t="shared" si="22"/>
        <v>0</v>
      </c>
      <c r="V27" s="1"/>
      <c r="W27" s="1"/>
      <c r="X27" s="1">
        <f t="shared" si="23"/>
        <v>0</v>
      </c>
      <c r="Y27" s="1"/>
      <c r="Z27" s="1"/>
      <c r="AA27" s="1">
        <f t="shared" si="24"/>
        <v>0</v>
      </c>
      <c r="AB27" s="1"/>
      <c r="AC27" s="1"/>
      <c r="AD27" s="1">
        <f t="shared" si="25"/>
        <v>0</v>
      </c>
      <c r="AE27" s="1"/>
      <c r="AF27" s="1"/>
      <c r="AG27" s="1">
        <f t="shared" si="26"/>
        <v>0</v>
      </c>
      <c r="AH27" s="1"/>
      <c r="AI27" s="1"/>
      <c r="AJ27" s="1">
        <f t="shared" si="27"/>
        <v>0</v>
      </c>
      <c r="AK27" s="1"/>
      <c r="AL27" s="1"/>
      <c r="AM27" s="1">
        <f t="shared" si="28"/>
        <v>0</v>
      </c>
      <c r="AN27" s="1"/>
      <c r="AO27" s="1"/>
      <c r="AP27" s="1">
        <f t="shared" si="29"/>
        <v>0</v>
      </c>
      <c r="AQ27" s="1">
        <f t="shared" si="30"/>
        <v>0</v>
      </c>
      <c r="AR27" s="1">
        <f t="shared" si="31"/>
        <v>0</v>
      </c>
      <c r="AS27" s="1">
        <f t="shared" si="32"/>
        <v>0</v>
      </c>
    </row>
    <row r="28" spans="3:45" ht="15" customHeight="1">
      <c r="C28" s="11">
        <f>IF(B28&lt;&gt;0,LOOKUP(TEXT(B28,"0"),RacunskiPlan!$B$2:$B$1203,RacunskiPlan!$C$2:$C$1203),"")</f>
      </c>
      <c r="F28" s="1">
        <f t="shared" si="17"/>
        <v>0</v>
      </c>
      <c r="G28" s="1"/>
      <c r="H28" s="1"/>
      <c r="I28" s="1">
        <f t="shared" si="18"/>
        <v>0</v>
      </c>
      <c r="J28" s="1"/>
      <c r="K28" s="1"/>
      <c r="L28" s="1">
        <f t="shared" si="19"/>
        <v>0</v>
      </c>
      <c r="M28" s="1"/>
      <c r="N28" s="1"/>
      <c r="O28" s="1">
        <f t="shared" si="20"/>
        <v>0</v>
      </c>
      <c r="P28" s="1"/>
      <c r="Q28" s="1"/>
      <c r="R28" s="1">
        <f t="shared" si="21"/>
        <v>0</v>
      </c>
      <c r="S28" s="1"/>
      <c r="T28" s="1"/>
      <c r="U28" s="1">
        <f t="shared" si="22"/>
        <v>0</v>
      </c>
      <c r="V28" s="1"/>
      <c r="W28" s="1"/>
      <c r="X28" s="1">
        <f t="shared" si="23"/>
        <v>0</v>
      </c>
      <c r="Y28" s="1"/>
      <c r="Z28" s="1"/>
      <c r="AA28" s="1">
        <f t="shared" si="24"/>
        <v>0</v>
      </c>
      <c r="AB28" s="1"/>
      <c r="AC28" s="1"/>
      <c r="AD28" s="1">
        <f t="shared" si="25"/>
        <v>0</v>
      </c>
      <c r="AE28" s="1"/>
      <c r="AF28" s="1"/>
      <c r="AG28" s="1">
        <f t="shared" si="26"/>
        <v>0</v>
      </c>
      <c r="AH28" s="1"/>
      <c r="AI28" s="1"/>
      <c r="AJ28" s="1">
        <f t="shared" si="27"/>
        <v>0</v>
      </c>
      <c r="AK28" s="1"/>
      <c r="AL28" s="1"/>
      <c r="AM28" s="1">
        <f t="shared" si="28"/>
        <v>0</v>
      </c>
      <c r="AN28" s="1"/>
      <c r="AO28" s="1"/>
      <c r="AP28" s="1">
        <f t="shared" si="29"/>
        <v>0</v>
      </c>
      <c r="AQ28" s="1">
        <f t="shared" si="30"/>
        <v>0</v>
      </c>
      <c r="AR28" s="1">
        <f t="shared" si="31"/>
        <v>0</v>
      </c>
      <c r="AS28" s="1">
        <f t="shared" si="32"/>
        <v>0</v>
      </c>
    </row>
    <row r="29" spans="3:45" ht="15" customHeight="1">
      <c r="C29" s="11">
        <f>IF(B29&lt;&gt;0,LOOKUP(TEXT(B29,"0"),RacunskiPlan!$B$2:$B$1203,RacunskiPlan!$C$2:$C$1203),"")</f>
      </c>
      <c r="F29" s="1">
        <f t="shared" si="17"/>
        <v>0</v>
      </c>
      <c r="G29" s="1"/>
      <c r="H29" s="1"/>
      <c r="I29" s="1">
        <f t="shared" si="18"/>
        <v>0</v>
      </c>
      <c r="J29" s="1"/>
      <c r="K29" s="1"/>
      <c r="L29" s="1">
        <f t="shared" si="19"/>
        <v>0</v>
      </c>
      <c r="M29" s="1"/>
      <c r="N29" s="1"/>
      <c r="O29" s="1">
        <f t="shared" si="20"/>
        <v>0</v>
      </c>
      <c r="P29" s="1"/>
      <c r="Q29" s="1"/>
      <c r="R29" s="1">
        <f t="shared" si="21"/>
        <v>0</v>
      </c>
      <c r="S29" s="1"/>
      <c r="T29" s="1"/>
      <c r="U29" s="1">
        <f t="shared" si="22"/>
        <v>0</v>
      </c>
      <c r="V29" s="1"/>
      <c r="W29" s="1"/>
      <c r="X29" s="1">
        <f t="shared" si="23"/>
        <v>0</v>
      </c>
      <c r="Y29" s="1"/>
      <c r="Z29" s="1"/>
      <c r="AA29" s="1">
        <f t="shared" si="24"/>
        <v>0</v>
      </c>
      <c r="AB29" s="1"/>
      <c r="AC29" s="1"/>
      <c r="AD29" s="1">
        <f t="shared" si="25"/>
        <v>0</v>
      </c>
      <c r="AE29" s="1"/>
      <c r="AF29" s="1"/>
      <c r="AG29" s="1">
        <f t="shared" si="26"/>
        <v>0</v>
      </c>
      <c r="AH29" s="1"/>
      <c r="AI29" s="1"/>
      <c r="AJ29" s="1">
        <f t="shared" si="27"/>
        <v>0</v>
      </c>
      <c r="AK29" s="1"/>
      <c r="AL29" s="1"/>
      <c r="AM29" s="1">
        <f t="shared" si="28"/>
        <v>0</v>
      </c>
      <c r="AN29" s="1"/>
      <c r="AO29" s="1"/>
      <c r="AP29" s="1">
        <f t="shared" si="29"/>
        <v>0</v>
      </c>
      <c r="AQ29" s="1">
        <f t="shared" si="30"/>
        <v>0</v>
      </c>
      <c r="AR29" s="1">
        <f t="shared" si="31"/>
        <v>0</v>
      </c>
      <c r="AS29" s="1">
        <f t="shared" si="32"/>
        <v>0</v>
      </c>
    </row>
    <row r="30" spans="3:45" ht="15" customHeight="1">
      <c r="C30" s="11">
        <f>IF(B30&lt;&gt;0,LOOKUP(TEXT(B30,"0"),RacunskiPlan!$B$2:$B$1203,RacunskiPlan!$C$2:$C$1203),"")</f>
      </c>
      <c r="F30" s="1">
        <f t="shared" si="17"/>
        <v>0</v>
      </c>
      <c r="G30" s="1"/>
      <c r="H30" s="1"/>
      <c r="I30" s="1">
        <f t="shared" si="18"/>
        <v>0</v>
      </c>
      <c r="J30" s="1"/>
      <c r="K30" s="1"/>
      <c r="L30" s="1">
        <f t="shared" si="19"/>
        <v>0</v>
      </c>
      <c r="M30" s="1"/>
      <c r="N30" s="1"/>
      <c r="O30" s="1">
        <f t="shared" si="20"/>
        <v>0</v>
      </c>
      <c r="P30" s="1"/>
      <c r="Q30" s="1"/>
      <c r="R30" s="1">
        <f t="shared" si="21"/>
        <v>0</v>
      </c>
      <c r="S30" s="1"/>
      <c r="T30" s="1"/>
      <c r="U30" s="1">
        <f t="shared" si="22"/>
        <v>0</v>
      </c>
      <c r="V30" s="1"/>
      <c r="W30" s="1"/>
      <c r="X30" s="1">
        <f t="shared" si="23"/>
        <v>0</v>
      </c>
      <c r="Y30" s="1"/>
      <c r="Z30" s="1"/>
      <c r="AA30" s="1">
        <f t="shared" si="24"/>
        <v>0</v>
      </c>
      <c r="AB30" s="1"/>
      <c r="AC30" s="1"/>
      <c r="AD30" s="1">
        <f t="shared" si="25"/>
        <v>0</v>
      </c>
      <c r="AE30" s="1"/>
      <c r="AF30" s="1"/>
      <c r="AG30" s="1">
        <f t="shared" si="26"/>
        <v>0</v>
      </c>
      <c r="AH30" s="1"/>
      <c r="AI30" s="1"/>
      <c r="AJ30" s="1">
        <f t="shared" si="27"/>
        <v>0</v>
      </c>
      <c r="AK30" s="1"/>
      <c r="AL30" s="1"/>
      <c r="AM30" s="1">
        <f t="shared" si="28"/>
        <v>0</v>
      </c>
      <c r="AN30" s="1"/>
      <c r="AO30" s="1"/>
      <c r="AP30" s="1">
        <f t="shared" si="29"/>
        <v>0</v>
      </c>
      <c r="AQ30" s="1">
        <f t="shared" si="30"/>
        <v>0</v>
      </c>
      <c r="AR30" s="1">
        <f t="shared" si="31"/>
        <v>0</v>
      </c>
      <c r="AS30" s="1">
        <f t="shared" si="32"/>
        <v>0</v>
      </c>
    </row>
    <row r="31" spans="3:45" ht="15" customHeight="1">
      <c r="C31" s="11">
        <f>IF(B31&lt;&gt;0,LOOKUP(TEXT(B31,"0"),RacunskiPlan!$B$2:$B$1203,RacunskiPlan!$C$2:$C$1203),"")</f>
      </c>
      <c r="F31" s="1">
        <f t="shared" si="17"/>
        <v>0</v>
      </c>
      <c r="G31" s="1"/>
      <c r="H31" s="1"/>
      <c r="I31" s="1">
        <f t="shared" si="18"/>
        <v>0</v>
      </c>
      <c r="J31" s="1"/>
      <c r="K31" s="1"/>
      <c r="L31" s="1">
        <f t="shared" si="19"/>
        <v>0</v>
      </c>
      <c r="M31" s="1"/>
      <c r="N31" s="1"/>
      <c r="O31" s="1">
        <f t="shared" si="20"/>
        <v>0</v>
      </c>
      <c r="P31" s="1"/>
      <c r="Q31" s="1"/>
      <c r="R31" s="1">
        <f t="shared" si="21"/>
        <v>0</v>
      </c>
      <c r="S31" s="1"/>
      <c r="T31" s="1"/>
      <c r="U31" s="1">
        <f t="shared" si="22"/>
        <v>0</v>
      </c>
      <c r="V31" s="1"/>
      <c r="W31" s="1"/>
      <c r="X31" s="1">
        <f t="shared" si="23"/>
        <v>0</v>
      </c>
      <c r="Y31" s="1"/>
      <c r="Z31" s="1"/>
      <c r="AA31" s="1">
        <f t="shared" si="24"/>
        <v>0</v>
      </c>
      <c r="AB31" s="1"/>
      <c r="AC31" s="1"/>
      <c r="AD31" s="1">
        <f t="shared" si="25"/>
        <v>0</v>
      </c>
      <c r="AE31" s="1"/>
      <c r="AF31" s="1"/>
      <c r="AG31" s="1">
        <f t="shared" si="26"/>
        <v>0</v>
      </c>
      <c r="AH31" s="1"/>
      <c r="AI31" s="1"/>
      <c r="AJ31" s="1">
        <f t="shared" si="27"/>
        <v>0</v>
      </c>
      <c r="AK31" s="1"/>
      <c r="AL31" s="1"/>
      <c r="AM31" s="1">
        <f t="shared" si="28"/>
        <v>0</v>
      </c>
      <c r="AN31" s="1"/>
      <c r="AO31" s="1"/>
      <c r="AP31" s="1">
        <f t="shared" si="29"/>
        <v>0</v>
      </c>
      <c r="AQ31" s="1">
        <f t="shared" si="30"/>
        <v>0</v>
      </c>
      <c r="AR31" s="1">
        <f t="shared" si="31"/>
        <v>0</v>
      </c>
      <c r="AS31" s="1">
        <f t="shared" si="32"/>
        <v>0</v>
      </c>
    </row>
    <row r="32" spans="3:45" ht="15" customHeight="1">
      <c r="C32" s="11">
        <f>IF(B32&lt;&gt;0,LOOKUP(TEXT(B32,"0"),RacunskiPlan!$B$2:$B$1203,RacunskiPlan!$C$2:$C$1203),"")</f>
      </c>
      <c r="F32" s="1">
        <f t="shared" si="17"/>
        <v>0</v>
      </c>
      <c r="G32" s="1"/>
      <c r="H32" s="1"/>
      <c r="I32" s="1">
        <f t="shared" si="18"/>
        <v>0</v>
      </c>
      <c r="J32" s="1"/>
      <c r="K32" s="1"/>
      <c r="L32" s="1">
        <f t="shared" si="19"/>
        <v>0</v>
      </c>
      <c r="M32" s="1"/>
      <c r="N32" s="1"/>
      <c r="O32" s="1">
        <f t="shared" si="20"/>
        <v>0</v>
      </c>
      <c r="P32" s="1"/>
      <c r="Q32" s="1"/>
      <c r="R32" s="1">
        <f t="shared" si="21"/>
        <v>0</v>
      </c>
      <c r="S32" s="1"/>
      <c r="T32" s="1"/>
      <c r="U32" s="1">
        <f t="shared" si="22"/>
        <v>0</v>
      </c>
      <c r="V32" s="1"/>
      <c r="W32" s="1"/>
      <c r="X32" s="1">
        <f t="shared" si="23"/>
        <v>0</v>
      </c>
      <c r="Y32" s="1"/>
      <c r="Z32" s="1"/>
      <c r="AA32" s="1">
        <f t="shared" si="24"/>
        <v>0</v>
      </c>
      <c r="AB32" s="1"/>
      <c r="AC32" s="1"/>
      <c r="AD32" s="1">
        <f t="shared" si="25"/>
        <v>0</v>
      </c>
      <c r="AE32" s="1"/>
      <c r="AF32" s="1"/>
      <c r="AG32" s="1">
        <f t="shared" si="26"/>
        <v>0</v>
      </c>
      <c r="AH32" s="1"/>
      <c r="AI32" s="1"/>
      <c r="AJ32" s="1">
        <f t="shared" si="27"/>
        <v>0</v>
      </c>
      <c r="AK32" s="1"/>
      <c r="AL32" s="1"/>
      <c r="AM32" s="1">
        <f t="shared" si="28"/>
        <v>0</v>
      </c>
      <c r="AN32" s="1"/>
      <c r="AO32" s="1"/>
      <c r="AP32" s="1">
        <f t="shared" si="29"/>
        <v>0</v>
      </c>
      <c r="AQ32" s="1">
        <f t="shared" si="30"/>
        <v>0</v>
      </c>
      <c r="AR32" s="1">
        <f t="shared" si="31"/>
        <v>0</v>
      </c>
      <c r="AS32" s="1">
        <f t="shared" si="32"/>
        <v>0</v>
      </c>
    </row>
    <row r="33" spans="3:45" ht="15" customHeight="1">
      <c r="C33" s="11">
        <f>IF(B33&lt;&gt;0,LOOKUP(TEXT(B33,"0"),RacunskiPlan!$B$2:$B$1203,RacunskiPlan!$C$2:$C$1203),"")</f>
      </c>
      <c r="F33" s="1">
        <f t="shared" si="17"/>
        <v>0</v>
      </c>
      <c r="G33" s="1"/>
      <c r="H33" s="1"/>
      <c r="I33" s="1">
        <f t="shared" si="18"/>
        <v>0</v>
      </c>
      <c r="J33" s="1"/>
      <c r="K33" s="1"/>
      <c r="L33" s="1">
        <f t="shared" si="19"/>
        <v>0</v>
      </c>
      <c r="M33" s="1"/>
      <c r="N33" s="1"/>
      <c r="O33" s="1">
        <f t="shared" si="20"/>
        <v>0</v>
      </c>
      <c r="P33" s="1"/>
      <c r="Q33" s="1"/>
      <c r="R33" s="1">
        <f t="shared" si="21"/>
        <v>0</v>
      </c>
      <c r="S33" s="1"/>
      <c r="T33" s="1"/>
      <c r="U33" s="1">
        <f t="shared" si="22"/>
        <v>0</v>
      </c>
      <c r="V33" s="1"/>
      <c r="W33" s="1"/>
      <c r="X33" s="1">
        <f t="shared" si="23"/>
        <v>0</v>
      </c>
      <c r="Y33" s="1"/>
      <c r="Z33" s="1"/>
      <c r="AA33" s="1">
        <f t="shared" si="24"/>
        <v>0</v>
      </c>
      <c r="AB33" s="1"/>
      <c r="AC33" s="1"/>
      <c r="AD33" s="1">
        <f t="shared" si="25"/>
        <v>0</v>
      </c>
      <c r="AE33" s="1"/>
      <c r="AF33" s="1"/>
      <c r="AG33" s="1">
        <f t="shared" si="26"/>
        <v>0</v>
      </c>
      <c r="AH33" s="1"/>
      <c r="AI33" s="1"/>
      <c r="AJ33" s="1">
        <f t="shared" si="27"/>
        <v>0</v>
      </c>
      <c r="AK33" s="1"/>
      <c r="AL33" s="1"/>
      <c r="AM33" s="1">
        <f t="shared" si="28"/>
        <v>0</v>
      </c>
      <c r="AN33" s="1"/>
      <c r="AO33" s="1"/>
      <c r="AP33" s="1">
        <f t="shared" si="29"/>
        <v>0</v>
      </c>
      <c r="AQ33" s="1">
        <f t="shared" si="30"/>
        <v>0</v>
      </c>
      <c r="AR33" s="1">
        <f t="shared" si="31"/>
        <v>0</v>
      </c>
      <c r="AS33" s="1">
        <f t="shared" si="32"/>
        <v>0</v>
      </c>
    </row>
    <row r="34" spans="3:45" ht="15" customHeight="1">
      <c r="C34" s="11">
        <f>IF(B34&lt;&gt;0,LOOKUP(TEXT(B34,"0"),RacunskiPlan!$B$2:$B$1203,RacunskiPlan!$C$2:$C$1203),"")</f>
      </c>
      <c r="F34" s="1">
        <f t="shared" si="17"/>
        <v>0</v>
      </c>
      <c r="G34" s="1"/>
      <c r="H34" s="1"/>
      <c r="I34" s="1">
        <f t="shared" si="18"/>
        <v>0</v>
      </c>
      <c r="J34" s="1"/>
      <c r="K34" s="1"/>
      <c r="L34" s="1">
        <f t="shared" si="19"/>
        <v>0</v>
      </c>
      <c r="M34" s="1"/>
      <c r="N34" s="1"/>
      <c r="O34" s="1">
        <f t="shared" si="20"/>
        <v>0</v>
      </c>
      <c r="P34" s="1"/>
      <c r="Q34" s="1"/>
      <c r="R34" s="1">
        <f t="shared" si="21"/>
        <v>0</v>
      </c>
      <c r="S34" s="1"/>
      <c r="T34" s="1"/>
      <c r="U34" s="1">
        <f t="shared" si="22"/>
        <v>0</v>
      </c>
      <c r="V34" s="1"/>
      <c r="W34" s="1"/>
      <c r="X34" s="1">
        <f t="shared" si="23"/>
        <v>0</v>
      </c>
      <c r="Y34" s="1"/>
      <c r="Z34" s="1"/>
      <c r="AA34" s="1">
        <f t="shared" si="24"/>
        <v>0</v>
      </c>
      <c r="AB34" s="1"/>
      <c r="AC34" s="1"/>
      <c r="AD34" s="1">
        <f t="shared" si="25"/>
        <v>0</v>
      </c>
      <c r="AE34" s="1"/>
      <c r="AF34" s="1"/>
      <c r="AG34" s="1">
        <f t="shared" si="26"/>
        <v>0</v>
      </c>
      <c r="AH34" s="1"/>
      <c r="AI34" s="1"/>
      <c r="AJ34" s="1">
        <f t="shared" si="27"/>
        <v>0</v>
      </c>
      <c r="AK34" s="1"/>
      <c r="AL34" s="1"/>
      <c r="AM34" s="1">
        <f t="shared" si="28"/>
        <v>0</v>
      </c>
      <c r="AN34" s="1"/>
      <c r="AO34" s="1"/>
      <c r="AP34" s="1">
        <f t="shared" si="29"/>
        <v>0</v>
      </c>
      <c r="AQ34" s="1">
        <f t="shared" si="30"/>
        <v>0</v>
      </c>
      <c r="AR34" s="1">
        <f t="shared" si="31"/>
        <v>0</v>
      </c>
      <c r="AS34" s="1">
        <f t="shared" si="32"/>
        <v>0</v>
      </c>
    </row>
    <row r="35" spans="3:45" ht="15" customHeight="1">
      <c r="C35" s="11">
        <f>IF(B35&lt;&gt;0,LOOKUP(TEXT(B35,"0"),RacunskiPlan!$B$2:$B$1203,RacunskiPlan!$C$2:$C$1203),"")</f>
      </c>
      <c r="F35" s="1">
        <f t="shared" si="17"/>
        <v>0</v>
      </c>
      <c r="G35" s="1"/>
      <c r="H35" s="1"/>
      <c r="I35" s="1">
        <f t="shared" si="18"/>
        <v>0</v>
      </c>
      <c r="J35" s="1"/>
      <c r="K35" s="1"/>
      <c r="L35" s="1">
        <f t="shared" si="19"/>
        <v>0</v>
      </c>
      <c r="M35" s="1"/>
      <c r="N35" s="1"/>
      <c r="O35" s="1">
        <f t="shared" si="20"/>
        <v>0</v>
      </c>
      <c r="P35" s="1"/>
      <c r="Q35" s="1"/>
      <c r="R35" s="1">
        <f t="shared" si="21"/>
        <v>0</v>
      </c>
      <c r="S35" s="1"/>
      <c r="T35" s="1"/>
      <c r="U35" s="1">
        <f t="shared" si="22"/>
        <v>0</v>
      </c>
      <c r="V35" s="1"/>
      <c r="W35" s="1"/>
      <c r="X35" s="1">
        <f t="shared" si="23"/>
        <v>0</v>
      </c>
      <c r="Y35" s="1"/>
      <c r="Z35" s="1"/>
      <c r="AA35" s="1">
        <f t="shared" si="24"/>
        <v>0</v>
      </c>
      <c r="AB35" s="1"/>
      <c r="AC35" s="1"/>
      <c r="AD35" s="1">
        <f t="shared" si="25"/>
        <v>0</v>
      </c>
      <c r="AE35" s="1"/>
      <c r="AF35" s="1"/>
      <c r="AG35" s="1">
        <f t="shared" si="26"/>
        <v>0</v>
      </c>
      <c r="AH35" s="1"/>
      <c r="AI35" s="1"/>
      <c r="AJ35" s="1">
        <f t="shared" si="27"/>
        <v>0</v>
      </c>
      <c r="AK35" s="1"/>
      <c r="AL35" s="1"/>
      <c r="AM35" s="1">
        <f t="shared" si="28"/>
        <v>0</v>
      </c>
      <c r="AN35" s="1"/>
      <c r="AO35" s="1"/>
      <c r="AP35" s="1">
        <f t="shared" si="29"/>
        <v>0</v>
      </c>
      <c r="AQ35" s="1">
        <f t="shared" si="30"/>
        <v>0</v>
      </c>
      <c r="AR35" s="1">
        <f t="shared" si="31"/>
        <v>0</v>
      </c>
      <c r="AS35" s="1">
        <f t="shared" si="32"/>
        <v>0</v>
      </c>
    </row>
    <row r="36" spans="3:45" ht="15" customHeight="1">
      <c r="C36" s="11">
        <f>IF(B36&lt;&gt;0,LOOKUP(TEXT(B36,"0"),RacunskiPlan!$B$2:$B$1203,RacunskiPlan!$C$2:$C$1203),"")</f>
      </c>
      <c r="F36" s="1">
        <f t="shared" si="17"/>
        <v>0</v>
      </c>
      <c r="G36" s="1"/>
      <c r="H36" s="1"/>
      <c r="I36" s="1">
        <f t="shared" si="18"/>
        <v>0</v>
      </c>
      <c r="J36" s="1"/>
      <c r="K36" s="1"/>
      <c r="L36" s="1">
        <f t="shared" si="19"/>
        <v>0</v>
      </c>
      <c r="M36" s="1"/>
      <c r="N36" s="1"/>
      <c r="O36" s="1">
        <f t="shared" si="20"/>
        <v>0</v>
      </c>
      <c r="P36" s="1"/>
      <c r="Q36" s="1"/>
      <c r="R36" s="1">
        <f t="shared" si="21"/>
        <v>0</v>
      </c>
      <c r="S36" s="1"/>
      <c r="T36" s="1"/>
      <c r="U36" s="1">
        <f t="shared" si="22"/>
        <v>0</v>
      </c>
      <c r="V36" s="1"/>
      <c r="W36" s="1"/>
      <c r="X36" s="1">
        <f t="shared" si="23"/>
        <v>0</v>
      </c>
      <c r="Y36" s="1"/>
      <c r="Z36" s="1"/>
      <c r="AA36" s="1">
        <f t="shared" si="24"/>
        <v>0</v>
      </c>
      <c r="AB36" s="1"/>
      <c r="AC36" s="1"/>
      <c r="AD36" s="1">
        <f t="shared" si="25"/>
        <v>0</v>
      </c>
      <c r="AE36" s="1"/>
      <c r="AF36" s="1"/>
      <c r="AG36" s="1">
        <f t="shared" si="26"/>
        <v>0</v>
      </c>
      <c r="AH36" s="1"/>
      <c r="AI36" s="1"/>
      <c r="AJ36" s="1">
        <f t="shared" si="27"/>
        <v>0</v>
      </c>
      <c r="AK36" s="1"/>
      <c r="AL36" s="1"/>
      <c r="AM36" s="1">
        <f t="shared" si="28"/>
        <v>0</v>
      </c>
      <c r="AN36" s="1"/>
      <c r="AO36" s="1"/>
      <c r="AP36" s="1">
        <f t="shared" si="29"/>
        <v>0</v>
      </c>
      <c r="AQ36" s="1">
        <f t="shared" si="30"/>
        <v>0</v>
      </c>
      <c r="AR36" s="1">
        <f t="shared" si="31"/>
        <v>0</v>
      </c>
      <c r="AS36" s="1">
        <f t="shared" si="32"/>
        <v>0</v>
      </c>
    </row>
    <row r="37" spans="3:45" ht="15" customHeight="1">
      <c r="C37" s="11">
        <f>IF(B37&lt;&gt;0,LOOKUP(TEXT(B37,"0"),RacunskiPlan!$B$2:$B$1203,RacunskiPlan!$C$2:$C$1203),"")</f>
      </c>
      <c r="F37" s="1">
        <f t="shared" si="17"/>
        <v>0</v>
      </c>
      <c r="G37" s="1"/>
      <c r="H37" s="1"/>
      <c r="I37" s="1">
        <f t="shared" si="18"/>
        <v>0</v>
      </c>
      <c r="J37" s="1"/>
      <c r="K37" s="1"/>
      <c r="L37" s="1">
        <f t="shared" si="19"/>
        <v>0</v>
      </c>
      <c r="M37" s="1"/>
      <c r="N37" s="1"/>
      <c r="O37" s="1">
        <f t="shared" si="20"/>
        <v>0</v>
      </c>
      <c r="P37" s="1"/>
      <c r="Q37" s="1"/>
      <c r="R37" s="1">
        <f t="shared" si="21"/>
        <v>0</v>
      </c>
      <c r="S37" s="1"/>
      <c r="T37" s="1"/>
      <c r="U37" s="1">
        <f t="shared" si="22"/>
        <v>0</v>
      </c>
      <c r="V37" s="1"/>
      <c r="W37" s="1"/>
      <c r="X37" s="1">
        <f t="shared" si="23"/>
        <v>0</v>
      </c>
      <c r="Y37" s="1"/>
      <c r="Z37" s="1"/>
      <c r="AA37" s="1">
        <f t="shared" si="24"/>
        <v>0</v>
      </c>
      <c r="AB37" s="1"/>
      <c r="AC37" s="1"/>
      <c r="AD37" s="1">
        <f t="shared" si="25"/>
        <v>0</v>
      </c>
      <c r="AE37" s="1"/>
      <c r="AF37" s="1"/>
      <c r="AG37" s="1">
        <f t="shared" si="26"/>
        <v>0</v>
      </c>
      <c r="AH37" s="1"/>
      <c r="AI37" s="1"/>
      <c r="AJ37" s="1">
        <f t="shared" si="27"/>
        <v>0</v>
      </c>
      <c r="AK37" s="1"/>
      <c r="AL37" s="1"/>
      <c r="AM37" s="1">
        <f t="shared" si="28"/>
        <v>0</v>
      </c>
      <c r="AN37" s="1"/>
      <c r="AO37" s="1"/>
      <c r="AP37" s="1">
        <f t="shared" si="29"/>
        <v>0</v>
      </c>
      <c r="AQ37" s="1">
        <f t="shared" si="30"/>
        <v>0</v>
      </c>
      <c r="AR37" s="1">
        <f t="shared" si="31"/>
        <v>0</v>
      </c>
      <c r="AS37" s="1">
        <f t="shared" si="32"/>
        <v>0</v>
      </c>
    </row>
    <row r="38" spans="3:45" ht="15" customHeight="1">
      <c r="C38" s="11">
        <f>IF(B38&lt;&gt;0,LOOKUP(TEXT(B38,"0"),RacunskiPlan!$B$2:$B$1203,RacunskiPlan!$C$2:$C$1203),"")</f>
      </c>
      <c r="F38" s="1">
        <f t="shared" si="17"/>
        <v>0</v>
      </c>
      <c r="G38" s="1"/>
      <c r="H38" s="1"/>
      <c r="I38" s="1">
        <f t="shared" si="18"/>
        <v>0</v>
      </c>
      <c r="J38" s="1"/>
      <c r="K38" s="1"/>
      <c r="L38" s="1">
        <f t="shared" si="19"/>
        <v>0</v>
      </c>
      <c r="M38" s="1"/>
      <c r="N38" s="1"/>
      <c r="O38" s="1">
        <f t="shared" si="20"/>
        <v>0</v>
      </c>
      <c r="P38" s="1"/>
      <c r="Q38" s="1"/>
      <c r="R38" s="1">
        <f t="shared" si="21"/>
        <v>0</v>
      </c>
      <c r="S38" s="1"/>
      <c r="T38" s="1"/>
      <c r="U38" s="1">
        <f t="shared" si="22"/>
        <v>0</v>
      </c>
      <c r="V38" s="1"/>
      <c r="W38" s="1"/>
      <c r="X38" s="1">
        <f t="shared" si="23"/>
        <v>0</v>
      </c>
      <c r="Y38" s="1"/>
      <c r="Z38" s="1"/>
      <c r="AA38" s="1">
        <f t="shared" si="24"/>
        <v>0</v>
      </c>
      <c r="AB38" s="1"/>
      <c r="AC38" s="1"/>
      <c r="AD38" s="1">
        <f t="shared" si="25"/>
        <v>0</v>
      </c>
      <c r="AE38" s="1"/>
      <c r="AF38" s="1"/>
      <c r="AG38" s="1">
        <f t="shared" si="26"/>
        <v>0</v>
      </c>
      <c r="AH38" s="1"/>
      <c r="AI38" s="1"/>
      <c r="AJ38" s="1">
        <f t="shared" si="27"/>
        <v>0</v>
      </c>
      <c r="AK38" s="1"/>
      <c r="AL38" s="1"/>
      <c r="AM38" s="1">
        <f t="shared" si="28"/>
        <v>0</v>
      </c>
      <c r="AN38" s="1"/>
      <c r="AO38" s="1"/>
      <c r="AP38" s="1">
        <f t="shared" si="29"/>
        <v>0</v>
      </c>
      <c r="AQ38" s="1">
        <f t="shared" si="30"/>
        <v>0</v>
      </c>
      <c r="AR38" s="1">
        <f t="shared" si="31"/>
        <v>0</v>
      </c>
      <c r="AS38" s="1">
        <f t="shared" si="32"/>
        <v>0</v>
      </c>
    </row>
    <row r="39" spans="3:45" ht="15" customHeight="1">
      <c r="C39" s="11">
        <f>IF(B39&lt;&gt;0,LOOKUP(TEXT(B39,"0"),RacunskiPlan!$B$2:$B$1203,RacunskiPlan!$C$2:$C$1203),"")</f>
      </c>
      <c r="F39" s="1">
        <f t="shared" si="17"/>
        <v>0</v>
      </c>
      <c r="G39" s="1"/>
      <c r="H39" s="1"/>
      <c r="I39" s="1">
        <f t="shared" si="18"/>
        <v>0</v>
      </c>
      <c r="J39" s="1"/>
      <c r="K39" s="1"/>
      <c r="L39" s="1">
        <f t="shared" si="19"/>
        <v>0</v>
      </c>
      <c r="M39" s="1"/>
      <c r="N39" s="1"/>
      <c r="O39" s="1">
        <f t="shared" si="20"/>
        <v>0</v>
      </c>
      <c r="P39" s="1"/>
      <c r="Q39" s="1"/>
      <c r="R39" s="1">
        <f t="shared" si="21"/>
        <v>0</v>
      </c>
      <c r="S39" s="1"/>
      <c r="T39" s="1"/>
      <c r="U39" s="1">
        <f t="shared" si="22"/>
        <v>0</v>
      </c>
      <c r="V39" s="1"/>
      <c r="W39" s="1"/>
      <c r="X39" s="1">
        <f t="shared" si="23"/>
        <v>0</v>
      </c>
      <c r="Y39" s="1"/>
      <c r="Z39" s="1"/>
      <c r="AA39" s="1">
        <f t="shared" si="24"/>
        <v>0</v>
      </c>
      <c r="AB39" s="1"/>
      <c r="AC39" s="1"/>
      <c r="AD39" s="1">
        <f t="shared" si="25"/>
        <v>0</v>
      </c>
      <c r="AE39" s="1"/>
      <c r="AF39" s="1"/>
      <c r="AG39" s="1">
        <f t="shared" si="26"/>
        <v>0</v>
      </c>
      <c r="AH39" s="1"/>
      <c r="AI39" s="1"/>
      <c r="AJ39" s="1">
        <f t="shared" si="27"/>
        <v>0</v>
      </c>
      <c r="AK39" s="1"/>
      <c r="AL39" s="1"/>
      <c r="AM39" s="1">
        <f t="shared" si="28"/>
        <v>0</v>
      </c>
      <c r="AN39" s="1"/>
      <c r="AO39" s="1"/>
      <c r="AP39" s="1">
        <f t="shared" si="29"/>
        <v>0</v>
      </c>
      <c r="AQ39" s="1">
        <f t="shared" si="30"/>
        <v>0</v>
      </c>
      <c r="AR39" s="1">
        <f t="shared" si="31"/>
        <v>0</v>
      </c>
      <c r="AS39" s="1">
        <f t="shared" si="32"/>
        <v>0</v>
      </c>
    </row>
    <row r="40" spans="3:45" ht="15" customHeight="1">
      <c r="C40" s="11">
        <f>IF(B40&lt;&gt;0,LOOKUP(TEXT(B40,"0"),RacunskiPlan!$B$2:$B$1203,RacunskiPlan!$C$2:$C$1203),"")</f>
      </c>
      <c r="F40" s="1">
        <f t="shared" si="17"/>
        <v>0</v>
      </c>
      <c r="G40" s="1"/>
      <c r="H40" s="1"/>
      <c r="I40" s="1">
        <f t="shared" si="18"/>
        <v>0</v>
      </c>
      <c r="J40" s="1"/>
      <c r="K40" s="1"/>
      <c r="L40" s="1">
        <f t="shared" si="19"/>
        <v>0</v>
      </c>
      <c r="M40" s="1"/>
      <c r="N40" s="1"/>
      <c r="O40" s="1">
        <f t="shared" si="20"/>
        <v>0</v>
      </c>
      <c r="P40" s="1"/>
      <c r="Q40" s="1"/>
      <c r="R40" s="1">
        <f t="shared" si="21"/>
        <v>0</v>
      </c>
      <c r="S40" s="1"/>
      <c r="T40" s="1"/>
      <c r="U40" s="1">
        <f t="shared" si="22"/>
        <v>0</v>
      </c>
      <c r="V40" s="1"/>
      <c r="W40" s="1"/>
      <c r="X40" s="1">
        <f t="shared" si="23"/>
        <v>0</v>
      </c>
      <c r="Y40" s="1"/>
      <c r="Z40" s="1"/>
      <c r="AA40" s="1">
        <f t="shared" si="24"/>
        <v>0</v>
      </c>
      <c r="AB40" s="1"/>
      <c r="AC40" s="1"/>
      <c r="AD40" s="1">
        <f t="shared" si="25"/>
        <v>0</v>
      </c>
      <c r="AE40" s="1"/>
      <c r="AF40" s="1"/>
      <c r="AG40" s="1">
        <f t="shared" si="26"/>
        <v>0</v>
      </c>
      <c r="AH40" s="1"/>
      <c r="AI40" s="1"/>
      <c r="AJ40" s="1">
        <f t="shared" si="27"/>
        <v>0</v>
      </c>
      <c r="AK40" s="1"/>
      <c r="AL40" s="1"/>
      <c r="AM40" s="1">
        <f t="shared" si="28"/>
        <v>0</v>
      </c>
      <c r="AN40" s="1"/>
      <c r="AO40" s="1"/>
      <c r="AP40" s="1">
        <f t="shared" si="29"/>
        <v>0</v>
      </c>
      <c r="AQ40" s="1">
        <f t="shared" si="30"/>
        <v>0</v>
      </c>
      <c r="AR40" s="1">
        <f t="shared" si="31"/>
        <v>0</v>
      </c>
      <c r="AS40" s="1">
        <f t="shared" si="32"/>
        <v>0</v>
      </c>
    </row>
    <row r="41" spans="3:45" ht="15" customHeight="1">
      <c r="C41" s="11">
        <f>IF(B41&lt;&gt;0,LOOKUP(TEXT(B41,"0"),RacunskiPlan!$B$2:$B$1203,RacunskiPlan!$C$2:$C$1203),"")</f>
      </c>
      <c r="F41" s="1">
        <f t="shared" si="17"/>
        <v>0</v>
      </c>
      <c r="G41" s="1"/>
      <c r="H41" s="1"/>
      <c r="I41" s="1">
        <f t="shared" si="18"/>
        <v>0</v>
      </c>
      <c r="J41" s="1"/>
      <c r="K41" s="1"/>
      <c r="L41" s="1">
        <f t="shared" si="19"/>
        <v>0</v>
      </c>
      <c r="M41" s="1"/>
      <c r="N41" s="1"/>
      <c r="O41" s="1">
        <f t="shared" si="20"/>
        <v>0</v>
      </c>
      <c r="P41" s="1"/>
      <c r="Q41" s="1"/>
      <c r="R41" s="1">
        <f t="shared" si="21"/>
        <v>0</v>
      </c>
      <c r="S41" s="1"/>
      <c r="T41" s="1"/>
      <c r="U41" s="1">
        <f t="shared" si="22"/>
        <v>0</v>
      </c>
      <c r="V41" s="1"/>
      <c r="W41" s="1"/>
      <c r="X41" s="1">
        <f t="shared" si="23"/>
        <v>0</v>
      </c>
      <c r="Y41" s="1"/>
      <c r="Z41" s="1"/>
      <c r="AA41" s="1">
        <f t="shared" si="24"/>
        <v>0</v>
      </c>
      <c r="AB41" s="1"/>
      <c r="AC41" s="1"/>
      <c r="AD41" s="1">
        <f t="shared" si="25"/>
        <v>0</v>
      </c>
      <c r="AE41" s="1"/>
      <c r="AF41" s="1"/>
      <c r="AG41" s="1">
        <f t="shared" si="26"/>
        <v>0</v>
      </c>
      <c r="AH41" s="1"/>
      <c r="AI41" s="1"/>
      <c r="AJ41" s="1">
        <f t="shared" si="27"/>
        <v>0</v>
      </c>
      <c r="AK41" s="1"/>
      <c r="AL41" s="1"/>
      <c r="AM41" s="1">
        <f t="shared" si="28"/>
        <v>0</v>
      </c>
      <c r="AN41" s="1"/>
      <c r="AO41" s="1"/>
      <c r="AP41" s="1">
        <f t="shared" si="29"/>
        <v>0</v>
      </c>
      <c r="AQ41" s="1">
        <f t="shared" si="30"/>
        <v>0</v>
      </c>
      <c r="AR41" s="1">
        <f t="shared" si="31"/>
        <v>0</v>
      </c>
      <c r="AS41" s="1">
        <f t="shared" si="32"/>
        <v>0</v>
      </c>
    </row>
    <row r="42" spans="3:45" ht="15" customHeight="1">
      <c r="C42" s="11">
        <f>IF(B42&lt;&gt;0,LOOKUP(TEXT(B42,"0"),RacunskiPlan!$B$2:$B$1203,RacunskiPlan!$C$2:$C$1203),"")</f>
      </c>
      <c r="F42" s="1">
        <f t="shared" si="17"/>
        <v>0</v>
      </c>
      <c r="G42" s="1"/>
      <c r="H42" s="1"/>
      <c r="I42" s="1">
        <f t="shared" si="18"/>
        <v>0</v>
      </c>
      <c r="J42" s="1"/>
      <c r="K42" s="1"/>
      <c r="L42" s="1">
        <f t="shared" si="19"/>
        <v>0</v>
      </c>
      <c r="M42" s="1"/>
      <c r="N42" s="1"/>
      <c r="O42" s="1">
        <f t="shared" si="20"/>
        <v>0</v>
      </c>
      <c r="P42" s="1"/>
      <c r="Q42" s="1"/>
      <c r="R42" s="1">
        <f t="shared" si="21"/>
        <v>0</v>
      </c>
      <c r="S42" s="1"/>
      <c r="T42" s="1"/>
      <c r="U42" s="1">
        <f t="shared" si="22"/>
        <v>0</v>
      </c>
      <c r="V42" s="1"/>
      <c r="W42" s="1"/>
      <c r="X42" s="1">
        <f t="shared" si="23"/>
        <v>0</v>
      </c>
      <c r="Y42" s="1"/>
      <c r="Z42" s="1"/>
      <c r="AA42" s="1">
        <f t="shared" si="24"/>
        <v>0</v>
      </c>
      <c r="AB42" s="1"/>
      <c r="AC42" s="1"/>
      <c r="AD42" s="1">
        <f t="shared" si="25"/>
        <v>0</v>
      </c>
      <c r="AE42" s="1"/>
      <c r="AF42" s="1"/>
      <c r="AG42" s="1">
        <f t="shared" si="26"/>
        <v>0</v>
      </c>
      <c r="AH42" s="1"/>
      <c r="AI42" s="1"/>
      <c r="AJ42" s="1">
        <f t="shared" si="27"/>
        <v>0</v>
      </c>
      <c r="AK42" s="1"/>
      <c r="AL42" s="1"/>
      <c r="AM42" s="1">
        <f t="shared" si="28"/>
        <v>0</v>
      </c>
      <c r="AN42" s="1"/>
      <c r="AO42" s="1"/>
      <c r="AP42" s="1">
        <f t="shared" si="29"/>
        <v>0</v>
      </c>
      <c r="AQ42" s="1">
        <f t="shared" si="30"/>
        <v>0</v>
      </c>
      <c r="AR42" s="1">
        <f t="shared" si="31"/>
        <v>0</v>
      </c>
      <c r="AS42" s="1">
        <f t="shared" si="32"/>
        <v>0</v>
      </c>
    </row>
    <row r="43" spans="3:45" ht="15" customHeight="1">
      <c r="C43" s="11">
        <f>IF(B43&lt;&gt;0,LOOKUP(TEXT(B43,"0"),RacunskiPlan!$B$2:$B$1203,RacunskiPlan!$C$2:$C$1203),"")</f>
      </c>
      <c r="F43" s="1">
        <f t="shared" si="17"/>
        <v>0</v>
      </c>
      <c r="G43" s="1"/>
      <c r="H43" s="1"/>
      <c r="I43" s="1">
        <f t="shared" si="18"/>
        <v>0</v>
      </c>
      <c r="J43" s="1"/>
      <c r="K43" s="1"/>
      <c r="L43" s="1">
        <f t="shared" si="19"/>
        <v>0</v>
      </c>
      <c r="M43" s="1"/>
      <c r="N43" s="1"/>
      <c r="O43" s="1">
        <f t="shared" si="20"/>
        <v>0</v>
      </c>
      <c r="P43" s="1"/>
      <c r="Q43" s="1"/>
      <c r="R43" s="1">
        <f t="shared" si="21"/>
        <v>0</v>
      </c>
      <c r="S43" s="1"/>
      <c r="T43" s="1"/>
      <c r="U43" s="1">
        <f t="shared" si="22"/>
        <v>0</v>
      </c>
      <c r="V43" s="1"/>
      <c r="W43" s="1"/>
      <c r="X43" s="1">
        <f t="shared" si="23"/>
        <v>0</v>
      </c>
      <c r="Y43" s="1"/>
      <c r="Z43" s="1"/>
      <c r="AA43" s="1">
        <f t="shared" si="24"/>
        <v>0</v>
      </c>
      <c r="AB43" s="1"/>
      <c r="AC43" s="1"/>
      <c r="AD43" s="1">
        <f t="shared" si="25"/>
        <v>0</v>
      </c>
      <c r="AE43" s="1"/>
      <c r="AF43" s="1"/>
      <c r="AG43" s="1">
        <f t="shared" si="26"/>
        <v>0</v>
      </c>
      <c r="AH43" s="1"/>
      <c r="AI43" s="1"/>
      <c r="AJ43" s="1">
        <f t="shared" si="27"/>
        <v>0</v>
      </c>
      <c r="AK43" s="1"/>
      <c r="AL43" s="1"/>
      <c r="AM43" s="1">
        <f t="shared" si="28"/>
        <v>0</v>
      </c>
      <c r="AN43" s="1"/>
      <c r="AO43" s="1"/>
      <c r="AP43" s="1">
        <f t="shared" si="29"/>
        <v>0</v>
      </c>
      <c r="AQ43" s="1">
        <f t="shared" si="30"/>
        <v>0</v>
      </c>
      <c r="AR43" s="1">
        <f t="shared" si="31"/>
        <v>0</v>
      </c>
      <c r="AS43" s="1">
        <f t="shared" si="32"/>
        <v>0</v>
      </c>
    </row>
    <row r="44" spans="3:45" ht="15" customHeight="1">
      <c r="C44" s="11">
        <f>IF(B44&lt;&gt;0,LOOKUP(TEXT(B44,"0"),RacunskiPlan!$B$2:$B$1203,RacunskiPlan!$C$2:$C$1203),"")</f>
      </c>
      <c r="F44" s="1">
        <f t="shared" si="17"/>
        <v>0</v>
      </c>
      <c r="G44" s="1"/>
      <c r="H44" s="1"/>
      <c r="I44" s="1">
        <f t="shared" si="18"/>
        <v>0</v>
      </c>
      <c r="J44" s="1"/>
      <c r="K44" s="1"/>
      <c r="L44" s="1">
        <f t="shared" si="19"/>
        <v>0</v>
      </c>
      <c r="M44" s="1"/>
      <c r="N44" s="1"/>
      <c r="O44" s="1">
        <f t="shared" si="20"/>
        <v>0</v>
      </c>
      <c r="P44" s="1"/>
      <c r="Q44" s="1"/>
      <c r="R44" s="1">
        <f t="shared" si="21"/>
        <v>0</v>
      </c>
      <c r="S44" s="1"/>
      <c r="T44" s="1"/>
      <c r="U44" s="1">
        <f t="shared" si="22"/>
        <v>0</v>
      </c>
      <c r="V44" s="1"/>
      <c r="W44" s="1"/>
      <c r="X44" s="1">
        <f t="shared" si="23"/>
        <v>0</v>
      </c>
      <c r="Y44" s="1"/>
      <c r="Z44" s="1"/>
      <c r="AA44" s="1">
        <f t="shared" si="24"/>
        <v>0</v>
      </c>
      <c r="AB44" s="1"/>
      <c r="AC44" s="1"/>
      <c r="AD44" s="1">
        <f t="shared" si="25"/>
        <v>0</v>
      </c>
      <c r="AE44" s="1"/>
      <c r="AF44" s="1"/>
      <c r="AG44" s="1">
        <f t="shared" si="26"/>
        <v>0</v>
      </c>
      <c r="AH44" s="1"/>
      <c r="AI44" s="1"/>
      <c r="AJ44" s="1">
        <f t="shared" si="27"/>
        <v>0</v>
      </c>
      <c r="AK44" s="1"/>
      <c r="AL44" s="1"/>
      <c r="AM44" s="1">
        <f t="shared" si="28"/>
        <v>0</v>
      </c>
      <c r="AN44" s="1"/>
      <c r="AO44" s="1"/>
      <c r="AP44" s="1">
        <f t="shared" si="29"/>
        <v>0</v>
      </c>
      <c r="AQ44" s="1">
        <f t="shared" si="30"/>
        <v>0</v>
      </c>
      <c r="AR44" s="1">
        <f t="shared" si="31"/>
        <v>0</v>
      </c>
      <c r="AS44" s="1">
        <f t="shared" si="32"/>
        <v>0</v>
      </c>
    </row>
    <row r="45" spans="3:45" ht="15" customHeight="1">
      <c r="C45" s="11">
        <f>IF(B45&lt;&gt;0,LOOKUP(TEXT(B45,"0"),RacunskiPlan!$B$2:$B$1203,RacunskiPlan!$C$2:$C$1203),"")</f>
      </c>
      <c r="F45" s="1">
        <f t="shared" si="17"/>
        <v>0</v>
      </c>
      <c r="G45" s="1"/>
      <c r="H45" s="1"/>
      <c r="I45" s="1">
        <f t="shared" si="18"/>
        <v>0</v>
      </c>
      <c r="J45" s="1"/>
      <c r="K45" s="1"/>
      <c r="L45" s="1">
        <f t="shared" si="19"/>
        <v>0</v>
      </c>
      <c r="M45" s="1"/>
      <c r="N45" s="1"/>
      <c r="O45" s="1">
        <f t="shared" si="20"/>
        <v>0</v>
      </c>
      <c r="P45" s="1"/>
      <c r="Q45" s="1"/>
      <c r="R45" s="1">
        <f t="shared" si="21"/>
        <v>0</v>
      </c>
      <c r="S45" s="1"/>
      <c r="T45" s="1"/>
      <c r="U45" s="1">
        <f t="shared" si="22"/>
        <v>0</v>
      </c>
      <c r="V45" s="1"/>
      <c r="W45" s="1"/>
      <c r="X45" s="1">
        <f t="shared" si="23"/>
        <v>0</v>
      </c>
      <c r="Y45" s="1"/>
      <c r="Z45" s="1"/>
      <c r="AA45" s="1">
        <f t="shared" si="24"/>
        <v>0</v>
      </c>
      <c r="AB45" s="1"/>
      <c r="AC45" s="1"/>
      <c r="AD45" s="1">
        <f t="shared" si="25"/>
        <v>0</v>
      </c>
      <c r="AE45" s="1"/>
      <c r="AF45" s="1"/>
      <c r="AG45" s="1">
        <f t="shared" si="26"/>
        <v>0</v>
      </c>
      <c r="AH45" s="1"/>
      <c r="AI45" s="1"/>
      <c r="AJ45" s="1">
        <f t="shared" si="27"/>
        <v>0</v>
      </c>
      <c r="AK45" s="1"/>
      <c r="AL45" s="1"/>
      <c r="AM45" s="1">
        <f t="shared" si="28"/>
        <v>0</v>
      </c>
      <c r="AN45" s="1"/>
      <c r="AO45" s="1"/>
      <c r="AP45" s="1">
        <f t="shared" si="29"/>
        <v>0</v>
      </c>
      <c r="AQ45" s="1">
        <f t="shared" si="30"/>
        <v>0</v>
      </c>
      <c r="AR45" s="1">
        <f t="shared" si="31"/>
        <v>0</v>
      </c>
      <c r="AS45" s="1">
        <f t="shared" si="32"/>
        <v>0</v>
      </c>
    </row>
    <row r="46" spans="3:45" ht="15" customHeight="1">
      <c r="C46" s="11">
        <f>IF(B46&lt;&gt;0,LOOKUP(TEXT(B46,"0"),RacunskiPlan!$B$2:$B$1203,RacunskiPlan!$C$2:$C$1203),"")</f>
      </c>
      <c r="F46" s="1">
        <f t="shared" si="17"/>
        <v>0</v>
      </c>
      <c r="G46" s="1"/>
      <c r="H46" s="1"/>
      <c r="I46" s="1">
        <f t="shared" si="18"/>
        <v>0</v>
      </c>
      <c r="J46" s="1"/>
      <c r="K46" s="1"/>
      <c r="L46" s="1">
        <f t="shared" si="19"/>
        <v>0</v>
      </c>
      <c r="M46" s="1"/>
      <c r="N46" s="1"/>
      <c r="O46" s="1">
        <f t="shared" si="20"/>
        <v>0</v>
      </c>
      <c r="P46" s="1"/>
      <c r="Q46" s="1"/>
      <c r="R46" s="1">
        <f t="shared" si="21"/>
        <v>0</v>
      </c>
      <c r="S46" s="1"/>
      <c r="T46" s="1"/>
      <c r="U46" s="1">
        <f t="shared" si="22"/>
        <v>0</v>
      </c>
      <c r="V46" s="1"/>
      <c r="W46" s="1"/>
      <c r="X46" s="1">
        <f t="shared" si="23"/>
        <v>0</v>
      </c>
      <c r="Y46" s="1"/>
      <c r="Z46" s="1"/>
      <c r="AA46" s="1">
        <f t="shared" si="24"/>
        <v>0</v>
      </c>
      <c r="AB46" s="1"/>
      <c r="AC46" s="1"/>
      <c r="AD46" s="1">
        <f t="shared" si="25"/>
        <v>0</v>
      </c>
      <c r="AE46" s="1"/>
      <c r="AF46" s="1"/>
      <c r="AG46" s="1">
        <f t="shared" si="26"/>
        <v>0</v>
      </c>
      <c r="AH46" s="1"/>
      <c r="AI46" s="1"/>
      <c r="AJ46" s="1">
        <f t="shared" si="27"/>
        <v>0</v>
      </c>
      <c r="AK46" s="1"/>
      <c r="AL46" s="1"/>
      <c r="AM46" s="1">
        <f t="shared" si="28"/>
        <v>0</v>
      </c>
      <c r="AN46" s="1"/>
      <c r="AO46" s="1"/>
      <c r="AP46" s="1">
        <f t="shared" si="29"/>
        <v>0</v>
      </c>
      <c r="AQ46" s="1">
        <f t="shared" si="30"/>
        <v>0</v>
      </c>
      <c r="AR46" s="1">
        <f t="shared" si="31"/>
        <v>0</v>
      </c>
      <c r="AS46" s="1">
        <f t="shared" si="32"/>
        <v>0</v>
      </c>
    </row>
    <row r="47" spans="3:45" ht="15" customHeight="1">
      <c r="C47" s="11">
        <f>IF(B47&lt;&gt;0,LOOKUP(TEXT(B47,"0"),RacunskiPlan!$B$2:$B$1203,RacunskiPlan!$C$2:$C$1203),"")</f>
      </c>
      <c r="F47" s="1">
        <f t="shared" si="17"/>
        <v>0</v>
      </c>
      <c r="G47" s="1"/>
      <c r="H47" s="1"/>
      <c r="I47" s="1">
        <f t="shared" si="18"/>
        <v>0</v>
      </c>
      <c r="J47" s="1"/>
      <c r="K47" s="1"/>
      <c r="L47" s="1">
        <f t="shared" si="19"/>
        <v>0</v>
      </c>
      <c r="M47" s="1"/>
      <c r="N47" s="1"/>
      <c r="O47" s="1">
        <f t="shared" si="20"/>
        <v>0</v>
      </c>
      <c r="P47" s="1"/>
      <c r="Q47" s="1"/>
      <c r="R47" s="1">
        <f t="shared" si="21"/>
        <v>0</v>
      </c>
      <c r="S47" s="1"/>
      <c r="T47" s="1"/>
      <c r="U47" s="1">
        <f t="shared" si="22"/>
        <v>0</v>
      </c>
      <c r="V47" s="1"/>
      <c r="W47" s="1"/>
      <c r="X47" s="1">
        <f t="shared" si="23"/>
        <v>0</v>
      </c>
      <c r="Y47" s="1"/>
      <c r="Z47" s="1"/>
      <c r="AA47" s="1">
        <f t="shared" si="24"/>
        <v>0</v>
      </c>
      <c r="AB47" s="1"/>
      <c r="AC47" s="1"/>
      <c r="AD47" s="1">
        <f t="shared" si="25"/>
        <v>0</v>
      </c>
      <c r="AE47" s="1"/>
      <c r="AF47" s="1"/>
      <c r="AG47" s="1">
        <f t="shared" si="26"/>
        <v>0</v>
      </c>
      <c r="AH47" s="1"/>
      <c r="AI47" s="1"/>
      <c r="AJ47" s="1">
        <f t="shared" si="27"/>
        <v>0</v>
      </c>
      <c r="AK47" s="1"/>
      <c r="AL47" s="1"/>
      <c r="AM47" s="1">
        <f t="shared" si="28"/>
        <v>0</v>
      </c>
      <c r="AN47" s="1"/>
      <c r="AO47" s="1"/>
      <c r="AP47" s="1">
        <f t="shared" si="29"/>
        <v>0</v>
      </c>
      <c r="AQ47" s="1">
        <f t="shared" si="30"/>
        <v>0</v>
      </c>
      <c r="AR47" s="1">
        <f t="shared" si="31"/>
        <v>0</v>
      </c>
      <c r="AS47" s="1">
        <f t="shared" si="32"/>
        <v>0</v>
      </c>
    </row>
    <row r="48" spans="3:45" ht="15" customHeight="1">
      <c r="C48" s="11">
        <f>IF(B48&lt;&gt;0,LOOKUP(TEXT(B48,"0"),RacunskiPlan!$B$2:$B$1203,RacunskiPlan!$C$2:$C$1203),"")</f>
      </c>
      <c r="F48" s="1">
        <f t="shared" si="17"/>
        <v>0</v>
      </c>
      <c r="G48" s="1"/>
      <c r="H48" s="1"/>
      <c r="I48" s="1">
        <f t="shared" si="18"/>
        <v>0</v>
      </c>
      <c r="J48" s="1"/>
      <c r="K48" s="1"/>
      <c r="L48" s="1">
        <f t="shared" si="19"/>
        <v>0</v>
      </c>
      <c r="M48" s="1"/>
      <c r="N48" s="1"/>
      <c r="O48" s="1">
        <f t="shared" si="20"/>
        <v>0</v>
      </c>
      <c r="P48" s="1"/>
      <c r="Q48" s="1"/>
      <c r="R48" s="1">
        <f t="shared" si="21"/>
        <v>0</v>
      </c>
      <c r="S48" s="1"/>
      <c r="T48" s="1"/>
      <c r="U48" s="1">
        <f t="shared" si="22"/>
        <v>0</v>
      </c>
      <c r="V48" s="1"/>
      <c r="W48" s="1"/>
      <c r="X48" s="1">
        <f t="shared" si="23"/>
        <v>0</v>
      </c>
      <c r="Y48" s="1"/>
      <c r="Z48" s="1"/>
      <c r="AA48" s="1">
        <f t="shared" si="24"/>
        <v>0</v>
      </c>
      <c r="AB48" s="1"/>
      <c r="AC48" s="1"/>
      <c r="AD48" s="1">
        <f t="shared" si="25"/>
        <v>0</v>
      </c>
      <c r="AE48" s="1"/>
      <c r="AF48" s="1"/>
      <c r="AG48" s="1">
        <f t="shared" si="26"/>
        <v>0</v>
      </c>
      <c r="AH48" s="1"/>
      <c r="AI48" s="1"/>
      <c r="AJ48" s="1">
        <f t="shared" si="27"/>
        <v>0</v>
      </c>
      <c r="AK48" s="1"/>
      <c r="AL48" s="1"/>
      <c r="AM48" s="1">
        <f t="shared" si="28"/>
        <v>0</v>
      </c>
      <c r="AN48" s="1"/>
      <c r="AO48" s="1"/>
      <c r="AP48" s="1">
        <f t="shared" si="29"/>
        <v>0</v>
      </c>
      <c r="AQ48" s="1">
        <f t="shared" si="30"/>
        <v>0</v>
      </c>
      <c r="AR48" s="1">
        <f t="shared" si="31"/>
        <v>0</v>
      </c>
      <c r="AS48" s="1">
        <f t="shared" si="32"/>
        <v>0</v>
      </c>
    </row>
    <row r="49" spans="3:45" ht="15" customHeight="1">
      <c r="C49" s="11">
        <f>IF(B49&lt;&gt;0,LOOKUP(TEXT(B49,"0"),RacunskiPlan!$B$2:$B$1203,RacunskiPlan!$C$2:$C$1203),"")</f>
      </c>
      <c r="F49" s="1">
        <f t="shared" si="17"/>
        <v>0</v>
      </c>
      <c r="G49" s="1"/>
      <c r="H49" s="1"/>
      <c r="I49" s="1">
        <f t="shared" si="18"/>
        <v>0</v>
      </c>
      <c r="J49" s="1"/>
      <c r="K49" s="1"/>
      <c r="L49" s="1">
        <f t="shared" si="19"/>
        <v>0</v>
      </c>
      <c r="M49" s="1"/>
      <c r="N49" s="1"/>
      <c r="O49" s="1">
        <f t="shared" si="20"/>
        <v>0</v>
      </c>
      <c r="P49" s="1"/>
      <c r="Q49" s="1"/>
      <c r="R49" s="1">
        <f t="shared" si="21"/>
        <v>0</v>
      </c>
      <c r="S49" s="1"/>
      <c r="T49" s="1"/>
      <c r="U49" s="1">
        <f t="shared" si="22"/>
        <v>0</v>
      </c>
      <c r="V49" s="1"/>
      <c r="W49" s="1"/>
      <c r="X49" s="1">
        <f t="shared" si="23"/>
        <v>0</v>
      </c>
      <c r="Y49" s="1"/>
      <c r="Z49" s="1"/>
      <c r="AA49" s="1">
        <f t="shared" si="24"/>
        <v>0</v>
      </c>
      <c r="AB49" s="1"/>
      <c r="AC49" s="1"/>
      <c r="AD49" s="1">
        <f t="shared" si="25"/>
        <v>0</v>
      </c>
      <c r="AE49" s="1"/>
      <c r="AF49" s="1"/>
      <c r="AG49" s="1">
        <f t="shared" si="26"/>
        <v>0</v>
      </c>
      <c r="AH49" s="1"/>
      <c r="AI49" s="1"/>
      <c r="AJ49" s="1">
        <f t="shared" si="27"/>
        <v>0</v>
      </c>
      <c r="AK49" s="1"/>
      <c r="AL49" s="1"/>
      <c r="AM49" s="1">
        <f t="shared" si="28"/>
        <v>0</v>
      </c>
      <c r="AN49" s="1"/>
      <c r="AO49" s="1"/>
      <c r="AP49" s="1">
        <f t="shared" si="29"/>
        <v>0</v>
      </c>
      <c r="AQ49" s="1">
        <f t="shared" si="30"/>
        <v>0</v>
      </c>
      <c r="AR49" s="1">
        <f t="shared" si="31"/>
        <v>0</v>
      </c>
      <c r="AS49" s="1">
        <f t="shared" si="32"/>
        <v>0</v>
      </c>
    </row>
    <row r="50" spans="3:45" ht="15" customHeight="1">
      <c r="C50" s="11">
        <f>IF(B50&lt;&gt;0,LOOKUP(TEXT(B50,"0"),RacunskiPlan!$B$2:$B$1203,RacunskiPlan!$C$2:$C$1203),"")</f>
      </c>
      <c r="F50" s="1">
        <f t="shared" si="17"/>
        <v>0</v>
      </c>
      <c r="G50" s="1"/>
      <c r="H50" s="1"/>
      <c r="I50" s="1">
        <f t="shared" si="18"/>
        <v>0</v>
      </c>
      <c r="J50" s="1"/>
      <c r="K50" s="1"/>
      <c r="L50" s="1">
        <f t="shared" si="19"/>
        <v>0</v>
      </c>
      <c r="M50" s="1"/>
      <c r="N50" s="1"/>
      <c r="O50" s="1">
        <f t="shared" si="20"/>
        <v>0</v>
      </c>
      <c r="P50" s="1"/>
      <c r="Q50" s="1"/>
      <c r="R50" s="1">
        <f t="shared" si="21"/>
        <v>0</v>
      </c>
      <c r="S50" s="1"/>
      <c r="T50" s="1"/>
      <c r="U50" s="1">
        <f t="shared" si="22"/>
        <v>0</v>
      </c>
      <c r="V50" s="1"/>
      <c r="W50" s="1"/>
      <c r="X50" s="1">
        <f t="shared" si="23"/>
        <v>0</v>
      </c>
      <c r="Y50" s="1"/>
      <c r="Z50" s="1"/>
      <c r="AA50" s="1">
        <f t="shared" si="24"/>
        <v>0</v>
      </c>
      <c r="AB50" s="1"/>
      <c r="AC50" s="1"/>
      <c r="AD50" s="1">
        <f t="shared" si="25"/>
        <v>0</v>
      </c>
      <c r="AE50" s="1"/>
      <c r="AF50" s="1"/>
      <c r="AG50" s="1">
        <f t="shared" si="26"/>
        <v>0</v>
      </c>
      <c r="AH50" s="1"/>
      <c r="AI50" s="1"/>
      <c r="AJ50" s="1">
        <f t="shared" si="27"/>
        <v>0</v>
      </c>
      <c r="AK50" s="1"/>
      <c r="AL50" s="1"/>
      <c r="AM50" s="1">
        <f t="shared" si="28"/>
        <v>0</v>
      </c>
      <c r="AN50" s="1"/>
      <c r="AO50" s="1"/>
      <c r="AP50" s="1">
        <f t="shared" si="29"/>
        <v>0</v>
      </c>
      <c r="AQ50" s="1">
        <f t="shared" si="30"/>
        <v>0</v>
      </c>
      <c r="AR50" s="1">
        <f t="shared" si="31"/>
        <v>0</v>
      </c>
      <c r="AS50" s="1">
        <f t="shared" si="32"/>
        <v>0</v>
      </c>
    </row>
    <row r="51" spans="3:45" ht="15" customHeight="1">
      <c r="C51" s="11">
        <f>IF(B51&lt;&gt;0,LOOKUP(TEXT(B51,"0"),RacunskiPlan!$B$2:$B$1203,RacunskiPlan!$C$2:$C$1203),"")</f>
      </c>
      <c r="F51" s="1">
        <f t="shared" si="17"/>
        <v>0</v>
      </c>
      <c r="G51" s="1"/>
      <c r="H51" s="1"/>
      <c r="I51" s="1">
        <f t="shared" si="18"/>
        <v>0</v>
      </c>
      <c r="J51" s="1"/>
      <c r="K51" s="1"/>
      <c r="L51" s="1">
        <f t="shared" si="19"/>
        <v>0</v>
      </c>
      <c r="M51" s="1"/>
      <c r="N51" s="1"/>
      <c r="O51" s="1">
        <f t="shared" si="20"/>
        <v>0</v>
      </c>
      <c r="P51" s="1"/>
      <c r="Q51" s="1"/>
      <c r="R51" s="1">
        <f t="shared" si="21"/>
        <v>0</v>
      </c>
      <c r="S51" s="1"/>
      <c r="T51" s="1"/>
      <c r="U51" s="1">
        <f t="shared" si="22"/>
        <v>0</v>
      </c>
      <c r="V51" s="1"/>
      <c r="W51" s="1"/>
      <c r="X51" s="1">
        <f t="shared" si="23"/>
        <v>0</v>
      </c>
      <c r="Y51" s="1"/>
      <c r="Z51" s="1"/>
      <c r="AA51" s="1">
        <f t="shared" si="24"/>
        <v>0</v>
      </c>
      <c r="AB51" s="1"/>
      <c r="AC51" s="1"/>
      <c r="AD51" s="1">
        <f t="shared" si="25"/>
        <v>0</v>
      </c>
      <c r="AE51" s="1"/>
      <c r="AF51" s="1"/>
      <c r="AG51" s="1">
        <f t="shared" si="26"/>
        <v>0</v>
      </c>
      <c r="AH51" s="1"/>
      <c r="AI51" s="1"/>
      <c r="AJ51" s="1">
        <f t="shared" si="27"/>
        <v>0</v>
      </c>
      <c r="AK51" s="1"/>
      <c r="AL51" s="1"/>
      <c r="AM51" s="1">
        <f t="shared" si="28"/>
        <v>0</v>
      </c>
      <c r="AN51" s="1"/>
      <c r="AO51" s="1"/>
      <c r="AP51" s="1">
        <f t="shared" si="29"/>
        <v>0</v>
      </c>
      <c r="AQ51" s="1">
        <f t="shared" si="30"/>
        <v>0</v>
      </c>
      <c r="AR51" s="1">
        <f t="shared" si="31"/>
        <v>0</v>
      </c>
      <c r="AS51" s="1">
        <f t="shared" si="32"/>
        <v>0</v>
      </c>
    </row>
    <row r="52" spans="3:45" ht="15" customHeight="1">
      <c r="C52" s="11">
        <f>IF(B52&lt;&gt;0,LOOKUP(TEXT(B52,"0"),RacunskiPlan!$B$2:$B$1203,RacunskiPlan!$C$2:$C$1203),"")</f>
      </c>
      <c r="F52" s="1">
        <f t="shared" si="17"/>
        <v>0</v>
      </c>
      <c r="G52" s="1"/>
      <c r="H52" s="1"/>
      <c r="I52" s="1">
        <f t="shared" si="18"/>
        <v>0</v>
      </c>
      <c r="J52" s="1"/>
      <c r="K52" s="1"/>
      <c r="L52" s="1">
        <f t="shared" si="19"/>
        <v>0</v>
      </c>
      <c r="M52" s="1"/>
      <c r="N52" s="1"/>
      <c r="O52" s="1">
        <f t="shared" si="20"/>
        <v>0</v>
      </c>
      <c r="P52" s="1"/>
      <c r="Q52" s="1"/>
      <c r="R52" s="1">
        <f t="shared" si="21"/>
        <v>0</v>
      </c>
      <c r="S52" s="1"/>
      <c r="T52" s="1"/>
      <c r="U52" s="1">
        <f t="shared" si="22"/>
        <v>0</v>
      </c>
      <c r="V52" s="1"/>
      <c r="W52" s="1"/>
      <c r="X52" s="1">
        <f t="shared" si="23"/>
        <v>0</v>
      </c>
      <c r="Y52" s="1"/>
      <c r="Z52" s="1"/>
      <c r="AA52" s="1">
        <f t="shared" si="24"/>
        <v>0</v>
      </c>
      <c r="AB52" s="1"/>
      <c r="AC52" s="1"/>
      <c r="AD52" s="1">
        <f t="shared" si="25"/>
        <v>0</v>
      </c>
      <c r="AE52" s="1"/>
      <c r="AF52" s="1"/>
      <c r="AG52" s="1">
        <f t="shared" si="26"/>
        <v>0</v>
      </c>
      <c r="AH52" s="1"/>
      <c r="AI52" s="1"/>
      <c r="AJ52" s="1">
        <f t="shared" si="27"/>
        <v>0</v>
      </c>
      <c r="AK52" s="1"/>
      <c r="AL52" s="1"/>
      <c r="AM52" s="1">
        <f t="shared" si="28"/>
        <v>0</v>
      </c>
      <c r="AN52" s="1"/>
      <c r="AO52" s="1"/>
      <c r="AP52" s="1">
        <f t="shared" si="29"/>
        <v>0</v>
      </c>
      <c r="AQ52" s="1">
        <f t="shared" si="30"/>
        <v>0</v>
      </c>
      <c r="AR52" s="1">
        <f t="shared" si="31"/>
        <v>0</v>
      </c>
      <c r="AS52" s="1">
        <f t="shared" si="32"/>
        <v>0</v>
      </c>
    </row>
    <row r="53" spans="3:45" ht="15" customHeight="1">
      <c r="C53" s="11">
        <f>IF(B53&lt;&gt;0,LOOKUP(TEXT(B53,"0"),RacunskiPlan!$B$2:$B$1203,RacunskiPlan!$C$2:$C$1203),"")</f>
      </c>
      <c r="F53" s="1">
        <f t="shared" si="17"/>
        <v>0</v>
      </c>
      <c r="G53" s="1"/>
      <c r="H53" s="1"/>
      <c r="I53" s="1">
        <f t="shared" si="18"/>
        <v>0</v>
      </c>
      <c r="J53" s="1"/>
      <c r="K53" s="1"/>
      <c r="L53" s="1">
        <f t="shared" si="19"/>
        <v>0</v>
      </c>
      <c r="M53" s="1"/>
      <c r="N53" s="1"/>
      <c r="O53" s="1">
        <f t="shared" si="20"/>
        <v>0</v>
      </c>
      <c r="P53" s="1"/>
      <c r="Q53" s="1"/>
      <c r="R53" s="1">
        <f t="shared" si="21"/>
        <v>0</v>
      </c>
      <c r="S53" s="1"/>
      <c r="T53" s="1"/>
      <c r="U53" s="1">
        <f t="shared" si="22"/>
        <v>0</v>
      </c>
      <c r="V53" s="1"/>
      <c r="W53" s="1"/>
      <c r="X53" s="1">
        <f t="shared" si="23"/>
        <v>0</v>
      </c>
      <c r="Y53" s="1"/>
      <c r="Z53" s="1"/>
      <c r="AA53" s="1">
        <f t="shared" si="24"/>
        <v>0</v>
      </c>
      <c r="AB53" s="1"/>
      <c r="AC53" s="1"/>
      <c r="AD53" s="1">
        <f t="shared" si="25"/>
        <v>0</v>
      </c>
      <c r="AE53" s="1"/>
      <c r="AF53" s="1"/>
      <c r="AG53" s="1">
        <f t="shared" si="26"/>
        <v>0</v>
      </c>
      <c r="AH53" s="1"/>
      <c r="AI53" s="1"/>
      <c r="AJ53" s="1">
        <f t="shared" si="27"/>
        <v>0</v>
      </c>
      <c r="AK53" s="1"/>
      <c r="AL53" s="1"/>
      <c r="AM53" s="1">
        <f t="shared" si="28"/>
        <v>0</v>
      </c>
      <c r="AN53" s="1"/>
      <c r="AO53" s="1"/>
      <c r="AP53" s="1">
        <f t="shared" si="29"/>
        <v>0</v>
      </c>
      <c r="AQ53" s="1">
        <f t="shared" si="30"/>
        <v>0</v>
      </c>
      <c r="AR53" s="1">
        <f t="shared" si="31"/>
        <v>0</v>
      </c>
      <c r="AS53" s="1">
        <f t="shared" si="32"/>
        <v>0</v>
      </c>
    </row>
    <row r="54" spans="3:45" ht="15" customHeight="1">
      <c r="C54" s="11">
        <f>IF(B54&lt;&gt;0,LOOKUP(TEXT(B54,"0"),RacunskiPlan!$B$2:$B$1203,RacunskiPlan!$C$2:$C$1203),"")</f>
      </c>
      <c r="F54" s="1">
        <f t="shared" si="17"/>
        <v>0</v>
      </c>
      <c r="G54" s="1"/>
      <c r="H54" s="1"/>
      <c r="I54" s="1">
        <f t="shared" si="18"/>
        <v>0</v>
      </c>
      <c r="J54" s="1"/>
      <c r="K54" s="1"/>
      <c r="L54" s="1">
        <f t="shared" si="19"/>
        <v>0</v>
      </c>
      <c r="M54" s="1"/>
      <c r="N54" s="1"/>
      <c r="O54" s="1">
        <f t="shared" si="20"/>
        <v>0</v>
      </c>
      <c r="P54" s="1"/>
      <c r="Q54" s="1"/>
      <c r="R54" s="1">
        <f t="shared" si="21"/>
        <v>0</v>
      </c>
      <c r="S54" s="1"/>
      <c r="T54" s="1"/>
      <c r="U54" s="1">
        <f t="shared" si="22"/>
        <v>0</v>
      </c>
      <c r="V54" s="1"/>
      <c r="W54" s="1"/>
      <c r="X54" s="1">
        <f t="shared" si="23"/>
        <v>0</v>
      </c>
      <c r="Y54" s="1"/>
      <c r="Z54" s="1"/>
      <c r="AA54" s="1">
        <f t="shared" si="24"/>
        <v>0</v>
      </c>
      <c r="AB54" s="1"/>
      <c r="AC54" s="1"/>
      <c r="AD54" s="1">
        <f t="shared" si="25"/>
        <v>0</v>
      </c>
      <c r="AE54" s="1"/>
      <c r="AF54" s="1"/>
      <c r="AG54" s="1">
        <f t="shared" si="26"/>
        <v>0</v>
      </c>
      <c r="AH54" s="1"/>
      <c r="AI54" s="1"/>
      <c r="AJ54" s="1">
        <f t="shared" si="27"/>
        <v>0</v>
      </c>
      <c r="AK54" s="1"/>
      <c r="AL54" s="1"/>
      <c r="AM54" s="1">
        <f t="shared" si="28"/>
        <v>0</v>
      </c>
      <c r="AN54" s="1"/>
      <c r="AO54" s="1"/>
      <c r="AP54" s="1">
        <f t="shared" si="29"/>
        <v>0</v>
      </c>
      <c r="AQ54" s="1">
        <f t="shared" si="30"/>
        <v>0</v>
      </c>
      <c r="AR54" s="1">
        <f t="shared" si="31"/>
        <v>0</v>
      </c>
      <c r="AS54" s="1">
        <f t="shared" si="32"/>
        <v>0</v>
      </c>
    </row>
    <row r="55" spans="3:45" ht="15" customHeight="1">
      <c r="C55" s="11">
        <f>IF(B55&lt;&gt;0,LOOKUP(TEXT(B55,"0"),RacunskiPlan!$B$2:$B$1203,RacunskiPlan!$C$2:$C$1203),"")</f>
      </c>
      <c r="F55" s="1">
        <f t="shared" si="17"/>
        <v>0</v>
      </c>
      <c r="G55" s="1"/>
      <c r="H55" s="1"/>
      <c r="I55" s="1">
        <f t="shared" si="18"/>
        <v>0</v>
      </c>
      <c r="J55" s="1"/>
      <c r="K55" s="1"/>
      <c r="L55" s="1">
        <f t="shared" si="19"/>
        <v>0</v>
      </c>
      <c r="M55" s="1"/>
      <c r="N55" s="1"/>
      <c r="O55" s="1">
        <f t="shared" si="20"/>
        <v>0</v>
      </c>
      <c r="P55" s="1"/>
      <c r="Q55" s="1"/>
      <c r="R55" s="1">
        <f t="shared" si="21"/>
        <v>0</v>
      </c>
      <c r="S55" s="1"/>
      <c r="T55" s="1"/>
      <c r="U55" s="1">
        <f t="shared" si="22"/>
        <v>0</v>
      </c>
      <c r="V55" s="1"/>
      <c r="W55" s="1"/>
      <c r="X55" s="1">
        <f t="shared" si="23"/>
        <v>0</v>
      </c>
      <c r="Y55" s="1"/>
      <c r="Z55" s="1"/>
      <c r="AA55" s="1">
        <f t="shared" si="24"/>
        <v>0</v>
      </c>
      <c r="AB55" s="1"/>
      <c r="AC55" s="1"/>
      <c r="AD55" s="1">
        <f t="shared" si="25"/>
        <v>0</v>
      </c>
      <c r="AE55" s="1"/>
      <c r="AF55" s="1"/>
      <c r="AG55" s="1">
        <f t="shared" si="26"/>
        <v>0</v>
      </c>
      <c r="AH55" s="1"/>
      <c r="AI55" s="1"/>
      <c r="AJ55" s="1">
        <f t="shared" si="27"/>
        <v>0</v>
      </c>
      <c r="AK55" s="1"/>
      <c r="AL55" s="1"/>
      <c r="AM55" s="1">
        <f t="shared" si="28"/>
        <v>0</v>
      </c>
      <c r="AN55" s="1"/>
      <c r="AO55" s="1"/>
      <c r="AP55" s="1">
        <f t="shared" si="29"/>
        <v>0</v>
      </c>
      <c r="AQ55" s="1">
        <f t="shared" si="30"/>
        <v>0</v>
      </c>
      <c r="AR55" s="1">
        <f t="shared" si="31"/>
        <v>0</v>
      </c>
      <c r="AS55" s="1">
        <f t="shared" si="32"/>
        <v>0</v>
      </c>
    </row>
    <row r="56" spans="3:45" ht="15" customHeight="1">
      <c r="C56" s="11">
        <f>IF(B56&lt;&gt;0,LOOKUP(TEXT(B56,"0"),RacunskiPlan!$B$2:$B$1203,RacunskiPlan!$C$2:$C$1203),"")</f>
      </c>
      <c r="F56" s="1">
        <f t="shared" si="17"/>
        <v>0</v>
      </c>
      <c r="G56" s="1"/>
      <c r="H56" s="1"/>
      <c r="I56" s="1">
        <f t="shared" si="18"/>
        <v>0</v>
      </c>
      <c r="J56" s="1"/>
      <c r="K56" s="1"/>
      <c r="L56" s="1">
        <f t="shared" si="19"/>
        <v>0</v>
      </c>
      <c r="M56" s="1"/>
      <c r="N56" s="1"/>
      <c r="O56" s="1">
        <f t="shared" si="20"/>
        <v>0</v>
      </c>
      <c r="P56" s="1"/>
      <c r="Q56" s="1"/>
      <c r="R56" s="1">
        <f t="shared" si="21"/>
        <v>0</v>
      </c>
      <c r="S56" s="1"/>
      <c r="T56" s="1"/>
      <c r="U56" s="1">
        <f t="shared" si="22"/>
        <v>0</v>
      </c>
      <c r="V56" s="1"/>
      <c r="W56" s="1"/>
      <c r="X56" s="1">
        <f t="shared" si="23"/>
        <v>0</v>
      </c>
      <c r="Y56" s="1"/>
      <c r="Z56" s="1"/>
      <c r="AA56" s="1">
        <f t="shared" si="24"/>
        <v>0</v>
      </c>
      <c r="AB56" s="1"/>
      <c r="AC56" s="1"/>
      <c r="AD56" s="1">
        <f t="shared" si="25"/>
        <v>0</v>
      </c>
      <c r="AE56" s="1"/>
      <c r="AF56" s="1"/>
      <c r="AG56" s="1">
        <f t="shared" si="26"/>
        <v>0</v>
      </c>
      <c r="AH56" s="1"/>
      <c r="AI56" s="1"/>
      <c r="AJ56" s="1">
        <f t="shared" si="27"/>
        <v>0</v>
      </c>
      <c r="AK56" s="1"/>
      <c r="AL56" s="1"/>
      <c r="AM56" s="1">
        <f t="shared" si="28"/>
        <v>0</v>
      </c>
      <c r="AN56" s="1"/>
      <c r="AO56" s="1"/>
      <c r="AP56" s="1">
        <f t="shared" si="29"/>
        <v>0</v>
      </c>
      <c r="AQ56" s="1">
        <f t="shared" si="30"/>
        <v>0</v>
      </c>
      <c r="AR56" s="1">
        <f t="shared" si="31"/>
        <v>0</v>
      </c>
      <c r="AS56" s="1">
        <f t="shared" si="32"/>
        <v>0</v>
      </c>
    </row>
    <row r="57" spans="3:45" ht="15" customHeight="1">
      <c r="C57" s="11">
        <f>IF(B57&lt;&gt;0,LOOKUP(TEXT(B57,"0"),RacunskiPlan!$B$2:$B$1203,RacunskiPlan!$C$2:$C$1203),"")</f>
      </c>
      <c r="F57" s="1">
        <f t="shared" si="17"/>
        <v>0</v>
      </c>
      <c r="G57" s="1"/>
      <c r="H57" s="1"/>
      <c r="I57" s="1">
        <f t="shared" si="18"/>
        <v>0</v>
      </c>
      <c r="J57" s="1"/>
      <c r="K57" s="1"/>
      <c r="L57" s="1">
        <f t="shared" si="19"/>
        <v>0</v>
      </c>
      <c r="M57" s="1"/>
      <c r="N57" s="1"/>
      <c r="O57" s="1">
        <f t="shared" si="20"/>
        <v>0</v>
      </c>
      <c r="P57" s="1"/>
      <c r="Q57" s="1"/>
      <c r="R57" s="1">
        <f t="shared" si="21"/>
        <v>0</v>
      </c>
      <c r="S57" s="1"/>
      <c r="T57" s="1"/>
      <c r="U57" s="1">
        <f t="shared" si="22"/>
        <v>0</v>
      </c>
      <c r="V57" s="1"/>
      <c r="W57" s="1"/>
      <c r="X57" s="1">
        <f t="shared" si="23"/>
        <v>0</v>
      </c>
      <c r="Y57" s="1"/>
      <c r="Z57" s="1"/>
      <c r="AA57" s="1">
        <f t="shared" si="24"/>
        <v>0</v>
      </c>
      <c r="AB57" s="1"/>
      <c r="AC57" s="1"/>
      <c r="AD57" s="1">
        <f t="shared" si="25"/>
        <v>0</v>
      </c>
      <c r="AE57" s="1"/>
      <c r="AF57" s="1"/>
      <c r="AG57" s="1">
        <f t="shared" si="26"/>
        <v>0</v>
      </c>
      <c r="AH57" s="1"/>
      <c r="AI57" s="1"/>
      <c r="AJ57" s="1">
        <f t="shared" si="27"/>
        <v>0</v>
      </c>
      <c r="AK57" s="1"/>
      <c r="AL57" s="1"/>
      <c r="AM57" s="1">
        <f t="shared" si="28"/>
        <v>0</v>
      </c>
      <c r="AN57" s="1"/>
      <c r="AO57" s="1"/>
      <c r="AP57" s="1">
        <f t="shared" si="29"/>
        <v>0</v>
      </c>
      <c r="AQ57" s="1">
        <f t="shared" si="30"/>
        <v>0</v>
      </c>
      <c r="AR57" s="1">
        <f t="shared" si="31"/>
        <v>0</v>
      </c>
      <c r="AS57" s="1">
        <f t="shared" si="32"/>
        <v>0</v>
      </c>
    </row>
    <row r="58" spans="3:45" ht="15" customHeight="1">
      <c r="C58" s="11">
        <f>IF(B58&lt;&gt;0,LOOKUP(TEXT(B58,"0"),RacunskiPlan!$B$2:$B$1203,RacunskiPlan!$C$2:$C$1203),"")</f>
      </c>
      <c r="F58" s="1">
        <f t="shared" si="17"/>
        <v>0</v>
      </c>
      <c r="G58" s="1"/>
      <c r="H58" s="1"/>
      <c r="I58" s="1">
        <f t="shared" si="18"/>
        <v>0</v>
      </c>
      <c r="J58" s="1"/>
      <c r="K58" s="1"/>
      <c r="L58" s="1">
        <f t="shared" si="19"/>
        <v>0</v>
      </c>
      <c r="M58" s="1"/>
      <c r="N58" s="1"/>
      <c r="O58" s="1">
        <f t="shared" si="20"/>
        <v>0</v>
      </c>
      <c r="P58" s="1"/>
      <c r="Q58" s="1"/>
      <c r="R58" s="1">
        <f t="shared" si="21"/>
        <v>0</v>
      </c>
      <c r="S58" s="1"/>
      <c r="T58" s="1"/>
      <c r="U58" s="1">
        <f t="shared" si="22"/>
        <v>0</v>
      </c>
      <c r="V58" s="1"/>
      <c r="W58" s="1"/>
      <c r="X58" s="1">
        <f t="shared" si="23"/>
        <v>0</v>
      </c>
      <c r="Y58" s="1"/>
      <c r="Z58" s="1"/>
      <c r="AA58" s="1">
        <f t="shared" si="24"/>
        <v>0</v>
      </c>
      <c r="AB58" s="1"/>
      <c r="AC58" s="1"/>
      <c r="AD58" s="1">
        <f t="shared" si="25"/>
        <v>0</v>
      </c>
      <c r="AE58" s="1"/>
      <c r="AF58" s="1"/>
      <c r="AG58" s="1">
        <f t="shared" si="26"/>
        <v>0</v>
      </c>
      <c r="AH58" s="1"/>
      <c r="AI58" s="1"/>
      <c r="AJ58" s="1">
        <f t="shared" si="27"/>
        <v>0</v>
      </c>
      <c r="AK58" s="1"/>
      <c r="AL58" s="1"/>
      <c r="AM58" s="1">
        <f t="shared" si="28"/>
        <v>0</v>
      </c>
      <c r="AN58" s="1"/>
      <c r="AO58" s="1"/>
      <c r="AP58" s="1">
        <f t="shared" si="29"/>
        <v>0</v>
      </c>
      <c r="AQ58" s="1">
        <f t="shared" si="30"/>
        <v>0</v>
      </c>
      <c r="AR58" s="1">
        <f t="shared" si="31"/>
        <v>0</v>
      </c>
      <c r="AS58" s="1">
        <f t="shared" si="32"/>
        <v>0</v>
      </c>
    </row>
    <row r="59" spans="3:45" ht="15" customHeight="1">
      <c r="C59" s="11">
        <f>IF(B59&lt;&gt;0,LOOKUP(TEXT(B59,"0"),RacunskiPlan!$B$2:$B$1203,RacunskiPlan!$C$2:$C$1203),"")</f>
      </c>
      <c r="F59" s="1">
        <f t="shared" si="17"/>
        <v>0</v>
      </c>
      <c r="G59" s="1"/>
      <c r="H59" s="1"/>
      <c r="I59" s="1">
        <f t="shared" si="18"/>
        <v>0</v>
      </c>
      <c r="J59" s="1"/>
      <c r="K59" s="1"/>
      <c r="L59" s="1">
        <f t="shared" si="19"/>
        <v>0</v>
      </c>
      <c r="M59" s="1"/>
      <c r="N59" s="1"/>
      <c r="O59" s="1">
        <f t="shared" si="20"/>
        <v>0</v>
      </c>
      <c r="P59" s="1"/>
      <c r="Q59" s="1"/>
      <c r="R59" s="1">
        <f t="shared" si="21"/>
        <v>0</v>
      </c>
      <c r="S59" s="1"/>
      <c r="T59" s="1"/>
      <c r="U59" s="1">
        <f t="shared" si="22"/>
        <v>0</v>
      </c>
      <c r="V59" s="1"/>
      <c r="W59" s="1"/>
      <c r="X59" s="1">
        <f t="shared" si="23"/>
        <v>0</v>
      </c>
      <c r="Y59" s="1"/>
      <c r="Z59" s="1"/>
      <c r="AA59" s="1">
        <f t="shared" si="24"/>
        <v>0</v>
      </c>
      <c r="AB59" s="1"/>
      <c r="AC59" s="1"/>
      <c r="AD59" s="1">
        <f t="shared" si="25"/>
        <v>0</v>
      </c>
      <c r="AE59" s="1"/>
      <c r="AF59" s="1"/>
      <c r="AG59" s="1">
        <f t="shared" si="26"/>
        <v>0</v>
      </c>
      <c r="AH59" s="1"/>
      <c r="AI59" s="1"/>
      <c r="AJ59" s="1">
        <f t="shared" si="27"/>
        <v>0</v>
      </c>
      <c r="AK59" s="1"/>
      <c r="AL59" s="1"/>
      <c r="AM59" s="1">
        <f t="shared" si="28"/>
        <v>0</v>
      </c>
      <c r="AN59" s="1"/>
      <c r="AO59" s="1"/>
      <c r="AP59" s="1">
        <f t="shared" si="29"/>
        <v>0</v>
      </c>
      <c r="AQ59" s="1">
        <f t="shared" si="30"/>
        <v>0</v>
      </c>
      <c r="AR59" s="1">
        <f t="shared" si="31"/>
        <v>0</v>
      </c>
      <c r="AS59" s="1">
        <f t="shared" si="32"/>
        <v>0</v>
      </c>
    </row>
    <row r="60" spans="3:45" ht="15" customHeight="1">
      <c r="C60" s="11">
        <f>IF(B60&lt;&gt;0,LOOKUP(TEXT(B60,"0"),RacunskiPlan!$B$2:$B$1203,RacunskiPlan!$C$2:$C$1203),"")</f>
      </c>
      <c r="F60" s="1">
        <f t="shared" si="17"/>
        <v>0</v>
      </c>
      <c r="G60" s="1"/>
      <c r="H60" s="1"/>
      <c r="I60" s="1">
        <f t="shared" si="18"/>
        <v>0</v>
      </c>
      <c r="J60" s="1"/>
      <c r="K60" s="1"/>
      <c r="L60" s="1">
        <f t="shared" si="19"/>
        <v>0</v>
      </c>
      <c r="M60" s="1"/>
      <c r="N60" s="1"/>
      <c r="O60" s="1">
        <f t="shared" si="20"/>
        <v>0</v>
      </c>
      <c r="P60" s="1"/>
      <c r="Q60" s="1"/>
      <c r="R60" s="1">
        <f t="shared" si="21"/>
        <v>0</v>
      </c>
      <c r="S60" s="1"/>
      <c r="T60" s="1"/>
      <c r="U60" s="1">
        <f t="shared" si="22"/>
        <v>0</v>
      </c>
      <c r="V60" s="1"/>
      <c r="W60" s="1"/>
      <c r="X60" s="1">
        <f t="shared" si="23"/>
        <v>0</v>
      </c>
      <c r="Y60" s="1"/>
      <c r="Z60" s="1"/>
      <c r="AA60" s="1">
        <f t="shared" si="24"/>
        <v>0</v>
      </c>
      <c r="AB60" s="1"/>
      <c r="AC60" s="1"/>
      <c r="AD60" s="1">
        <f t="shared" si="25"/>
        <v>0</v>
      </c>
      <c r="AE60" s="1"/>
      <c r="AF60" s="1"/>
      <c r="AG60" s="1">
        <f t="shared" si="26"/>
        <v>0</v>
      </c>
      <c r="AH60" s="1"/>
      <c r="AI60" s="1"/>
      <c r="AJ60" s="1">
        <f t="shared" si="27"/>
        <v>0</v>
      </c>
      <c r="AK60" s="1"/>
      <c r="AL60" s="1"/>
      <c r="AM60" s="1">
        <f t="shared" si="28"/>
        <v>0</v>
      </c>
      <c r="AN60" s="1"/>
      <c r="AO60" s="1"/>
      <c r="AP60" s="1">
        <f t="shared" si="29"/>
        <v>0</v>
      </c>
      <c r="AQ60" s="1">
        <f t="shared" si="30"/>
        <v>0</v>
      </c>
      <c r="AR60" s="1">
        <f t="shared" si="31"/>
        <v>0</v>
      </c>
      <c r="AS60" s="1">
        <f t="shared" si="32"/>
        <v>0</v>
      </c>
    </row>
    <row r="61" spans="3:45" ht="15" customHeight="1">
      <c r="C61" s="11">
        <f>IF(B61&lt;&gt;0,LOOKUP(TEXT(B61,"0"),RacunskiPlan!$B$2:$B$1203,RacunskiPlan!$C$2:$C$1203),"")</f>
      </c>
      <c r="F61" s="1">
        <f t="shared" si="17"/>
        <v>0</v>
      </c>
      <c r="G61" s="1"/>
      <c r="H61" s="1"/>
      <c r="I61" s="1">
        <f t="shared" si="18"/>
        <v>0</v>
      </c>
      <c r="J61" s="1"/>
      <c r="K61" s="1"/>
      <c r="L61" s="1">
        <f t="shared" si="19"/>
        <v>0</v>
      </c>
      <c r="M61" s="1"/>
      <c r="N61" s="1"/>
      <c r="O61" s="1">
        <f t="shared" si="20"/>
        <v>0</v>
      </c>
      <c r="P61" s="1"/>
      <c r="Q61" s="1"/>
      <c r="R61" s="1">
        <f t="shared" si="21"/>
        <v>0</v>
      </c>
      <c r="S61" s="1"/>
      <c r="T61" s="1"/>
      <c r="U61" s="1">
        <f t="shared" si="22"/>
        <v>0</v>
      </c>
      <c r="V61" s="1"/>
      <c r="W61" s="1"/>
      <c r="X61" s="1">
        <f t="shared" si="23"/>
        <v>0</v>
      </c>
      <c r="Y61" s="1"/>
      <c r="Z61" s="1"/>
      <c r="AA61" s="1">
        <f t="shared" si="24"/>
        <v>0</v>
      </c>
      <c r="AB61" s="1"/>
      <c r="AC61" s="1"/>
      <c r="AD61" s="1">
        <f t="shared" si="25"/>
        <v>0</v>
      </c>
      <c r="AE61" s="1"/>
      <c r="AF61" s="1"/>
      <c r="AG61" s="1">
        <f t="shared" si="26"/>
        <v>0</v>
      </c>
      <c r="AH61" s="1"/>
      <c r="AI61" s="1"/>
      <c r="AJ61" s="1">
        <f t="shared" si="27"/>
        <v>0</v>
      </c>
      <c r="AK61" s="1"/>
      <c r="AL61" s="1"/>
      <c r="AM61" s="1">
        <f t="shared" si="28"/>
        <v>0</v>
      </c>
      <c r="AN61" s="1"/>
      <c r="AO61" s="1"/>
      <c r="AP61" s="1">
        <f t="shared" si="29"/>
        <v>0</v>
      </c>
      <c r="AQ61" s="1">
        <f t="shared" si="30"/>
        <v>0</v>
      </c>
      <c r="AR61" s="1">
        <f t="shared" si="31"/>
        <v>0</v>
      </c>
      <c r="AS61" s="1">
        <f t="shared" si="32"/>
        <v>0</v>
      </c>
    </row>
    <row r="62" spans="3:45" ht="15" customHeight="1">
      <c r="C62" s="11">
        <f>IF(B62&lt;&gt;0,LOOKUP(TEXT(B62,"0"),RacunskiPlan!$B$2:$B$1203,RacunskiPlan!$C$2:$C$1203),"")</f>
      </c>
      <c r="F62" s="1">
        <f t="shared" si="17"/>
        <v>0</v>
      </c>
      <c r="G62" s="1"/>
      <c r="H62" s="1"/>
      <c r="I62" s="1">
        <f t="shared" si="18"/>
        <v>0</v>
      </c>
      <c r="J62" s="1"/>
      <c r="K62" s="1"/>
      <c r="L62" s="1">
        <f t="shared" si="19"/>
        <v>0</v>
      </c>
      <c r="M62" s="1"/>
      <c r="N62" s="1"/>
      <c r="O62" s="1">
        <f t="shared" si="20"/>
        <v>0</v>
      </c>
      <c r="P62" s="1"/>
      <c r="Q62" s="1"/>
      <c r="R62" s="1">
        <f t="shared" si="21"/>
        <v>0</v>
      </c>
      <c r="S62" s="1"/>
      <c r="T62" s="1"/>
      <c r="U62" s="1">
        <f t="shared" si="22"/>
        <v>0</v>
      </c>
      <c r="V62" s="1"/>
      <c r="W62" s="1"/>
      <c r="X62" s="1">
        <f t="shared" si="23"/>
        <v>0</v>
      </c>
      <c r="Y62" s="1"/>
      <c r="Z62" s="1"/>
      <c r="AA62" s="1">
        <f t="shared" si="24"/>
        <v>0</v>
      </c>
      <c r="AB62" s="1"/>
      <c r="AC62" s="1"/>
      <c r="AD62" s="1">
        <f t="shared" si="25"/>
        <v>0</v>
      </c>
      <c r="AE62" s="1"/>
      <c r="AF62" s="1"/>
      <c r="AG62" s="1">
        <f t="shared" si="26"/>
        <v>0</v>
      </c>
      <c r="AH62" s="1"/>
      <c r="AI62" s="1"/>
      <c r="AJ62" s="1">
        <f t="shared" si="27"/>
        <v>0</v>
      </c>
      <c r="AK62" s="1"/>
      <c r="AL62" s="1"/>
      <c r="AM62" s="1">
        <f t="shared" si="28"/>
        <v>0</v>
      </c>
      <c r="AN62" s="1"/>
      <c r="AO62" s="1"/>
      <c r="AP62" s="1">
        <f t="shared" si="29"/>
        <v>0</v>
      </c>
      <c r="AQ62" s="1">
        <f t="shared" si="30"/>
        <v>0</v>
      </c>
      <c r="AR62" s="1">
        <f t="shared" si="31"/>
        <v>0</v>
      </c>
      <c r="AS62" s="1">
        <f t="shared" si="32"/>
        <v>0</v>
      </c>
    </row>
    <row r="63" spans="3:45" ht="15" customHeight="1">
      <c r="C63" s="11">
        <f>IF(B63&lt;&gt;0,LOOKUP(TEXT(B63,"0"),RacunskiPlan!$B$2:$B$1203,RacunskiPlan!$C$2:$C$1203),"")</f>
      </c>
      <c r="F63" s="1">
        <f t="shared" si="17"/>
        <v>0</v>
      </c>
      <c r="G63" s="1"/>
      <c r="H63" s="1"/>
      <c r="I63" s="1">
        <f t="shared" si="18"/>
        <v>0</v>
      </c>
      <c r="J63" s="1"/>
      <c r="K63" s="1"/>
      <c r="L63" s="1">
        <f t="shared" si="19"/>
        <v>0</v>
      </c>
      <c r="M63" s="1"/>
      <c r="N63" s="1"/>
      <c r="O63" s="1">
        <f t="shared" si="20"/>
        <v>0</v>
      </c>
      <c r="P63" s="1"/>
      <c r="Q63" s="1"/>
      <c r="R63" s="1">
        <f t="shared" si="21"/>
        <v>0</v>
      </c>
      <c r="S63" s="1"/>
      <c r="T63" s="1"/>
      <c r="U63" s="1">
        <f t="shared" si="22"/>
        <v>0</v>
      </c>
      <c r="V63" s="1"/>
      <c r="W63" s="1"/>
      <c r="X63" s="1">
        <f t="shared" si="23"/>
        <v>0</v>
      </c>
      <c r="Y63" s="1"/>
      <c r="Z63" s="1"/>
      <c r="AA63" s="1">
        <f t="shared" si="24"/>
        <v>0</v>
      </c>
      <c r="AB63" s="1"/>
      <c r="AC63" s="1"/>
      <c r="AD63" s="1">
        <f t="shared" si="25"/>
        <v>0</v>
      </c>
      <c r="AE63" s="1"/>
      <c r="AF63" s="1"/>
      <c r="AG63" s="1">
        <f t="shared" si="26"/>
        <v>0</v>
      </c>
      <c r="AH63" s="1"/>
      <c r="AI63" s="1"/>
      <c r="AJ63" s="1">
        <f t="shared" si="27"/>
        <v>0</v>
      </c>
      <c r="AK63" s="1"/>
      <c r="AL63" s="1"/>
      <c r="AM63" s="1">
        <f t="shared" si="28"/>
        <v>0</v>
      </c>
      <c r="AN63" s="1"/>
      <c r="AO63" s="1"/>
      <c r="AP63" s="1">
        <f t="shared" si="29"/>
        <v>0</v>
      </c>
      <c r="AQ63" s="1">
        <f t="shared" si="30"/>
        <v>0</v>
      </c>
      <c r="AR63" s="1">
        <f t="shared" si="31"/>
        <v>0</v>
      </c>
      <c r="AS63" s="1">
        <f t="shared" si="32"/>
        <v>0</v>
      </c>
    </row>
    <row r="64" spans="3:45" ht="15" customHeight="1">
      <c r="C64" s="11">
        <f>IF(B64&lt;&gt;0,LOOKUP(TEXT(B64,"0"),RacunskiPlan!$B$2:$B$1203,RacunskiPlan!$C$2:$C$1203),"")</f>
      </c>
      <c r="F64" s="1">
        <f t="shared" si="17"/>
        <v>0</v>
      </c>
      <c r="G64" s="1"/>
      <c r="H64" s="1"/>
      <c r="I64" s="1">
        <f t="shared" si="18"/>
        <v>0</v>
      </c>
      <c r="J64" s="1"/>
      <c r="K64" s="1"/>
      <c r="L64" s="1">
        <f t="shared" si="19"/>
        <v>0</v>
      </c>
      <c r="M64" s="1"/>
      <c r="N64" s="1"/>
      <c r="O64" s="1">
        <f t="shared" si="20"/>
        <v>0</v>
      </c>
      <c r="P64" s="1"/>
      <c r="Q64" s="1"/>
      <c r="R64" s="1">
        <f t="shared" si="21"/>
        <v>0</v>
      </c>
      <c r="S64" s="1"/>
      <c r="T64" s="1"/>
      <c r="U64" s="1">
        <f t="shared" si="22"/>
        <v>0</v>
      </c>
      <c r="V64" s="1"/>
      <c r="W64" s="1"/>
      <c r="X64" s="1">
        <f t="shared" si="23"/>
        <v>0</v>
      </c>
      <c r="Y64" s="1"/>
      <c r="Z64" s="1"/>
      <c r="AA64" s="1">
        <f t="shared" si="24"/>
        <v>0</v>
      </c>
      <c r="AB64" s="1"/>
      <c r="AC64" s="1"/>
      <c r="AD64" s="1">
        <f t="shared" si="25"/>
        <v>0</v>
      </c>
      <c r="AE64" s="1"/>
      <c r="AF64" s="1"/>
      <c r="AG64" s="1">
        <f t="shared" si="26"/>
        <v>0</v>
      </c>
      <c r="AH64" s="1"/>
      <c r="AI64" s="1"/>
      <c r="AJ64" s="1">
        <f t="shared" si="27"/>
        <v>0</v>
      </c>
      <c r="AK64" s="1"/>
      <c r="AL64" s="1"/>
      <c r="AM64" s="1">
        <f t="shared" si="28"/>
        <v>0</v>
      </c>
      <c r="AN64" s="1"/>
      <c r="AO64" s="1"/>
      <c r="AP64" s="1">
        <f t="shared" si="29"/>
        <v>0</v>
      </c>
      <c r="AQ64" s="1">
        <f t="shared" si="30"/>
        <v>0</v>
      </c>
      <c r="AR64" s="1">
        <f t="shared" si="31"/>
        <v>0</v>
      </c>
      <c r="AS64" s="1">
        <f t="shared" si="32"/>
        <v>0</v>
      </c>
    </row>
    <row r="65" spans="3:45" ht="15" customHeight="1">
      <c r="C65" s="11">
        <f>IF(B65&lt;&gt;0,LOOKUP(TEXT(B65,"0"),RacunskiPlan!$B$2:$B$1203,RacunskiPlan!$C$2:$C$1203),"")</f>
      </c>
      <c r="F65" s="1">
        <f t="shared" si="17"/>
        <v>0</v>
      </c>
      <c r="G65" s="1"/>
      <c r="H65" s="1"/>
      <c r="I65" s="1">
        <f t="shared" si="18"/>
        <v>0</v>
      </c>
      <c r="J65" s="1"/>
      <c r="K65" s="1"/>
      <c r="L65" s="1">
        <f t="shared" si="19"/>
        <v>0</v>
      </c>
      <c r="M65" s="1"/>
      <c r="N65" s="1"/>
      <c r="O65" s="1">
        <f t="shared" si="20"/>
        <v>0</v>
      </c>
      <c r="P65" s="1"/>
      <c r="Q65" s="1"/>
      <c r="R65" s="1">
        <f t="shared" si="21"/>
        <v>0</v>
      </c>
      <c r="S65" s="1"/>
      <c r="T65" s="1"/>
      <c r="U65" s="1">
        <f t="shared" si="22"/>
        <v>0</v>
      </c>
      <c r="V65" s="1"/>
      <c r="W65" s="1"/>
      <c r="X65" s="1">
        <f t="shared" si="23"/>
        <v>0</v>
      </c>
      <c r="Y65" s="1"/>
      <c r="Z65" s="1"/>
      <c r="AA65" s="1">
        <f t="shared" si="24"/>
        <v>0</v>
      </c>
      <c r="AB65" s="1"/>
      <c r="AC65" s="1"/>
      <c r="AD65" s="1">
        <f t="shared" si="25"/>
        <v>0</v>
      </c>
      <c r="AE65" s="1"/>
      <c r="AF65" s="1"/>
      <c r="AG65" s="1">
        <f t="shared" si="26"/>
        <v>0</v>
      </c>
      <c r="AH65" s="1"/>
      <c r="AI65" s="1"/>
      <c r="AJ65" s="1">
        <f t="shared" si="27"/>
        <v>0</v>
      </c>
      <c r="AK65" s="1"/>
      <c r="AL65" s="1"/>
      <c r="AM65" s="1">
        <f t="shared" si="28"/>
        <v>0</v>
      </c>
      <c r="AN65" s="1"/>
      <c r="AO65" s="1"/>
      <c r="AP65" s="1">
        <f t="shared" si="29"/>
        <v>0</v>
      </c>
      <c r="AQ65" s="1">
        <f t="shared" si="30"/>
        <v>0</v>
      </c>
      <c r="AR65" s="1">
        <f t="shared" si="31"/>
        <v>0</v>
      </c>
      <c r="AS65" s="1">
        <f t="shared" si="32"/>
        <v>0</v>
      </c>
    </row>
    <row r="66" spans="3:45" ht="15" customHeight="1">
      <c r="C66" s="11">
        <f>IF(B66&lt;&gt;0,LOOKUP(TEXT(B66,"0"),RacunskiPlan!$B$2:$B$1203,RacunskiPlan!$C$2:$C$1203),"")</f>
      </c>
      <c r="F66" s="1">
        <f t="shared" si="17"/>
        <v>0</v>
      </c>
      <c r="G66" s="1"/>
      <c r="H66" s="1"/>
      <c r="I66" s="1">
        <f t="shared" si="18"/>
        <v>0</v>
      </c>
      <c r="J66" s="1"/>
      <c r="K66" s="1"/>
      <c r="L66" s="1">
        <f t="shared" si="19"/>
        <v>0</v>
      </c>
      <c r="M66" s="1"/>
      <c r="N66" s="1"/>
      <c r="O66" s="1">
        <f t="shared" si="20"/>
        <v>0</v>
      </c>
      <c r="P66" s="1"/>
      <c r="Q66" s="1"/>
      <c r="R66" s="1">
        <f t="shared" si="21"/>
        <v>0</v>
      </c>
      <c r="S66" s="1"/>
      <c r="T66" s="1"/>
      <c r="U66" s="1">
        <f t="shared" si="22"/>
        <v>0</v>
      </c>
      <c r="V66" s="1"/>
      <c r="W66" s="1"/>
      <c r="X66" s="1">
        <f t="shared" si="23"/>
        <v>0</v>
      </c>
      <c r="Y66" s="1"/>
      <c r="Z66" s="1"/>
      <c r="AA66" s="1">
        <f t="shared" si="24"/>
        <v>0</v>
      </c>
      <c r="AB66" s="1"/>
      <c r="AC66" s="1"/>
      <c r="AD66" s="1">
        <f t="shared" si="25"/>
        <v>0</v>
      </c>
      <c r="AE66" s="1"/>
      <c r="AF66" s="1"/>
      <c r="AG66" s="1">
        <f t="shared" si="26"/>
        <v>0</v>
      </c>
      <c r="AH66" s="1"/>
      <c r="AI66" s="1"/>
      <c r="AJ66" s="1">
        <f t="shared" si="27"/>
        <v>0</v>
      </c>
      <c r="AK66" s="1"/>
      <c r="AL66" s="1"/>
      <c r="AM66" s="1">
        <f t="shared" si="28"/>
        <v>0</v>
      </c>
      <c r="AN66" s="1"/>
      <c r="AO66" s="1"/>
      <c r="AP66" s="1">
        <f t="shared" si="29"/>
        <v>0</v>
      </c>
      <c r="AQ66" s="1">
        <f t="shared" si="30"/>
        <v>0</v>
      </c>
      <c r="AR66" s="1">
        <f t="shared" si="31"/>
        <v>0</v>
      </c>
      <c r="AS66" s="1">
        <f t="shared" si="32"/>
        <v>0</v>
      </c>
    </row>
    <row r="67" spans="3:45" ht="15" customHeight="1">
      <c r="C67" s="11">
        <f>IF(B67&lt;&gt;0,LOOKUP(TEXT(B67,"0"),RacunskiPlan!$B$2:$B$1203,RacunskiPlan!$C$2:$C$1203),"")</f>
      </c>
      <c r="F67" s="1">
        <f t="shared" si="17"/>
        <v>0</v>
      </c>
      <c r="G67" s="1"/>
      <c r="H67" s="1"/>
      <c r="I67" s="1">
        <f t="shared" si="18"/>
        <v>0</v>
      </c>
      <c r="J67" s="1"/>
      <c r="K67" s="1"/>
      <c r="L67" s="1">
        <f t="shared" si="19"/>
        <v>0</v>
      </c>
      <c r="M67" s="1"/>
      <c r="N67" s="1"/>
      <c r="O67" s="1">
        <f t="shared" si="20"/>
        <v>0</v>
      </c>
      <c r="P67" s="1"/>
      <c r="Q67" s="1"/>
      <c r="R67" s="1">
        <f t="shared" si="21"/>
        <v>0</v>
      </c>
      <c r="S67" s="1"/>
      <c r="T67" s="1"/>
      <c r="U67" s="1">
        <f t="shared" si="22"/>
        <v>0</v>
      </c>
      <c r="V67" s="1"/>
      <c r="W67" s="1"/>
      <c r="X67" s="1">
        <f t="shared" si="23"/>
        <v>0</v>
      </c>
      <c r="Y67" s="1"/>
      <c r="Z67" s="1"/>
      <c r="AA67" s="1">
        <f t="shared" si="24"/>
        <v>0</v>
      </c>
      <c r="AB67" s="1"/>
      <c r="AC67" s="1"/>
      <c r="AD67" s="1">
        <f t="shared" si="25"/>
        <v>0</v>
      </c>
      <c r="AE67" s="1"/>
      <c r="AF67" s="1"/>
      <c r="AG67" s="1">
        <f t="shared" si="26"/>
        <v>0</v>
      </c>
      <c r="AH67" s="1"/>
      <c r="AI67" s="1"/>
      <c r="AJ67" s="1">
        <f t="shared" si="27"/>
        <v>0</v>
      </c>
      <c r="AK67" s="1"/>
      <c r="AL67" s="1"/>
      <c r="AM67" s="1">
        <f t="shared" si="28"/>
        <v>0</v>
      </c>
      <c r="AN67" s="1"/>
      <c r="AO67" s="1"/>
      <c r="AP67" s="1">
        <f t="shared" si="29"/>
        <v>0</v>
      </c>
      <c r="AQ67" s="1">
        <f t="shared" si="30"/>
        <v>0</v>
      </c>
      <c r="AR67" s="1">
        <f t="shared" si="31"/>
        <v>0</v>
      </c>
      <c r="AS67" s="1">
        <f t="shared" si="32"/>
        <v>0</v>
      </c>
    </row>
    <row r="68" spans="3:45" ht="15" customHeight="1">
      <c r="C68" s="11">
        <f>IF(B68&lt;&gt;0,LOOKUP(TEXT(B68,"0"),RacunskiPlan!$B$2:$B$1203,RacunskiPlan!$C$2:$C$1203),"")</f>
      </c>
      <c r="F68" s="1">
        <f t="shared" si="17"/>
        <v>0</v>
      </c>
      <c r="G68" s="1"/>
      <c r="H68" s="1"/>
      <c r="I68" s="1">
        <f t="shared" si="18"/>
        <v>0</v>
      </c>
      <c r="J68" s="1"/>
      <c r="K68" s="1"/>
      <c r="L68" s="1">
        <f t="shared" si="19"/>
        <v>0</v>
      </c>
      <c r="M68" s="1"/>
      <c r="N68" s="1"/>
      <c r="O68" s="1">
        <f t="shared" si="20"/>
        <v>0</v>
      </c>
      <c r="P68" s="1"/>
      <c r="Q68" s="1"/>
      <c r="R68" s="1">
        <f t="shared" si="21"/>
        <v>0</v>
      </c>
      <c r="S68" s="1"/>
      <c r="T68" s="1"/>
      <c r="U68" s="1">
        <f t="shared" si="22"/>
        <v>0</v>
      </c>
      <c r="V68" s="1"/>
      <c r="W68" s="1"/>
      <c r="X68" s="1">
        <f t="shared" si="23"/>
        <v>0</v>
      </c>
      <c r="Y68" s="1"/>
      <c r="Z68" s="1"/>
      <c r="AA68" s="1">
        <f t="shared" si="24"/>
        <v>0</v>
      </c>
      <c r="AB68" s="1"/>
      <c r="AC68" s="1"/>
      <c r="AD68" s="1">
        <f t="shared" si="25"/>
        <v>0</v>
      </c>
      <c r="AE68" s="1"/>
      <c r="AF68" s="1"/>
      <c r="AG68" s="1">
        <f t="shared" si="26"/>
        <v>0</v>
      </c>
      <c r="AH68" s="1"/>
      <c r="AI68" s="1"/>
      <c r="AJ68" s="1">
        <f t="shared" si="27"/>
        <v>0</v>
      </c>
      <c r="AK68" s="1"/>
      <c r="AL68" s="1"/>
      <c r="AM68" s="1">
        <f t="shared" si="28"/>
        <v>0</v>
      </c>
      <c r="AN68" s="1"/>
      <c r="AO68" s="1"/>
      <c r="AP68" s="1">
        <f t="shared" si="29"/>
        <v>0</v>
      </c>
      <c r="AQ68" s="1">
        <f t="shared" si="30"/>
        <v>0</v>
      </c>
      <c r="AR68" s="1">
        <f t="shared" si="31"/>
        <v>0</v>
      </c>
      <c r="AS68" s="1">
        <f t="shared" si="32"/>
        <v>0</v>
      </c>
    </row>
    <row r="69" spans="3:45" ht="15" customHeight="1">
      <c r="C69" s="11">
        <f>IF(B69&lt;&gt;0,LOOKUP(TEXT(B69,"0"),RacunskiPlan!$B$2:$B$1203,RacunskiPlan!$C$2:$C$1203),"")</f>
      </c>
      <c r="F69" s="1">
        <f t="shared" si="17"/>
        <v>0</v>
      </c>
      <c r="G69" s="1"/>
      <c r="H69" s="1"/>
      <c r="I69" s="1">
        <f t="shared" si="18"/>
        <v>0</v>
      </c>
      <c r="J69" s="1"/>
      <c r="K69" s="1"/>
      <c r="L69" s="1">
        <f t="shared" si="19"/>
        <v>0</v>
      </c>
      <c r="M69" s="1"/>
      <c r="N69" s="1"/>
      <c r="O69" s="1">
        <f t="shared" si="20"/>
        <v>0</v>
      </c>
      <c r="P69" s="1"/>
      <c r="Q69" s="1"/>
      <c r="R69" s="1">
        <f t="shared" si="21"/>
        <v>0</v>
      </c>
      <c r="S69" s="1"/>
      <c r="T69" s="1"/>
      <c r="U69" s="1">
        <f t="shared" si="22"/>
        <v>0</v>
      </c>
      <c r="V69" s="1"/>
      <c r="W69" s="1"/>
      <c r="X69" s="1">
        <f t="shared" si="23"/>
        <v>0</v>
      </c>
      <c r="Y69" s="1"/>
      <c r="Z69" s="1"/>
      <c r="AA69" s="1">
        <f t="shared" si="24"/>
        <v>0</v>
      </c>
      <c r="AB69" s="1"/>
      <c r="AC69" s="1"/>
      <c r="AD69" s="1">
        <f t="shared" si="25"/>
        <v>0</v>
      </c>
      <c r="AE69" s="1"/>
      <c r="AF69" s="1"/>
      <c r="AG69" s="1">
        <f t="shared" si="26"/>
        <v>0</v>
      </c>
      <c r="AH69" s="1"/>
      <c r="AI69" s="1"/>
      <c r="AJ69" s="1">
        <f t="shared" si="27"/>
        <v>0</v>
      </c>
      <c r="AK69" s="1"/>
      <c r="AL69" s="1"/>
      <c r="AM69" s="1">
        <f t="shared" si="28"/>
        <v>0</v>
      </c>
      <c r="AN69" s="1"/>
      <c r="AO69" s="1"/>
      <c r="AP69" s="1">
        <f t="shared" si="29"/>
        <v>0</v>
      </c>
      <c r="AQ69" s="1">
        <f t="shared" si="30"/>
        <v>0</v>
      </c>
      <c r="AR69" s="1">
        <f t="shared" si="31"/>
        <v>0</v>
      </c>
      <c r="AS69" s="1">
        <f t="shared" si="32"/>
        <v>0</v>
      </c>
    </row>
    <row r="70" spans="3:45" ht="15" customHeight="1">
      <c r="C70" s="11">
        <f>IF(B70&lt;&gt;0,LOOKUP(TEXT(B70,"0"),RacunskiPlan!$B$2:$B$1203,RacunskiPlan!$C$2:$C$1203),"")</f>
      </c>
      <c r="F70" s="1">
        <f t="shared" si="17"/>
        <v>0</v>
      </c>
      <c r="G70" s="1"/>
      <c r="H70" s="1"/>
      <c r="I70" s="1">
        <f t="shared" si="18"/>
        <v>0</v>
      </c>
      <c r="J70" s="1"/>
      <c r="K70" s="1"/>
      <c r="L70" s="1">
        <f t="shared" si="19"/>
        <v>0</v>
      </c>
      <c r="M70" s="1"/>
      <c r="N70" s="1"/>
      <c r="O70" s="1">
        <f t="shared" si="20"/>
        <v>0</v>
      </c>
      <c r="P70" s="1"/>
      <c r="Q70" s="1"/>
      <c r="R70" s="1">
        <f t="shared" si="21"/>
        <v>0</v>
      </c>
      <c r="S70" s="1"/>
      <c r="T70" s="1"/>
      <c r="U70" s="1">
        <f t="shared" si="22"/>
        <v>0</v>
      </c>
      <c r="V70" s="1"/>
      <c r="W70" s="1"/>
      <c r="X70" s="1">
        <f t="shared" si="23"/>
        <v>0</v>
      </c>
      <c r="Y70" s="1"/>
      <c r="Z70" s="1"/>
      <c r="AA70" s="1">
        <f t="shared" si="24"/>
        <v>0</v>
      </c>
      <c r="AB70" s="1"/>
      <c r="AC70" s="1"/>
      <c r="AD70" s="1">
        <f t="shared" si="25"/>
        <v>0</v>
      </c>
      <c r="AE70" s="1"/>
      <c r="AF70" s="1"/>
      <c r="AG70" s="1">
        <f t="shared" si="26"/>
        <v>0</v>
      </c>
      <c r="AH70" s="1"/>
      <c r="AI70" s="1"/>
      <c r="AJ70" s="1">
        <f t="shared" si="27"/>
        <v>0</v>
      </c>
      <c r="AK70" s="1"/>
      <c r="AL70" s="1"/>
      <c r="AM70" s="1">
        <f t="shared" si="28"/>
        <v>0</v>
      </c>
      <c r="AN70" s="1"/>
      <c r="AO70" s="1"/>
      <c r="AP70" s="1">
        <f t="shared" si="29"/>
        <v>0</v>
      </c>
      <c r="AQ70" s="1">
        <f t="shared" si="30"/>
        <v>0</v>
      </c>
      <c r="AR70" s="1">
        <f t="shared" si="31"/>
        <v>0</v>
      </c>
      <c r="AS70" s="1">
        <f t="shared" si="32"/>
        <v>0</v>
      </c>
    </row>
    <row r="71" spans="3:45" ht="15" customHeight="1">
      <c r="C71" s="11">
        <f>IF(B71&lt;&gt;0,LOOKUP(TEXT(B71,"0"),RacunskiPlan!$B$2:$B$1203,RacunskiPlan!$C$2:$C$1203),"")</f>
      </c>
      <c r="F71" s="1">
        <f t="shared" si="17"/>
        <v>0</v>
      </c>
      <c r="G71" s="1"/>
      <c r="H71" s="1"/>
      <c r="I71" s="1">
        <f t="shared" si="18"/>
        <v>0</v>
      </c>
      <c r="J71" s="1"/>
      <c r="K71" s="1"/>
      <c r="L71" s="1">
        <f t="shared" si="19"/>
        <v>0</v>
      </c>
      <c r="M71" s="1"/>
      <c r="N71" s="1"/>
      <c r="O71" s="1">
        <f t="shared" si="20"/>
        <v>0</v>
      </c>
      <c r="P71" s="1"/>
      <c r="Q71" s="1"/>
      <c r="R71" s="1">
        <f t="shared" si="21"/>
        <v>0</v>
      </c>
      <c r="S71" s="1"/>
      <c r="T71" s="1"/>
      <c r="U71" s="1">
        <f t="shared" si="22"/>
        <v>0</v>
      </c>
      <c r="V71" s="1"/>
      <c r="W71" s="1"/>
      <c r="X71" s="1">
        <f t="shared" si="23"/>
        <v>0</v>
      </c>
      <c r="Y71" s="1"/>
      <c r="Z71" s="1"/>
      <c r="AA71" s="1">
        <f t="shared" si="24"/>
        <v>0</v>
      </c>
      <c r="AB71" s="1"/>
      <c r="AC71" s="1"/>
      <c r="AD71" s="1">
        <f t="shared" si="25"/>
        <v>0</v>
      </c>
      <c r="AE71" s="1"/>
      <c r="AF71" s="1"/>
      <c r="AG71" s="1">
        <f t="shared" si="26"/>
        <v>0</v>
      </c>
      <c r="AH71" s="1"/>
      <c r="AI71" s="1"/>
      <c r="AJ71" s="1">
        <f t="shared" si="27"/>
        <v>0</v>
      </c>
      <c r="AK71" s="1"/>
      <c r="AL71" s="1"/>
      <c r="AM71" s="1">
        <f t="shared" si="28"/>
        <v>0</v>
      </c>
      <c r="AN71" s="1"/>
      <c r="AO71" s="1"/>
      <c r="AP71" s="1">
        <f t="shared" si="29"/>
        <v>0</v>
      </c>
      <c r="AQ71" s="1">
        <f t="shared" si="30"/>
        <v>0</v>
      </c>
      <c r="AR71" s="1">
        <f t="shared" si="31"/>
        <v>0</v>
      </c>
      <c r="AS71" s="1">
        <f t="shared" si="32"/>
        <v>0</v>
      </c>
    </row>
    <row r="72" spans="3:45" ht="15" customHeight="1">
      <c r="C72" s="11">
        <f>IF(B72&lt;&gt;0,LOOKUP(TEXT(B72,"0"),RacunskiPlan!$B$2:$B$1203,RacunskiPlan!$C$2:$C$1203),"")</f>
      </c>
      <c r="F72" s="1">
        <f t="shared" si="17"/>
        <v>0</v>
      </c>
      <c r="G72" s="1"/>
      <c r="H72" s="1"/>
      <c r="I72" s="1">
        <f t="shared" si="18"/>
        <v>0</v>
      </c>
      <c r="J72" s="1"/>
      <c r="K72" s="1"/>
      <c r="L72" s="1">
        <f t="shared" si="19"/>
        <v>0</v>
      </c>
      <c r="M72" s="1"/>
      <c r="N72" s="1"/>
      <c r="O72" s="1">
        <f t="shared" si="20"/>
        <v>0</v>
      </c>
      <c r="P72" s="1"/>
      <c r="Q72" s="1"/>
      <c r="R72" s="1">
        <f t="shared" si="21"/>
        <v>0</v>
      </c>
      <c r="S72" s="1"/>
      <c r="T72" s="1"/>
      <c r="U72" s="1">
        <f t="shared" si="22"/>
        <v>0</v>
      </c>
      <c r="V72" s="1"/>
      <c r="W72" s="1"/>
      <c r="X72" s="1">
        <f t="shared" si="23"/>
        <v>0</v>
      </c>
      <c r="Y72" s="1"/>
      <c r="Z72" s="1"/>
      <c r="AA72" s="1">
        <f t="shared" si="24"/>
        <v>0</v>
      </c>
      <c r="AB72" s="1"/>
      <c r="AC72" s="1"/>
      <c r="AD72" s="1">
        <f t="shared" si="25"/>
        <v>0</v>
      </c>
      <c r="AE72" s="1"/>
      <c r="AF72" s="1"/>
      <c r="AG72" s="1">
        <f t="shared" si="26"/>
        <v>0</v>
      </c>
      <c r="AH72" s="1"/>
      <c r="AI72" s="1"/>
      <c r="AJ72" s="1">
        <f t="shared" si="27"/>
        <v>0</v>
      </c>
      <c r="AK72" s="1"/>
      <c r="AL72" s="1"/>
      <c r="AM72" s="1">
        <f t="shared" si="28"/>
        <v>0</v>
      </c>
      <c r="AN72" s="1"/>
      <c r="AO72" s="1"/>
      <c r="AP72" s="1">
        <f t="shared" si="29"/>
        <v>0</v>
      </c>
      <c r="AQ72" s="1">
        <f t="shared" si="30"/>
        <v>0</v>
      </c>
      <c r="AR72" s="1">
        <f t="shared" si="31"/>
        <v>0</v>
      </c>
      <c r="AS72" s="1">
        <f t="shared" si="32"/>
        <v>0</v>
      </c>
    </row>
    <row r="73" spans="3:45" ht="15" customHeight="1">
      <c r="C73" s="11">
        <f>IF(B73&lt;&gt;0,LOOKUP(TEXT(B73,"0"),RacunskiPlan!$B$2:$B$1203,RacunskiPlan!$C$2:$C$1203),"")</f>
      </c>
      <c r="F73" s="1">
        <f t="shared" si="17"/>
        <v>0</v>
      </c>
      <c r="G73" s="1"/>
      <c r="H73" s="1"/>
      <c r="I73" s="1">
        <f t="shared" si="18"/>
        <v>0</v>
      </c>
      <c r="J73" s="1"/>
      <c r="K73" s="1"/>
      <c r="L73" s="1">
        <f t="shared" si="19"/>
        <v>0</v>
      </c>
      <c r="M73" s="1"/>
      <c r="N73" s="1"/>
      <c r="O73" s="1">
        <f t="shared" si="20"/>
        <v>0</v>
      </c>
      <c r="P73" s="1"/>
      <c r="Q73" s="1"/>
      <c r="R73" s="1">
        <f t="shared" si="21"/>
        <v>0</v>
      </c>
      <c r="S73" s="1"/>
      <c r="T73" s="1"/>
      <c r="U73" s="1">
        <f t="shared" si="22"/>
        <v>0</v>
      </c>
      <c r="V73" s="1"/>
      <c r="W73" s="1"/>
      <c r="X73" s="1">
        <f t="shared" si="23"/>
        <v>0</v>
      </c>
      <c r="Y73" s="1"/>
      <c r="Z73" s="1"/>
      <c r="AA73" s="1">
        <f t="shared" si="24"/>
        <v>0</v>
      </c>
      <c r="AB73" s="1"/>
      <c r="AC73" s="1"/>
      <c r="AD73" s="1">
        <f t="shared" si="25"/>
        <v>0</v>
      </c>
      <c r="AE73" s="1"/>
      <c r="AF73" s="1"/>
      <c r="AG73" s="1">
        <f t="shared" si="26"/>
        <v>0</v>
      </c>
      <c r="AH73" s="1"/>
      <c r="AI73" s="1"/>
      <c r="AJ73" s="1">
        <f t="shared" si="27"/>
        <v>0</v>
      </c>
      <c r="AK73" s="1"/>
      <c r="AL73" s="1"/>
      <c r="AM73" s="1">
        <f t="shared" si="28"/>
        <v>0</v>
      </c>
      <c r="AN73" s="1"/>
      <c r="AO73" s="1"/>
      <c r="AP73" s="1">
        <f t="shared" si="29"/>
        <v>0</v>
      </c>
      <c r="AQ73" s="1">
        <f t="shared" si="30"/>
        <v>0</v>
      </c>
      <c r="AR73" s="1">
        <f t="shared" si="31"/>
        <v>0</v>
      </c>
      <c r="AS73" s="1">
        <f t="shared" si="32"/>
        <v>0</v>
      </c>
    </row>
    <row r="74" spans="3:45" ht="15" customHeight="1">
      <c r="C74" s="11">
        <f>IF(B74&lt;&gt;0,LOOKUP(TEXT(B74,"0"),RacunskiPlan!$B$2:$B$1203,RacunskiPlan!$C$2:$C$1203),"")</f>
      </c>
      <c r="F74" s="1">
        <f t="shared" si="17"/>
        <v>0</v>
      </c>
      <c r="G74" s="1"/>
      <c r="H74" s="1"/>
      <c r="I74" s="1">
        <f t="shared" si="18"/>
        <v>0</v>
      </c>
      <c r="J74" s="1"/>
      <c r="K74" s="1"/>
      <c r="L74" s="1">
        <f t="shared" si="19"/>
        <v>0</v>
      </c>
      <c r="M74" s="1"/>
      <c r="N74" s="1"/>
      <c r="O74" s="1">
        <f t="shared" si="20"/>
        <v>0</v>
      </c>
      <c r="P74" s="1"/>
      <c r="Q74" s="1"/>
      <c r="R74" s="1">
        <f t="shared" si="21"/>
        <v>0</v>
      </c>
      <c r="S74" s="1"/>
      <c r="T74" s="1"/>
      <c r="U74" s="1">
        <f t="shared" si="22"/>
        <v>0</v>
      </c>
      <c r="V74" s="1"/>
      <c r="W74" s="1"/>
      <c r="X74" s="1">
        <f t="shared" si="23"/>
        <v>0</v>
      </c>
      <c r="Y74" s="1"/>
      <c r="Z74" s="1"/>
      <c r="AA74" s="1">
        <f t="shared" si="24"/>
        <v>0</v>
      </c>
      <c r="AB74" s="1"/>
      <c r="AC74" s="1"/>
      <c r="AD74" s="1">
        <f t="shared" si="25"/>
        <v>0</v>
      </c>
      <c r="AE74" s="1"/>
      <c r="AF74" s="1"/>
      <c r="AG74" s="1">
        <f t="shared" si="26"/>
        <v>0</v>
      </c>
      <c r="AH74" s="1"/>
      <c r="AI74" s="1"/>
      <c r="AJ74" s="1">
        <f t="shared" si="27"/>
        <v>0</v>
      </c>
      <c r="AK74" s="1"/>
      <c r="AL74" s="1"/>
      <c r="AM74" s="1">
        <f t="shared" si="28"/>
        <v>0</v>
      </c>
      <c r="AN74" s="1"/>
      <c r="AO74" s="1"/>
      <c r="AP74" s="1">
        <f t="shared" si="29"/>
        <v>0</v>
      </c>
      <c r="AQ74" s="1">
        <f t="shared" si="30"/>
        <v>0</v>
      </c>
      <c r="AR74" s="1">
        <f t="shared" si="31"/>
        <v>0</v>
      </c>
      <c r="AS74" s="1">
        <f t="shared" si="32"/>
        <v>0</v>
      </c>
    </row>
    <row r="75" spans="3:45" ht="15" customHeight="1">
      <c r="C75" s="11">
        <f>IF(B75&lt;&gt;0,LOOKUP(TEXT(B75,"0"),RacunskiPlan!$B$2:$B$1203,RacunskiPlan!$C$2:$C$1203),"")</f>
      </c>
      <c r="F75" s="1">
        <f t="shared" si="17"/>
        <v>0</v>
      </c>
      <c r="G75" s="1"/>
      <c r="H75" s="1"/>
      <c r="I75" s="1">
        <f t="shared" si="18"/>
        <v>0</v>
      </c>
      <c r="J75" s="1"/>
      <c r="K75" s="1"/>
      <c r="L75" s="1">
        <f t="shared" si="19"/>
        <v>0</v>
      </c>
      <c r="M75" s="1"/>
      <c r="N75" s="1"/>
      <c r="O75" s="1">
        <f t="shared" si="20"/>
        <v>0</v>
      </c>
      <c r="P75" s="1"/>
      <c r="Q75" s="1"/>
      <c r="R75" s="1">
        <f t="shared" si="21"/>
        <v>0</v>
      </c>
      <c r="S75" s="1"/>
      <c r="T75" s="1"/>
      <c r="U75" s="1">
        <f t="shared" si="22"/>
        <v>0</v>
      </c>
      <c r="V75" s="1"/>
      <c r="W75" s="1"/>
      <c r="X75" s="1">
        <f t="shared" si="23"/>
        <v>0</v>
      </c>
      <c r="Y75" s="1"/>
      <c r="Z75" s="1"/>
      <c r="AA75" s="1">
        <f t="shared" si="24"/>
        <v>0</v>
      </c>
      <c r="AB75" s="1"/>
      <c r="AC75" s="1"/>
      <c r="AD75" s="1">
        <f t="shared" si="25"/>
        <v>0</v>
      </c>
      <c r="AE75" s="1"/>
      <c r="AF75" s="1"/>
      <c r="AG75" s="1">
        <f t="shared" si="26"/>
        <v>0</v>
      </c>
      <c r="AH75" s="1"/>
      <c r="AI75" s="1"/>
      <c r="AJ75" s="1">
        <f t="shared" si="27"/>
        <v>0</v>
      </c>
      <c r="AK75" s="1"/>
      <c r="AL75" s="1"/>
      <c r="AM75" s="1">
        <f t="shared" si="28"/>
        <v>0</v>
      </c>
      <c r="AN75" s="1"/>
      <c r="AO75" s="1"/>
      <c r="AP75" s="1">
        <f t="shared" si="29"/>
        <v>0</v>
      </c>
      <c r="AQ75" s="1">
        <f t="shared" si="30"/>
        <v>0</v>
      </c>
      <c r="AR75" s="1">
        <f t="shared" si="31"/>
        <v>0</v>
      </c>
      <c r="AS75" s="1">
        <f t="shared" si="32"/>
        <v>0</v>
      </c>
    </row>
    <row r="76" spans="3:45" ht="15" customHeight="1">
      <c r="C76" s="11">
        <f>IF(B76&lt;&gt;0,LOOKUP(TEXT(B76,"0"),RacunskiPlan!$B$2:$B$1203,RacunskiPlan!$C$2:$C$1203),"")</f>
      </c>
      <c r="F76" s="1">
        <f t="shared" si="17"/>
        <v>0</v>
      </c>
      <c r="G76" s="1"/>
      <c r="H76" s="1"/>
      <c r="I76" s="1">
        <f t="shared" si="18"/>
        <v>0</v>
      </c>
      <c r="J76" s="1"/>
      <c r="K76" s="1"/>
      <c r="L76" s="1">
        <f t="shared" si="19"/>
        <v>0</v>
      </c>
      <c r="M76" s="1"/>
      <c r="N76" s="1"/>
      <c r="O76" s="1">
        <f t="shared" si="20"/>
        <v>0</v>
      </c>
      <c r="P76" s="1"/>
      <c r="Q76" s="1"/>
      <c r="R76" s="1">
        <f t="shared" si="21"/>
        <v>0</v>
      </c>
      <c r="S76" s="1"/>
      <c r="T76" s="1"/>
      <c r="U76" s="1">
        <f t="shared" si="22"/>
        <v>0</v>
      </c>
      <c r="V76" s="1"/>
      <c r="W76" s="1"/>
      <c r="X76" s="1">
        <f t="shared" si="23"/>
        <v>0</v>
      </c>
      <c r="Y76" s="1"/>
      <c r="Z76" s="1"/>
      <c r="AA76" s="1">
        <f t="shared" si="24"/>
        <v>0</v>
      </c>
      <c r="AB76" s="1"/>
      <c r="AC76" s="1"/>
      <c r="AD76" s="1">
        <f t="shared" si="25"/>
        <v>0</v>
      </c>
      <c r="AE76" s="1"/>
      <c r="AF76" s="1"/>
      <c r="AG76" s="1">
        <f t="shared" si="26"/>
        <v>0</v>
      </c>
      <c r="AH76" s="1"/>
      <c r="AI76" s="1"/>
      <c r="AJ76" s="1">
        <f t="shared" si="27"/>
        <v>0</v>
      </c>
      <c r="AK76" s="1"/>
      <c r="AL76" s="1"/>
      <c r="AM76" s="1">
        <f t="shared" si="28"/>
        <v>0</v>
      </c>
      <c r="AN76" s="1"/>
      <c r="AO76" s="1"/>
      <c r="AP76" s="1">
        <f t="shared" si="29"/>
        <v>0</v>
      </c>
      <c r="AQ76" s="1">
        <f t="shared" si="30"/>
        <v>0</v>
      </c>
      <c r="AR76" s="1">
        <f t="shared" si="31"/>
        <v>0</v>
      </c>
      <c r="AS76" s="1">
        <f t="shared" si="32"/>
        <v>0</v>
      </c>
    </row>
    <row r="77" spans="3:45" ht="15" customHeight="1">
      <c r="C77" s="11">
        <f>IF(B77&lt;&gt;0,LOOKUP(TEXT(B77,"0"),RacunskiPlan!$B$2:$B$1203,RacunskiPlan!$C$2:$C$1203),"")</f>
      </c>
      <c r="F77" s="1">
        <f t="shared" si="17"/>
        <v>0</v>
      </c>
      <c r="G77" s="1"/>
      <c r="H77" s="1"/>
      <c r="I77" s="1">
        <f t="shared" si="18"/>
        <v>0</v>
      </c>
      <c r="J77" s="1"/>
      <c r="K77" s="1"/>
      <c r="L77" s="1">
        <f t="shared" si="19"/>
        <v>0</v>
      </c>
      <c r="M77" s="1"/>
      <c r="N77" s="1"/>
      <c r="O77" s="1">
        <f t="shared" si="20"/>
        <v>0</v>
      </c>
      <c r="P77" s="1"/>
      <c r="Q77" s="1"/>
      <c r="R77" s="1">
        <f t="shared" si="21"/>
        <v>0</v>
      </c>
      <c r="S77" s="1"/>
      <c r="T77" s="1"/>
      <c r="U77" s="1">
        <f t="shared" si="22"/>
        <v>0</v>
      </c>
      <c r="V77" s="1"/>
      <c r="W77" s="1"/>
      <c r="X77" s="1">
        <f t="shared" si="23"/>
        <v>0</v>
      </c>
      <c r="Y77" s="1"/>
      <c r="Z77" s="1"/>
      <c r="AA77" s="1">
        <f t="shared" si="24"/>
        <v>0</v>
      </c>
      <c r="AB77" s="1"/>
      <c r="AC77" s="1"/>
      <c r="AD77" s="1">
        <f t="shared" si="25"/>
        <v>0</v>
      </c>
      <c r="AE77" s="1"/>
      <c r="AF77" s="1"/>
      <c r="AG77" s="1">
        <f t="shared" si="26"/>
        <v>0</v>
      </c>
      <c r="AH77" s="1"/>
      <c r="AI77" s="1"/>
      <c r="AJ77" s="1">
        <f t="shared" si="27"/>
        <v>0</v>
      </c>
      <c r="AK77" s="1"/>
      <c r="AL77" s="1"/>
      <c r="AM77" s="1">
        <f t="shared" si="28"/>
        <v>0</v>
      </c>
      <c r="AN77" s="1"/>
      <c r="AO77" s="1"/>
      <c r="AP77" s="1">
        <f t="shared" si="29"/>
        <v>0</v>
      </c>
      <c r="AQ77" s="1">
        <f t="shared" si="30"/>
        <v>0</v>
      </c>
      <c r="AR77" s="1">
        <f t="shared" si="31"/>
        <v>0</v>
      </c>
      <c r="AS77" s="1">
        <f t="shared" si="32"/>
        <v>0</v>
      </c>
    </row>
    <row r="78" spans="3:45" ht="15" customHeight="1">
      <c r="C78" s="11">
        <f>IF(B78&lt;&gt;0,LOOKUP(TEXT(B78,"0"),RacunskiPlan!$B$2:$B$1203,RacunskiPlan!$C$2:$C$1203),"")</f>
      </c>
      <c r="F78" s="1">
        <f t="shared" si="17"/>
        <v>0</v>
      </c>
      <c r="G78" s="1"/>
      <c r="H78" s="1"/>
      <c r="I78" s="1">
        <f t="shared" si="18"/>
        <v>0</v>
      </c>
      <c r="J78" s="1"/>
      <c r="K78" s="1"/>
      <c r="L78" s="1">
        <f t="shared" si="19"/>
        <v>0</v>
      </c>
      <c r="M78" s="1"/>
      <c r="N78" s="1"/>
      <c r="O78" s="1">
        <f t="shared" si="20"/>
        <v>0</v>
      </c>
      <c r="P78" s="1"/>
      <c r="Q78" s="1"/>
      <c r="R78" s="1">
        <f t="shared" si="21"/>
        <v>0</v>
      </c>
      <c r="S78" s="1"/>
      <c r="T78" s="1"/>
      <c r="U78" s="1">
        <f t="shared" si="22"/>
        <v>0</v>
      </c>
      <c r="V78" s="1"/>
      <c r="W78" s="1"/>
      <c r="X78" s="1">
        <f t="shared" si="23"/>
        <v>0</v>
      </c>
      <c r="Y78" s="1"/>
      <c r="Z78" s="1"/>
      <c r="AA78" s="1">
        <f t="shared" si="24"/>
        <v>0</v>
      </c>
      <c r="AB78" s="1"/>
      <c r="AC78" s="1"/>
      <c r="AD78" s="1">
        <f t="shared" si="25"/>
        <v>0</v>
      </c>
      <c r="AE78" s="1"/>
      <c r="AF78" s="1"/>
      <c r="AG78" s="1">
        <f t="shared" si="26"/>
        <v>0</v>
      </c>
      <c r="AH78" s="1"/>
      <c r="AI78" s="1"/>
      <c r="AJ78" s="1">
        <f t="shared" si="27"/>
        <v>0</v>
      </c>
      <c r="AK78" s="1"/>
      <c r="AL78" s="1"/>
      <c r="AM78" s="1">
        <f t="shared" si="28"/>
        <v>0</v>
      </c>
      <c r="AN78" s="1"/>
      <c r="AO78" s="1"/>
      <c r="AP78" s="1">
        <f t="shared" si="29"/>
        <v>0</v>
      </c>
      <c r="AQ78" s="1">
        <f t="shared" si="30"/>
        <v>0</v>
      </c>
      <c r="AR78" s="1">
        <f t="shared" si="31"/>
        <v>0</v>
      </c>
      <c r="AS78" s="1">
        <f t="shared" si="32"/>
        <v>0</v>
      </c>
    </row>
    <row r="79" spans="3:45" ht="15" customHeight="1">
      <c r="C79" s="11">
        <f>IF(B79&lt;&gt;0,LOOKUP(TEXT(B79,"0"),RacunskiPlan!$B$2:$B$1203,RacunskiPlan!$C$2:$C$1203),"")</f>
      </c>
      <c r="F79" s="1">
        <f t="shared" si="17"/>
        <v>0</v>
      </c>
      <c r="G79" s="1"/>
      <c r="H79" s="1"/>
      <c r="I79" s="1">
        <f t="shared" si="18"/>
        <v>0</v>
      </c>
      <c r="J79" s="1"/>
      <c r="K79" s="1"/>
      <c r="L79" s="1">
        <f t="shared" si="19"/>
        <v>0</v>
      </c>
      <c r="M79" s="1"/>
      <c r="N79" s="1"/>
      <c r="O79" s="1">
        <f t="shared" si="20"/>
        <v>0</v>
      </c>
      <c r="P79" s="1"/>
      <c r="Q79" s="1"/>
      <c r="R79" s="1">
        <f t="shared" si="21"/>
        <v>0</v>
      </c>
      <c r="S79" s="1"/>
      <c r="T79" s="1"/>
      <c r="U79" s="1">
        <f t="shared" si="22"/>
        <v>0</v>
      </c>
      <c r="V79" s="1"/>
      <c r="W79" s="1"/>
      <c r="X79" s="1">
        <f t="shared" si="23"/>
        <v>0</v>
      </c>
      <c r="Y79" s="1"/>
      <c r="Z79" s="1"/>
      <c r="AA79" s="1">
        <f t="shared" si="24"/>
        <v>0</v>
      </c>
      <c r="AB79" s="1"/>
      <c r="AC79" s="1"/>
      <c r="AD79" s="1">
        <f t="shared" si="25"/>
        <v>0</v>
      </c>
      <c r="AE79" s="1"/>
      <c r="AF79" s="1"/>
      <c r="AG79" s="1">
        <f t="shared" si="26"/>
        <v>0</v>
      </c>
      <c r="AH79" s="1"/>
      <c r="AI79" s="1"/>
      <c r="AJ79" s="1">
        <f t="shared" si="27"/>
        <v>0</v>
      </c>
      <c r="AK79" s="1"/>
      <c r="AL79" s="1"/>
      <c r="AM79" s="1">
        <f t="shared" si="28"/>
        <v>0</v>
      </c>
      <c r="AN79" s="1"/>
      <c r="AO79" s="1"/>
      <c r="AP79" s="1">
        <f t="shared" si="29"/>
        <v>0</v>
      </c>
      <c r="AQ79" s="1">
        <f t="shared" si="30"/>
        <v>0</v>
      </c>
      <c r="AR79" s="1">
        <f t="shared" si="31"/>
        <v>0</v>
      </c>
      <c r="AS79" s="1">
        <f t="shared" si="32"/>
        <v>0</v>
      </c>
    </row>
    <row r="80" spans="3:45" ht="15" customHeight="1">
      <c r="C80" s="11">
        <f>IF(B80&lt;&gt;0,LOOKUP(TEXT(B80,"0"),RacunskiPlan!$B$2:$B$1203,RacunskiPlan!$C$2:$C$1203),"")</f>
      </c>
      <c r="F80" s="1">
        <f t="shared" si="17"/>
        <v>0</v>
      </c>
      <c r="G80" s="1"/>
      <c r="H80" s="1"/>
      <c r="I80" s="1">
        <f t="shared" si="18"/>
        <v>0</v>
      </c>
      <c r="J80" s="1"/>
      <c r="K80" s="1"/>
      <c r="L80" s="1">
        <f t="shared" si="19"/>
        <v>0</v>
      </c>
      <c r="M80" s="1"/>
      <c r="N80" s="1"/>
      <c r="O80" s="1">
        <f t="shared" si="20"/>
        <v>0</v>
      </c>
      <c r="P80" s="1"/>
      <c r="Q80" s="1"/>
      <c r="R80" s="1">
        <f t="shared" si="21"/>
        <v>0</v>
      </c>
      <c r="S80" s="1"/>
      <c r="T80" s="1"/>
      <c r="U80" s="1">
        <f t="shared" si="22"/>
        <v>0</v>
      </c>
      <c r="V80" s="1"/>
      <c r="W80" s="1"/>
      <c r="X80" s="1">
        <f t="shared" si="23"/>
        <v>0</v>
      </c>
      <c r="Y80" s="1"/>
      <c r="Z80" s="1"/>
      <c r="AA80" s="1">
        <f t="shared" si="24"/>
        <v>0</v>
      </c>
      <c r="AB80" s="1"/>
      <c r="AC80" s="1"/>
      <c r="AD80" s="1">
        <f t="shared" si="25"/>
        <v>0</v>
      </c>
      <c r="AE80" s="1"/>
      <c r="AF80" s="1"/>
      <c r="AG80" s="1">
        <f t="shared" si="26"/>
        <v>0</v>
      </c>
      <c r="AH80" s="1"/>
      <c r="AI80" s="1"/>
      <c r="AJ80" s="1">
        <f t="shared" si="27"/>
        <v>0</v>
      </c>
      <c r="AK80" s="1"/>
      <c r="AL80" s="1"/>
      <c r="AM80" s="1">
        <f t="shared" si="28"/>
        <v>0</v>
      </c>
      <c r="AN80" s="1"/>
      <c r="AO80" s="1"/>
      <c r="AP80" s="1">
        <f t="shared" si="29"/>
        <v>0</v>
      </c>
      <c r="AQ80" s="1">
        <f t="shared" si="30"/>
        <v>0</v>
      </c>
      <c r="AR80" s="1">
        <f t="shared" si="31"/>
        <v>0</v>
      </c>
      <c r="AS80" s="1">
        <f t="shared" si="32"/>
        <v>0</v>
      </c>
    </row>
    <row r="81" spans="3:45" ht="15" customHeight="1">
      <c r="C81" s="11">
        <f>IF(B81&lt;&gt;0,LOOKUP(TEXT(B81,"0"),RacunskiPlan!$B$2:$B$1203,RacunskiPlan!$C$2:$C$1203),"")</f>
      </c>
      <c r="F81" s="1">
        <f t="shared" si="17"/>
        <v>0</v>
      </c>
      <c r="G81" s="1"/>
      <c r="H81" s="1"/>
      <c r="I81" s="1">
        <f t="shared" si="18"/>
        <v>0</v>
      </c>
      <c r="J81" s="1"/>
      <c r="K81" s="1"/>
      <c r="L81" s="1">
        <f t="shared" si="19"/>
        <v>0</v>
      </c>
      <c r="M81" s="1"/>
      <c r="N81" s="1"/>
      <c r="O81" s="1">
        <f t="shared" si="20"/>
        <v>0</v>
      </c>
      <c r="P81" s="1"/>
      <c r="Q81" s="1"/>
      <c r="R81" s="1">
        <f t="shared" si="21"/>
        <v>0</v>
      </c>
      <c r="S81" s="1"/>
      <c r="T81" s="1"/>
      <c r="U81" s="1">
        <f t="shared" si="22"/>
        <v>0</v>
      </c>
      <c r="V81" s="1"/>
      <c r="W81" s="1"/>
      <c r="X81" s="1">
        <f t="shared" si="23"/>
        <v>0</v>
      </c>
      <c r="Y81" s="1"/>
      <c r="Z81" s="1"/>
      <c r="AA81" s="1">
        <f t="shared" si="24"/>
        <v>0</v>
      </c>
      <c r="AB81" s="1"/>
      <c r="AC81" s="1"/>
      <c r="AD81" s="1">
        <f t="shared" si="25"/>
        <v>0</v>
      </c>
      <c r="AE81" s="1"/>
      <c r="AF81" s="1"/>
      <c r="AG81" s="1">
        <f t="shared" si="26"/>
        <v>0</v>
      </c>
      <c r="AH81" s="1"/>
      <c r="AI81" s="1"/>
      <c r="AJ81" s="1">
        <f t="shared" si="27"/>
        <v>0</v>
      </c>
      <c r="AK81" s="1"/>
      <c r="AL81" s="1"/>
      <c r="AM81" s="1">
        <f t="shared" si="28"/>
        <v>0</v>
      </c>
      <c r="AN81" s="1"/>
      <c r="AO81" s="1"/>
      <c r="AP81" s="1">
        <f t="shared" si="29"/>
        <v>0</v>
      </c>
      <c r="AQ81" s="1">
        <f t="shared" si="30"/>
        <v>0</v>
      </c>
      <c r="AR81" s="1">
        <f t="shared" si="31"/>
        <v>0</v>
      </c>
      <c r="AS81" s="1">
        <f t="shared" si="32"/>
        <v>0</v>
      </c>
    </row>
    <row r="82" spans="3:45" ht="15" customHeight="1">
      <c r="C82" s="11">
        <f>IF(B82&lt;&gt;0,LOOKUP(TEXT(B82,"0"),RacunskiPlan!$B$2:$B$1203,RacunskiPlan!$C$2:$C$1203),"")</f>
      </c>
      <c r="F82" s="1">
        <f t="shared" si="17"/>
        <v>0</v>
      </c>
      <c r="G82" s="1"/>
      <c r="H82" s="1"/>
      <c r="I82" s="1">
        <f t="shared" si="18"/>
        <v>0</v>
      </c>
      <c r="J82" s="1"/>
      <c r="K82" s="1"/>
      <c r="L82" s="1">
        <f t="shared" si="19"/>
        <v>0</v>
      </c>
      <c r="M82" s="1"/>
      <c r="N82" s="1"/>
      <c r="O82" s="1">
        <f t="shared" si="20"/>
        <v>0</v>
      </c>
      <c r="P82" s="1"/>
      <c r="Q82" s="1"/>
      <c r="R82" s="1">
        <f t="shared" si="21"/>
        <v>0</v>
      </c>
      <c r="S82" s="1"/>
      <c r="T82" s="1"/>
      <c r="U82" s="1">
        <f t="shared" si="22"/>
        <v>0</v>
      </c>
      <c r="V82" s="1"/>
      <c r="W82" s="1"/>
      <c r="X82" s="1">
        <f t="shared" si="23"/>
        <v>0</v>
      </c>
      <c r="Y82" s="1"/>
      <c r="Z82" s="1"/>
      <c r="AA82" s="1">
        <f t="shared" si="24"/>
        <v>0</v>
      </c>
      <c r="AB82" s="1"/>
      <c r="AC82" s="1"/>
      <c r="AD82" s="1">
        <f t="shared" si="25"/>
        <v>0</v>
      </c>
      <c r="AE82" s="1"/>
      <c r="AF82" s="1"/>
      <c r="AG82" s="1">
        <f t="shared" si="26"/>
        <v>0</v>
      </c>
      <c r="AH82" s="1"/>
      <c r="AI82" s="1"/>
      <c r="AJ82" s="1">
        <f t="shared" si="27"/>
        <v>0</v>
      </c>
      <c r="AK82" s="1"/>
      <c r="AL82" s="1"/>
      <c r="AM82" s="1">
        <f t="shared" si="28"/>
        <v>0</v>
      </c>
      <c r="AN82" s="1"/>
      <c r="AO82" s="1"/>
      <c r="AP82" s="1">
        <f t="shared" si="29"/>
        <v>0</v>
      </c>
      <c r="AQ82" s="1">
        <f t="shared" si="30"/>
        <v>0</v>
      </c>
      <c r="AR82" s="1">
        <f t="shared" si="31"/>
        <v>0</v>
      </c>
      <c r="AS82" s="1">
        <f t="shared" si="32"/>
        <v>0</v>
      </c>
    </row>
    <row r="83" spans="3:45" ht="15" customHeight="1">
      <c r="C83" s="11">
        <f>IF(B83&lt;&gt;0,LOOKUP(TEXT(B83,"0"),RacunskiPlan!$B$2:$B$1203,RacunskiPlan!$C$2:$C$1203),"")</f>
      </c>
      <c r="F83" s="1">
        <f t="shared" si="17"/>
        <v>0</v>
      </c>
      <c r="G83" s="1"/>
      <c r="H83" s="1"/>
      <c r="I83" s="1">
        <f t="shared" si="18"/>
        <v>0</v>
      </c>
      <c r="J83" s="1"/>
      <c r="K83" s="1"/>
      <c r="L83" s="1">
        <f t="shared" si="19"/>
        <v>0</v>
      </c>
      <c r="M83" s="1"/>
      <c r="N83" s="1"/>
      <c r="O83" s="1">
        <f t="shared" si="20"/>
        <v>0</v>
      </c>
      <c r="P83" s="1"/>
      <c r="Q83" s="1"/>
      <c r="R83" s="1">
        <f t="shared" si="21"/>
        <v>0</v>
      </c>
      <c r="S83" s="1"/>
      <c r="T83" s="1"/>
      <c r="U83" s="1">
        <f t="shared" si="22"/>
        <v>0</v>
      </c>
      <c r="V83" s="1"/>
      <c r="W83" s="1"/>
      <c r="X83" s="1">
        <f t="shared" si="23"/>
        <v>0</v>
      </c>
      <c r="Y83" s="1"/>
      <c r="Z83" s="1"/>
      <c r="AA83" s="1">
        <f t="shared" si="24"/>
        <v>0</v>
      </c>
      <c r="AB83" s="1"/>
      <c r="AC83" s="1"/>
      <c r="AD83" s="1">
        <f t="shared" si="25"/>
        <v>0</v>
      </c>
      <c r="AE83" s="1"/>
      <c r="AF83" s="1"/>
      <c r="AG83" s="1">
        <f t="shared" si="26"/>
        <v>0</v>
      </c>
      <c r="AH83" s="1"/>
      <c r="AI83" s="1"/>
      <c r="AJ83" s="1">
        <f t="shared" si="27"/>
        <v>0</v>
      </c>
      <c r="AK83" s="1"/>
      <c r="AL83" s="1"/>
      <c r="AM83" s="1">
        <f t="shared" si="28"/>
        <v>0</v>
      </c>
      <c r="AN83" s="1"/>
      <c r="AO83" s="1"/>
      <c r="AP83" s="1">
        <f t="shared" si="29"/>
        <v>0</v>
      </c>
      <c r="AQ83" s="1">
        <f t="shared" si="30"/>
        <v>0</v>
      </c>
      <c r="AR83" s="1">
        <f t="shared" si="31"/>
        <v>0</v>
      </c>
      <c r="AS83" s="1">
        <f t="shared" si="32"/>
        <v>0</v>
      </c>
    </row>
    <row r="84" spans="3:45" ht="15" customHeight="1">
      <c r="C84" s="11">
        <f>IF(B84&lt;&gt;0,LOOKUP(TEXT(B84,"0"),RacunskiPlan!$B$2:$B$1203,RacunskiPlan!$C$2:$C$1203),"")</f>
      </c>
      <c r="F84" s="1">
        <f t="shared" si="17"/>
        <v>0</v>
      </c>
      <c r="G84" s="1"/>
      <c r="H84" s="1"/>
      <c r="I84" s="1">
        <f t="shared" si="18"/>
        <v>0</v>
      </c>
      <c r="J84" s="1"/>
      <c r="K84" s="1"/>
      <c r="L84" s="1">
        <f t="shared" si="19"/>
        <v>0</v>
      </c>
      <c r="M84" s="1"/>
      <c r="N84" s="1"/>
      <c r="O84" s="1">
        <f t="shared" si="20"/>
        <v>0</v>
      </c>
      <c r="P84" s="1"/>
      <c r="Q84" s="1"/>
      <c r="R84" s="1">
        <f t="shared" si="21"/>
        <v>0</v>
      </c>
      <c r="S84" s="1"/>
      <c r="T84" s="1"/>
      <c r="U84" s="1">
        <f t="shared" si="22"/>
        <v>0</v>
      </c>
      <c r="V84" s="1"/>
      <c r="W84" s="1"/>
      <c r="X84" s="1">
        <f t="shared" si="23"/>
        <v>0</v>
      </c>
      <c r="Y84" s="1"/>
      <c r="Z84" s="1"/>
      <c r="AA84" s="1">
        <f t="shared" si="24"/>
        <v>0</v>
      </c>
      <c r="AB84" s="1"/>
      <c r="AC84" s="1"/>
      <c r="AD84" s="1">
        <f t="shared" si="25"/>
        <v>0</v>
      </c>
      <c r="AE84" s="1"/>
      <c r="AF84" s="1"/>
      <c r="AG84" s="1">
        <f t="shared" si="26"/>
        <v>0</v>
      </c>
      <c r="AH84" s="1"/>
      <c r="AI84" s="1"/>
      <c r="AJ84" s="1">
        <f t="shared" si="27"/>
        <v>0</v>
      </c>
      <c r="AK84" s="1"/>
      <c r="AL84" s="1"/>
      <c r="AM84" s="1">
        <f t="shared" si="28"/>
        <v>0</v>
      </c>
      <c r="AN84" s="1"/>
      <c r="AO84" s="1"/>
      <c r="AP84" s="1">
        <f t="shared" si="29"/>
        <v>0</v>
      </c>
      <c r="AQ84" s="1">
        <f t="shared" si="30"/>
        <v>0</v>
      </c>
      <c r="AR84" s="1">
        <f t="shared" si="31"/>
        <v>0</v>
      </c>
      <c r="AS84" s="1">
        <f t="shared" si="32"/>
        <v>0</v>
      </c>
    </row>
    <row r="85" spans="3:45" ht="15" customHeight="1">
      <c r="C85" s="11">
        <f>IF(B85&lt;&gt;0,LOOKUP(TEXT(B85,"0"),RacunskiPlan!$B$2:$B$1203,RacunskiPlan!$C$2:$C$1203),"")</f>
      </c>
      <c r="F85" s="1">
        <f t="shared" si="17"/>
        <v>0</v>
      </c>
      <c r="G85" s="1"/>
      <c r="H85" s="1"/>
      <c r="I85" s="1">
        <f t="shared" si="18"/>
        <v>0</v>
      </c>
      <c r="J85" s="1"/>
      <c r="K85" s="1"/>
      <c r="L85" s="1">
        <f t="shared" si="19"/>
        <v>0</v>
      </c>
      <c r="M85" s="1"/>
      <c r="N85" s="1"/>
      <c r="O85" s="1">
        <f t="shared" si="20"/>
        <v>0</v>
      </c>
      <c r="P85" s="1"/>
      <c r="Q85" s="1"/>
      <c r="R85" s="1">
        <f t="shared" si="21"/>
        <v>0</v>
      </c>
      <c r="S85" s="1"/>
      <c r="T85" s="1"/>
      <c r="U85" s="1">
        <f t="shared" si="22"/>
        <v>0</v>
      </c>
      <c r="V85" s="1"/>
      <c r="W85" s="1"/>
      <c r="X85" s="1">
        <f t="shared" si="23"/>
        <v>0</v>
      </c>
      <c r="Y85" s="1"/>
      <c r="Z85" s="1"/>
      <c r="AA85" s="1">
        <f t="shared" si="24"/>
        <v>0</v>
      </c>
      <c r="AB85" s="1"/>
      <c r="AC85" s="1"/>
      <c r="AD85" s="1">
        <f t="shared" si="25"/>
        <v>0</v>
      </c>
      <c r="AE85" s="1"/>
      <c r="AF85" s="1"/>
      <c r="AG85" s="1">
        <f t="shared" si="26"/>
        <v>0</v>
      </c>
      <c r="AH85" s="1"/>
      <c r="AI85" s="1"/>
      <c r="AJ85" s="1">
        <f t="shared" si="27"/>
        <v>0</v>
      </c>
      <c r="AK85" s="1"/>
      <c r="AL85" s="1"/>
      <c r="AM85" s="1">
        <f t="shared" si="28"/>
        <v>0</v>
      </c>
      <c r="AN85" s="1"/>
      <c r="AO85" s="1"/>
      <c r="AP85" s="1">
        <f t="shared" si="29"/>
        <v>0</v>
      </c>
      <c r="AQ85" s="1">
        <f t="shared" si="30"/>
        <v>0</v>
      </c>
      <c r="AR85" s="1">
        <f t="shared" si="31"/>
        <v>0</v>
      </c>
      <c r="AS85" s="1">
        <f t="shared" si="32"/>
        <v>0</v>
      </c>
    </row>
    <row r="86" spans="3:45" ht="15" customHeight="1">
      <c r="C86" s="11">
        <f>IF(B86&lt;&gt;0,LOOKUP(TEXT(B86,"0"),RacunskiPlan!$B$2:$B$1203,RacunskiPlan!$C$2:$C$1203),"")</f>
      </c>
      <c r="F86" s="1">
        <f aca="true" t="shared" si="33" ref="F86:F125">D86+E86</f>
        <v>0</v>
      </c>
      <c r="G86" s="1"/>
      <c r="H86" s="1"/>
      <c r="I86" s="1">
        <f aca="true" t="shared" si="34" ref="I86:I125">G86+H86</f>
        <v>0</v>
      </c>
      <c r="J86" s="1"/>
      <c r="K86" s="1"/>
      <c r="L86" s="1">
        <f aca="true" t="shared" si="35" ref="L86:L125">J86+K86</f>
        <v>0</v>
      </c>
      <c r="M86" s="1"/>
      <c r="N86" s="1"/>
      <c r="O86" s="1">
        <f aca="true" t="shared" si="36" ref="O86:O125">M86+N86</f>
        <v>0</v>
      </c>
      <c r="P86" s="1"/>
      <c r="Q86" s="1"/>
      <c r="R86" s="1">
        <f aca="true" t="shared" si="37" ref="R86:R125">P86+Q86</f>
        <v>0</v>
      </c>
      <c r="S86" s="1"/>
      <c r="T86" s="1"/>
      <c r="U86" s="1">
        <f aca="true" t="shared" si="38" ref="U86:U125">S86+T86</f>
        <v>0</v>
      </c>
      <c r="V86" s="1"/>
      <c r="W86" s="1"/>
      <c r="X86" s="1">
        <f aca="true" t="shared" si="39" ref="X86:X125">V86+W86</f>
        <v>0</v>
      </c>
      <c r="Y86" s="1"/>
      <c r="Z86" s="1"/>
      <c r="AA86" s="1">
        <f aca="true" t="shared" si="40" ref="AA86:AA125">Y86+Z86</f>
        <v>0</v>
      </c>
      <c r="AB86" s="1"/>
      <c r="AC86" s="1"/>
      <c r="AD86" s="1">
        <f aca="true" t="shared" si="41" ref="AD86:AD125">AB86+AC86</f>
        <v>0</v>
      </c>
      <c r="AE86" s="1"/>
      <c r="AF86" s="1"/>
      <c r="AG86" s="1">
        <f aca="true" t="shared" si="42" ref="AG86:AG125">AE86+AF86</f>
        <v>0</v>
      </c>
      <c r="AH86" s="1"/>
      <c r="AI86" s="1"/>
      <c r="AJ86" s="1">
        <f aca="true" t="shared" si="43" ref="AJ86:AJ125">AH86+AI86</f>
        <v>0</v>
      </c>
      <c r="AK86" s="1"/>
      <c r="AL86" s="1"/>
      <c r="AM86" s="1">
        <f aca="true" t="shared" si="44" ref="AM86:AM125">AK86+AL86</f>
        <v>0</v>
      </c>
      <c r="AN86" s="1"/>
      <c r="AO86" s="1"/>
      <c r="AP86" s="1">
        <f aca="true" t="shared" si="45" ref="AP86:AP125">AN86+AO86</f>
        <v>0</v>
      </c>
      <c r="AQ86" s="1">
        <f aca="true" t="shared" si="46" ref="AQ86:AQ125">D86+G86+J86+M86+P86+S86+V86+Y86+AB86+AE86+AH86+AK86+AN86</f>
        <v>0</v>
      </c>
      <c r="AR86" s="1">
        <f aca="true" t="shared" si="47" ref="AR86:AR125">E86+H86+K86+N86+Q86+T86+W86+Z86+AC86+AF86+AI86+AL86+AO86</f>
        <v>0</v>
      </c>
      <c r="AS86" s="1">
        <f aca="true" t="shared" si="48" ref="AS86:AS125">F86+I86+L86+O86+R86+U86+X86+AA86+AD86+AG86+AJ86+AM86+AP86</f>
        <v>0</v>
      </c>
    </row>
    <row r="87" spans="3:45" ht="15" customHeight="1">
      <c r="C87" s="11">
        <f>IF(B87&lt;&gt;0,LOOKUP(TEXT(B87,"0"),RacunskiPlan!$B$2:$B$1203,RacunskiPlan!$C$2:$C$1203),"")</f>
      </c>
      <c r="F87" s="1">
        <f t="shared" si="33"/>
        <v>0</v>
      </c>
      <c r="G87" s="1"/>
      <c r="H87" s="1"/>
      <c r="I87" s="1">
        <f t="shared" si="34"/>
        <v>0</v>
      </c>
      <c r="J87" s="1"/>
      <c r="K87" s="1"/>
      <c r="L87" s="1">
        <f t="shared" si="35"/>
        <v>0</v>
      </c>
      <c r="M87" s="1"/>
      <c r="N87" s="1"/>
      <c r="O87" s="1">
        <f t="shared" si="36"/>
        <v>0</v>
      </c>
      <c r="P87" s="1"/>
      <c r="Q87" s="1"/>
      <c r="R87" s="1">
        <f t="shared" si="37"/>
        <v>0</v>
      </c>
      <c r="S87" s="1"/>
      <c r="T87" s="1"/>
      <c r="U87" s="1">
        <f t="shared" si="38"/>
        <v>0</v>
      </c>
      <c r="V87" s="1"/>
      <c r="W87" s="1"/>
      <c r="X87" s="1">
        <f t="shared" si="39"/>
        <v>0</v>
      </c>
      <c r="Y87" s="1"/>
      <c r="Z87" s="1"/>
      <c r="AA87" s="1">
        <f t="shared" si="40"/>
        <v>0</v>
      </c>
      <c r="AB87" s="1"/>
      <c r="AC87" s="1"/>
      <c r="AD87" s="1">
        <f t="shared" si="41"/>
        <v>0</v>
      </c>
      <c r="AE87" s="1"/>
      <c r="AF87" s="1"/>
      <c r="AG87" s="1">
        <f t="shared" si="42"/>
        <v>0</v>
      </c>
      <c r="AH87" s="1"/>
      <c r="AI87" s="1"/>
      <c r="AJ87" s="1">
        <f t="shared" si="43"/>
        <v>0</v>
      </c>
      <c r="AK87" s="1"/>
      <c r="AL87" s="1"/>
      <c r="AM87" s="1">
        <f t="shared" si="44"/>
        <v>0</v>
      </c>
      <c r="AN87" s="1"/>
      <c r="AO87" s="1"/>
      <c r="AP87" s="1">
        <f t="shared" si="45"/>
        <v>0</v>
      </c>
      <c r="AQ87" s="1">
        <f t="shared" si="46"/>
        <v>0</v>
      </c>
      <c r="AR87" s="1">
        <f t="shared" si="47"/>
        <v>0</v>
      </c>
      <c r="AS87" s="1">
        <f t="shared" si="48"/>
        <v>0</v>
      </c>
    </row>
    <row r="88" spans="3:45" ht="15" customHeight="1">
      <c r="C88" s="11">
        <f>IF(B88&lt;&gt;0,LOOKUP(TEXT(B88,"0"),RacunskiPlan!$B$2:$B$1203,RacunskiPlan!$C$2:$C$1203),"")</f>
      </c>
      <c r="F88" s="1">
        <f t="shared" si="33"/>
        <v>0</v>
      </c>
      <c r="G88" s="1"/>
      <c r="H88" s="1"/>
      <c r="I88" s="1">
        <f t="shared" si="34"/>
        <v>0</v>
      </c>
      <c r="J88" s="1"/>
      <c r="K88" s="1"/>
      <c r="L88" s="1">
        <f t="shared" si="35"/>
        <v>0</v>
      </c>
      <c r="M88" s="1"/>
      <c r="N88" s="1"/>
      <c r="O88" s="1">
        <f t="shared" si="36"/>
        <v>0</v>
      </c>
      <c r="P88" s="1"/>
      <c r="Q88" s="1"/>
      <c r="R88" s="1">
        <f t="shared" si="37"/>
        <v>0</v>
      </c>
      <c r="S88" s="1"/>
      <c r="T88" s="1"/>
      <c r="U88" s="1">
        <f t="shared" si="38"/>
        <v>0</v>
      </c>
      <c r="V88" s="1"/>
      <c r="W88" s="1"/>
      <c r="X88" s="1">
        <f t="shared" si="39"/>
        <v>0</v>
      </c>
      <c r="Y88" s="1"/>
      <c r="Z88" s="1"/>
      <c r="AA88" s="1">
        <f t="shared" si="40"/>
        <v>0</v>
      </c>
      <c r="AB88" s="1"/>
      <c r="AC88" s="1"/>
      <c r="AD88" s="1">
        <f t="shared" si="41"/>
        <v>0</v>
      </c>
      <c r="AE88" s="1"/>
      <c r="AF88" s="1"/>
      <c r="AG88" s="1">
        <f t="shared" si="42"/>
        <v>0</v>
      </c>
      <c r="AH88" s="1"/>
      <c r="AI88" s="1"/>
      <c r="AJ88" s="1">
        <f t="shared" si="43"/>
        <v>0</v>
      </c>
      <c r="AK88" s="1"/>
      <c r="AL88" s="1"/>
      <c r="AM88" s="1">
        <f t="shared" si="44"/>
        <v>0</v>
      </c>
      <c r="AN88" s="1"/>
      <c r="AO88" s="1"/>
      <c r="AP88" s="1">
        <f t="shared" si="45"/>
        <v>0</v>
      </c>
      <c r="AQ88" s="1">
        <f t="shared" si="46"/>
        <v>0</v>
      </c>
      <c r="AR88" s="1">
        <f t="shared" si="47"/>
        <v>0</v>
      </c>
      <c r="AS88" s="1">
        <f t="shared" si="48"/>
        <v>0</v>
      </c>
    </row>
    <row r="89" spans="3:45" ht="15" customHeight="1">
      <c r="C89" s="11">
        <f>IF(B89&lt;&gt;0,LOOKUP(TEXT(B89,"0"),RacunskiPlan!$B$2:$B$1203,RacunskiPlan!$C$2:$C$1203),"")</f>
      </c>
      <c r="F89" s="1">
        <f t="shared" si="33"/>
        <v>0</v>
      </c>
      <c r="G89" s="1"/>
      <c r="H89" s="1"/>
      <c r="I89" s="1">
        <f t="shared" si="34"/>
        <v>0</v>
      </c>
      <c r="J89" s="1"/>
      <c r="K89" s="1"/>
      <c r="L89" s="1">
        <f t="shared" si="35"/>
        <v>0</v>
      </c>
      <c r="M89" s="1"/>
      <c r="N89" s="1"/>
      <c r="O89" s="1">
        <f t="shared" si="36"/>
        <v>0</v>
      </c>
      <c r="P89" s="1"/>
      <c r="Q89" s="1"/>
      <c r="R89" s="1">
        <f t="shared" si="37"/>
        <v>0</v>
      </c>
      <c r="S89" s="1"/>
      <c r="T89" s="1"/>
      <c r="U89" s="1">
        <f t="shared" si="38"/>
        <v>0</v>
      </c>
      <c r="V89" s="1"/>
      <c r="W89" s="1"/>
      <c r="X89" s="1">
        <f t="shared" si="39"/>
        <v>0</v>
      </c>
      <c r="Y89" s="1"/>
      <c r="Z89" s="1"/>
      <c r="AA89" s="1">
        <f t="shared" si="40"/>
        <v>0</v>
      </c>
      <c r="AB89" s="1"/>
      <c r="AC89" s="1"/>
      <c r="AD89" s="1">
        <f t="shared" si="41"/>
        <v>0</v>
      </c>
      <c r="AE89" s="1"/>
      <c r="AF89" s="1"/>
      <c r="AG89" s="1">
        <f t="shared" si="42"/>
        <v>0</v>
      </c>
      <c r="AH89" s="1"/>
      <c r="AI89" s="1"/>
      <c r="AJ89" s="1">
        <f t="shared" si="43"/>
        <v>0</v>
      </c>
      <c r="AK89" s="1"/>
      <c r="AL89" s="1"/>
      <c r="AM89" s="1">
        <f t="shared" si="44"/>
        <v>0</v>
      </c>
      <c r="AN89" s="1"/>
      <c r="AO89" s="1"/>
      <c r="AP89" s="1">
        <f t="shared" si="45"/>
        <v>0</v>
      </c>
      <c r="AQ89" s="1">
        <f t="shared" si="46"/>
        <v>0</v>
      </c>
      <c r="AR89" s="1">
        <f t="shared" si="47"/>
        <v>0</v>
      </c>
      <c r="AS89" s="1">
        <f t="shared" si="48"/>
        <v>0</v>
      </c>
    </row>
    <row r="90" spans="3:45" ht="15" customHeight="1">
      <c r="C90" s="11">
        <f>IF(B90&lt;&gt;0,LOOKUP(TEXT(B90,"0"),RacunskiPlan!$B$2:$B$1203,RacunskiPlan!$C$2:$C$1203),"")</f>
      </c>
      <c r="F90" s="1">
        <f t="shared" si="33"/>
        <v>0</v>
      </c>
      <c r="G90" s="1"/>
      <c r="H90" s="1"/>
      <c r="I90" s="1">
        <f t="shared" si="34"/>
        <v>0</v>
      </c>
      <c r="J90" s="1"/>
      <c r="K90" s="1"/>
      <c r="L90" s="1">
        <f t="shared" si="35"/>
        <v>0</v>
      </c>
      <c r="M90" s="1"/>
      <c r="N90" s="1"/>
      <c r="O90" s="1">
        <f t="shared" si="36"/>
        <v>0</v>
      </c>
      <c r="P90" s="1"/>
      <c r="Q90" s="1"/>
      <c r="R90" s="1">
        <f t="shared" si="37"/>
        <v>0</v>
      </c>
      <c r="S90" s="1"/>
      <c r="T90" s="1"/>
      <c r="U90" s="1">
        <f t="shared" si="38"/>
        <v>0</v>
      </c>
      <c r="V90" s="1"/>
      <c r="W90" s="1"/>
      <c r="X90" s="1">
        <f t="shared" si="39"/>
        <v>0</v>
      </c>
      <c r="Y90" s="1"/>
      <c r="Z90" s="1"/>
      <c r="AA90" s="1">
        <f t="shared" si="40"/>
        <v>0</v>
      </c>
      <c r="AB90" s="1"/>
      <c r="AC90" s="1"/>
      <c r="AD90" s="1">
        <f t="shared" si="41"/>
        <v>0</v>
      </c>
      <c r="AE90" s="1"/>
      <c r="AF90" s="1"/>
      <c r="AG90" s="1">
        <f t="shared" si="42"/>
        <v>0</v>
      </c>
      <c r="AH90" s="1"/>
      <c r="AI90" s="1"/>
      <c r="AJ90" s="1">
        <f t="shared" si="43"/>
        <v>0</v>
      </c>
      <c r="AK90" s="1"/>
      <c r="AL90" s="1"/>
      <c r="AM90" s="1">
        <f t="shared" si="44"/>
        <v>0</v>
      </c>
      <c r="AN90" s="1"/>
      <c r="AO90" s="1"/>
      <c r="AP90" s="1">
        <f t="shared" si="45"/>
        <v>0</v>
      </c>
      <c r="AQ90" s="1">
        <f t="shared" si="46"/>
        <v>0</v>
      </c>
      <c r="AR90" s="1">
        <f t="shared" si="47"/>
        <v>0</v>
      </c>
      <c r="AS90" s="1">
        <f t="shared" si="48"/>
        <v>0</v>
      </c>
    </row>
    <row r="91" spans="3:45" ht="15" customHeight="1">
      <c r="C91" s="11">
        <f>IF(B91&lt;&gt;0,LOOKUP(TEXT(B91,"0"),RacunskiPlan!$B$2:$B$1203,RacunskiPlan!$C$2:$C$1203),"")</f>
      </c>
      <c r="F91" s="1">
        <f t="shared" si="33"/>
        <v>0</v>
      </c>
      <c r="G91" s="1"/>
      <c r="H91" s="1"/>
      <c r="I91" s="1">
        <f t="shared" si="34"/>
        <v>0</v>
      </c>
      <c r="J91" s="1"/>
      <c r="K91" s="1"/>
      <c r="L91" s="1">
        <f t="shared" si="35"/>
        <v>0</v>
      </c>
      <c r="M91" s="1"/>
      <c r="N91" s="1"/>
      <c r="O91" s="1">
        <f t="shared" si="36"/>
        <v>0</v>
      </c>
      <c r="P91" s="1"/>
      <c r="Q91" s="1"/>
      <c r="R91" s="1">
        <f t="shared" si="37"/>
        <v>0</v>
      </c>
      <c r="S91" s="1"/>
      <c r="T91" s="1"/>
      <c r="U91" s="1">
        <f t="shared" si="38"/>
        <v>0</v>
      </c>
      <c r="V91" s="1"/>
      <c r="W91" s="1"/>
      <c r="X91" s="1">
        <f t="shared" si="39"/>
        <v>0</v>
      </c>
      <c r="Y91" s="1"/>
      <c r="Z91" s="1"/>
      <c r="AA91" s="1">
        <f t="shared" si="40"/>
        <v>0</v>
      </c>
      <c r="AB91" s="1"/>
      <c r="AC91" s="1"/>
      <c r="AD91" s="1">
        <f t="shared" si="41"/>
        <v>0</v>
      </c>
      <c r="AE91" s="1"/>
      <c r="AF91" s="1"/>
      <c r="AG91" s="1">
        <f t="shared" si="42"/>
        <v>0</v>
      </c>
      <c r="AH91" s="1"/>
      <c r="AI91" s="1"/>
      <c r="AJ91" s="1">
        <f t="shared" si="43"/>
        <v>0</v>
      </c>
      <c r="AK91" s="1"/>
      <c r="AL91" s="1"/>
      <c r="AM91" s="1">
        <f t="shared" si="44"/>
        <v>0</v>
      </c>
      <c r="AN91" s="1"/>
      <c r="AO91" s="1"/>
      <c r="AP91" s="1">
        <f t="shared" si="45"/>
        <v>0</v>
      </c>
      <c r="AQ91" s="1">
        <f t="shared" si="46"/>
        <v>0</v>
      </c>
      <c r="AR91" s="1">
        <f t="shared" si="47"/>
        <v>0</v>
      </c>
      <c r="AS91" s="1">
        <f t="shared" si="48"/>
        <v>0</v>
      </c>
    </row>
    <row r="92" spans="3:45" ht="15" customHeight="1">
      <c r="C92" s="11">
        <f>IF(B92&lt;&gt;0,LOOKUP(TEXT(B92,"0"),RacunskiPlan!$B$2:$B$1203,RacunskiPlan!$C$2:$C$1203),"")</f>
      </c>
      <c r="F92" s="1">
        <f t="shared" si="33"/>
        <v>0</v>
      </c>
      <c r="G92" s="1"/>
      <c r="H92" s="1"/>
      <c r="I92" s="1">
        <f t="shared" si="34"/>
        <v>0</v>
      </c>
      <c r="J92" s="1"/>
      <c r="K92" s="1"/>
      <c r="L92" s="1">
        <f t="shared" si="35"/>
        <v>0</v>
      </c>
      <c r="M92" s="1"/>
      <c r="N92" s="1"/>
      <c r="O92" s="1">
        <f t="shared" si="36"/>
        <v>0</v>
      </c>
      <c r="P92" s="1"/>
      <c r="Q92" s="1"/>
      <c r="R92" s="1">
        <f t="shared" si="37"/>
        <v>0</v>
      </c>
      <c r="S92" s="1"/>
      <c r="T92" s="1"/>
      <c r="U92" s="1">
        <f t="shared" si="38"/>
        <v>0</v>
      </c>
      <c r="V92" s="1"/>
      <c r="W92" s="1"/>
      <c r="X92" s="1">
        <f t="shared" si="39"/>
        <v>0</v>
      </c>
      <c r="Y92" s="1"/>
      <c r="Z92" s="1"/>
      <c r="AA92" s="1">
        <f t="shared" si="40"/>
        <v>0</v>
      </c>
      <c r="AB92" s="1"/>
      <c r="AC92" s="1"/>
      <c r="AD92" s="1">
        <f t="shared" si="41"/>
        <v>0</v>
      </c>
      <c r="AE92" s="1"/>
      <c r="AF92" s="1"/>
      <c r="AG92" s="1">
        <f t="shared" si="42"/>
        <v>0</v>
      </c>
      <c r="AH92" s="1"/>
      <c r="AI92" s="1"/>
      <c r="AJ92" s="1">
        <f t="shared" si="43"/>
        <v>0</v>
      </c>
      <c r="AK92" s="1"/>
      <c r="AL92" s="1"/>
      <c r="AM92" s="1">
        <f t="shared" si="44"/>
        <v>0</v>
      </c>
      <c r="AN92" s="1"/>
      <c r="AO92" s="1"/>
      <c r="AP92" s="1">
        <f t="shared" si="45"/>
        <v>0</v>
      </c>
      <c r="AQ92" s="1">
        <f t="shared" si="46"/>
        <v>0</v>
      </c>
      <c r="AR92" s="1">
        <f t="shared" si="47"/>
        <v>0</v>
      </c>
      <c r="AS92" s="1">
        <f t="shared" si="48"/>
        <v>0</v>
      </c>
    </row>
    <row r="93" spans="3:45" ht="15" customHeight="1">
      <c r="C93" s="11">
        <f>IF(B93&lt;&gt;0,LOOKUP(TEXT(B93,"0"),RacunskiPlan!$B$2:$B$1203,RacunskiPlan!$C$2:$C$1203),"")</f>
      </c>
      <c r="F93" s="1">
        <f t="shared" si="33"/>
        <v>0</v>
      </c>
      <c r="G93" s="1"/>
      <c r="H93" s="1"/>
      <c r="I93" s="1">
        <f t="shared" si="34"/>
        <v>0</v>
      </c>
      <c r="J93" s="1"/>
      <c r="K93" s="1"/>
      <c r="L93" s="1">
        <f t="shared" si="35"/>
        <v>0</v>
      </c>
      <c r="M93" s="1"/>
      <c r="N93" s="1"/>
      <c r="O93" s="1">
        <f t="shared" si="36"/>
        <v>0</v>
      </c>
      <c r="P93" s="1"/>
      <c r="Q93" s="1"/>
      <c r="R93" s="1">
        <f t="shared" si="37"/>
        <v>0</v>
      </c>
      <c r="S93" s="1"/>
      <c r="T93" s="1"/>
      <c r="U93" s="1">
        <f t="shared" si="38"/>
        <v>0</v>
      </c>
      <c r="V93" s="1"/>
      <c r="W93" s="1"/>
      <c r="X93" s="1">
        <f t="shared" si="39"/>
        <v>0</v>
      </c>
      <c r="Y93" s="1"/>
      <c r="Z93" s="1"/>
      <c r="AA93" s="1">
        <f t="shared" si="40"/>
        <v>0</v>
      </c>
      <c r="AB93" s="1"/>
      <c r="AC93" s="1"/>
      <c r="AD93" s="1">
        <f t="shared" si="41"/>
        <v>0</v>
      </c>
      <c r="AE93" s="1"/>
      <c r="AF93" s="1"/>
      <c r="AG93" s="1">
        <f t="shared" si="42"/>
        <v>0</v>
      </c>
      <c r="AH93" s="1"/>
      <c r="AI93" s="1"/>
      <c r="AJ93" s="1">
        <f t="shared" si="43"/>
        <v>0</v>
      </c>
      <c r="AK93" s="1"/>
      <c r="AL93" s="1"/>
      <c r="AM93" s="1">
        <f t="shared" si="44"/>
        <v>0</v>
      </c>
      <c r="AN93" s="1"/>
      <c r="AO93" s="1"/>
      <c r="AP93" s="1">
        <f t="shared" si="45"/>
        <v>0</v>
      </c>
      <c r="AQ93" s="1">
        <f t="shared" si="46"/>
        <v>0</v>
      </c>
      <c r="AR93" s="1">
        <f t="shared" si="47"/>
        <v>0</v>
      </c>
      <c r="AS93" s="1">
        <f t="shared" si="48"/>
        <v>0</v>
      </c>
    </row>
    <row r="94" spans="3:45" ht="15" customHeight="1">
      <c r="C94" s="11">
        <f>IF(B94&lt;&gt;0,LOOKUP(TEXT(B94,"0"),RacunskiPlan!$B$2:$B$1203,RacunskiPlan!$C$2:$C$1203),"")</f>
      </c>
      <c r="F94" s="1">
        <f t="shared" si="33"/>
        <v>0</v>
      </c>
      <c r="G94" s="1"/>
      <c r="H94" s="1"/>
      <c r="I94" s="1">
        <f t="shared" si="34"/>
        <v>0</v>
      </c>
      <c r="J94" s="1"/>
      <c r="K94" s="1"/>
      <c r="L94" s="1">
        <f t="shared" si="35"/>
        <v>0</v>
      </c>
      <c r="M94" s="1"/>
      <c r="N94" s="1"/>
      <c r="O94" s="1">
        <f t="shared" si="36"/>
        <v>0</v>
      </c>
      <c r="P94" s="1"/>
      <c r="Q94" s="1"/>
      <c r="R94" s="1">
        <f t="shared" si="37"/>
        <v>0</v>
      </c>
      <c r="S94" s="1"/>
      <c r="T94" s="1"/>
      <c r="U94" s="1">
        <f t="shared" si="38"/>
        <v>0</v>
      </c>
      <c r="V94" s="1"/>
      <c r="W94" s="1"/>
      <c r="X94" s="1">
        <f t="shared" si="39"/>
        <v>0</v>
      </c>
      <c r="Y94" s="1"/>
      <c r="Z94" s="1"/>
      <c r="AA94" s="1">
        <f t="shared" si="40"/>
        <v>0</v>
      </c>
      <c r="AB94" s="1"/>
      <c r="AC94" s="1"/>
      <c r="AD94" s="1">
        <f t="shared" si="41"/>
        <v>0</v>
      </c>
      <c r="AE94" s="1"/>
      <c r="AF94" s="1"/>
      <c r="AG94" s="1">
        <f t="shared" si="42"/>
        <v>0</v>
      </c>
      <c r="AH94" s="1"/>
      <c r="AI94" s="1"/>
      <c r="AJ94" s="1">
        <f t="shared" si="43"/>
        <v>0</v>
      </c>
      <c r="AK94" s="1"/>
      <c r="AL94" s="1"/>
      <c r="AM94" s="1">
        <f t="shared" si="44"/>
        <v>0</v>
      </c>
      <c r="AN94" s="1"/>
      <c r="AO94" s="1"/>
      <c r="AP94" s="1">
        <f t="shared" si="45"/>
        <v>0</v>
      </c>
      <c r="AQ94" s="1">
        <f t="shared" si="46"/>
        <v>0</v>
      </c>
      <c r="AR94" s="1">
        <f t="shared" si="47"/>
        <v>0</v>
      </c>
      <c r="AS94" s="1">
        <f t="shared" si="48"/>
        <v>0</v>
      </c>
    </row>
    <row r="95" spans="3:45" ht="15" customHeight="1">
      <c r="C95" s="11">
        <f>IF(B95&lt;&gt;0,LOOKUP(TEXT(B95,"0"),RacunskiPlan!$B$2:$B$1203,RacunskiPlan!$C$2:$C$1203),"")</f>
      </c>
      <c r="F95" s="1">
        <f t="shared" si="33"/>
        <v>0</v>
      </c>
      <c r="G95" s="1"/>
      <c r="H95" s="1"/>
      <c r="I95" s="1">
        <f t="shared" si="34"/>
        <v>0</v>
      </c>
      <c r="J95" s="1"/>
      <c r="K95" s="1"/>
      <c r="L95" s="1">
        <f t="shared" si="35"/>
        <v>0</v>
      </c>
      <c r="M95" s="1"/>
      <c r="N95" s="1"/>
      <c r="O95" s="1">
        <f t="shared" si="36"/>
        <v>0</v>
      </c>
      <c r="P95" s="1"/>
      <c r="Q95" s="1"/>
      <c r="R95" s="1">
        <f t="shared" si="37"/>
        <v>0</v>
      </c>
      <c r="S95" s="1"/>
      <c r="T95" s="1"/>
      <c r="U95" s="1">
        <f t="shared" si="38"/>
        <v>0</v>
      </c>
      <c r="V95" s="1"/>
      <c r="W95" s="1"/>
      <c r="X95" s="1">
        <f t="shared" si="39"/>
        <v>0</v>
      </c>
      <c r="Y95" s="1"/>
      <c r="Z95" s="1"/>
      <c r="AA95" s="1">
        <f t="shared" si="40"/>
        <v>0</v>
      </c>
      <c r="AB95" s="1"/>
      <c r="AC95" s="1"/>
      <c r="AD95" s="1">
        <f t="shared" si="41"/>
        <v>0</v>
      </c>
      <c r="AE95" s="1"/>
      <c r="AF95" s="1"/>
      <c r="AG95" s="1">
        <f t="shared" si="42"/>
        <v>0</v>
      </c>
      <c r="AH95" s="1"/>
      <c r="AI95" s="1"/>
      <c r="AJ95" s="1">
        <f t="shared" si="43"/>
        <v>0</v>
      </c>
      <c r="AK95" s="1"/>
      <c r="AL95" s="1"/>
      <c r="AM95" s="1">
        <f t="shared" si="44"/>
        <v>0</v>
      </c>
      <c r="AN95" s="1"/>
      <c r="AO95" s="1"/>
      <c r="AP95" s="1">
        <f t="shared" si="45"/>
        <v>0</v>
      </c>
      <c r="AQ95" s="1">
        <f t="shared" si="46"/>
        <v>0</v>
      </c>
      <c r="AR95" s="1">
        <f t="shared" si="47"/>
        <v>0</v>
      </c>
      <c r="AS95" s="1">
        <f t="shared" si="48"/>
        <v>0</v>
      </c>
    </row>
    <row r="96" spans="3:45" ht="15" customHeight="1">
      <c r="C96" s="11">
        <f>IF(B96&lt;&gt;0,LOOKUP(TEXT(B96,"0"),RacunskiPlan!$B$2:$B$1203,RacunskiPlan!$C$2:$C$1203),"")</f>
      </c>
      <c r="F96" s="1">
        <f t="shared" si="33"/>
        <v>0</v>
      </c>
      <c r="G96" s="1"/>
      <c r="H96" s="1"/>
      <c r="I96" s="1">
        <f t="shared" si="34"/>
        <v>0</v>
      </c>
      <c r="J96" s="1"/>
      <c r="K96" s="1"/>
      <c r="L96" s="1">
        <f t="shared" si="35"/>
        <v>0</v>
      </c>
      <c r="M96" s="1"/>
      <c r="N96" s="1"/>
      <c r="O96" s="1">
        <f t="shared" si="36"/>
        <v>0</v>
      </c>
      <c r="P96" s="1"/>
      <c r="Q96" s="1"/>
      <c r="R96" s="1">
        <f t="shared" si="37"/>
        <v>0</v>
      </c>
      <c r="S96" s="1"/>
      <c r="T96" s="1"/>
      <c r="U96" s="1">
        <f t="shared" si="38"/>
        <v>0</v>
      </c>
      <c r="V96" s="1"/>
      <c r="W96" s="1"/>
      <c r="X96" s="1">
        <f t="shared" si="39"/>
        <v>0</v>
      </c>
      <c r="Y96" s="1"/>
      <c r="Z96" s="1"/>
      <c r="AA96" s="1">
        <f t="shared" si="40"/>
        <v>0</v>
      </c>
      <c r="AB96" s="1"/>
      <c r="AC96" s="1"/>
      <c r="AD96" s="1">
        <f t="shared" si="41"/>
        <v>0</v>
      </c>
      <c r="AE96" s="1"/>
      <c r="AF96" s="1"/>
      <c r="AG96" s="1">
        <f t="shared" si="42"/>
        <v>0</v>
      </c>
      <c r="AH96" s="1"/>
      <c r="AI96" s="1"/>
      <c r="AJ96" s="1">
        <f t="shared" si="43"/>
        <v>0</v>
      </c>
      <c r="AK96" s="1"/>
      <c r="AL96" s="1"/>
      <c r="AM96" s="1">
        <f t="shared" si="44"/>
        <v>0</v>
      </c>
      <c r="AN96" s="1"/>
      <c r="AO96" s="1"/>
      <c r="AP96" s="1">
        <f t="shared" si="45"/>
        <v>0</v>
      </c>
      <c r="AQ96" s="1">
        <f t="shared" si="46"/>
        <v>0</v>
      </c>
      <c r="AR96" s="1">
        <f t="shared" si="47"/>
        <v>0</v>
      </c>
      <c r="AS96" s="1">
        <f t="shared" si="48"/>
        <v>0</v>
      </c>
    </row>
    <row r="97" spans="3:45" ht="15" customHeight="1">
      <c r="C97" s="11">
        <f>IF(B97&lt;&gt;0,LOOKUP(TEXT(B97,"0"),RacunskiPlan!$B$2:$B$1203,RacunskiPlan!$C$2:$C$1203),"")</f>
      </c>
      <c r="F97" s="1">
        <f t="shared" si="33"/>
        <v>0</v>
      </c>
      <c r="G97" s="1"/>
      <c r="H97" s="1"/>
      <c r="I97" s="1">
        <f t="shared" si="34"/>
        <v>0</v>
      </c>
      <c r="J97" s="1"/>
      <c r="K97" s="1"/>
      <c r="L97" s="1">
        <f t="shared" si="35"/>
        <v>0</v>
      </c>
      <c r="M97" s="1"/>
      <c r="N97" s="1"/>
      <c r="O97" s="1">
        <f t="shared" si="36"/>
        <v>0</v>
      </c>
      <c r="P97" s="1"/>
      <c r="Q97" s="1"/>
      <c r="R97" s="1">
        <f t="shared" si="37"/>
        <v>0</v>
      </c>
      <c r="S97" s="1"/>
      <c r="T97" s="1"/>
      <c r="U97" s="1">
        <f t="shared" si="38"/>
        <v>0</v>
      </c>
      <c r="V97" s="1"/>
      <c r="W97" s="1"/>
      <c r="X97" s="1">
        <f t="shared" si="39"/>
        <v>0</v>
      </c>
      <c r="Y97" s="1"/>
      <c r="Z97" s="1"/>
      <c r="AA97" s="1">
        <f t="shared" si="40"/>
        <v>0</v>
      </c>
      <c r="AB97" s="1"/>
      <c r="AC97" s="1"/>
      <c r="AD97" s="1">
        <f t="shared" si="41"/>
        <v>0</v>
      </c>
      <c r="AE97" s="1"/>
      <c r="AF97" s="1"/>
      <c r="AG97" s="1">
        <f t="shared" si="42"/>
        <v>0</v>
      </c>
      <c r="AH97" s="1"/>
      <c r="AI97" s="1"/>
      <c r="AJ97" s="1">
        <f t="shared" si="43"/>
        <v>0</v>
      </c>
      <c r="AK97" s="1"/>
      <c r="AL97" s="1"/>
      <c r="AM97" s="1">
        <f t="shared" si="44"/>
        <v>0</v>
      </c>
      <c r="AN97" s="1"/>
      <c r="AO97" s="1"/>
      <c r="AP97" s="1">
        <f t="shared" si="45"/>
        <v>0</v>
      </c>
      <c r="AQ97" s="1">
        <f t="shared" si="46"/>
        <v>0</v>
      </c>
      <c r="AR97" s="1">
        <f t="shared" si="47"/>
        <v>0</v>
      </c>
      <c r="AS97" s="1">
        <f t="shared" si="48"/>
        <v>0</v>
      </c>
    </row>
    <row r="98" spans="3:45" ht="15" customHeight="1">
      <c r="C98" s="11">
        <f>IF(B98&lt;&gt;0,LOOKUP(TEXT(B98,"0"),RacunskiPlan!$B$2:$B$1203,RacunskiPlan!$C$2:$C$1203),"")</f>
      </c>
      <c r="F98" s="1">
        <f t="shared" si="33"/>
        <v>0</v>
      </c>
      <c r="G98" s="1"/>
      <c r="H98" s="1"/>
      <c r="I98" s="1">
        <f t="shared" si="34"/>
        <v>0</v>
      </c>
      <c r="J98" s="1"/>
      <c r="K98" s="1"/>
      <c r="L98" s="1">
        <f t="shared" si="35"/>
        <v>0</v>
      </c>
      <c r="M98" s="1"/>
      <c r="N98" s="1"/>
      <c r="O98" s="1">
        <f t="shared" si="36"/>
        <v>0</v>
      </c>
      <c r="P98" s="1"/>
      <c r="Q98" s="1"/>
      <c r="R98" s="1">
        <f t="shared" si="37"/>
        <v>0</v>
      </c>
      <c r="S98" s="1"/>
      <c r="T98" s="1"/>
      <c r="U98" s="1">
        <f t="shared" si="38"/>
        <v>0</v>
      </c>
      <c r="V98" s="1"/>
      <c r="W98" s="1"/>
      <c r="X98" s="1">
        <f t="shared" si="39"/>
        <v>0</v>
      </c>
      <c r="Y98" s="1"/>
      <c r="Z98" s="1"/>
      <c r="AA98" s="1">
        <f t="shared" si="40"/>
        <v>0</v>
      </c>
      <c r="AB98" s="1"/>
      <c r="AC98" s="1"/>
      <c r="AD98" s="1">
        <f t="shared" si="41"/>
        <v>0</v>
      </c>
      <c r="AE98" s="1"/>
      <c r="AF98" s="1"/>
      <c r="AG98" s="1">
        <f t="shared" si="42"/>
        <v>0</v>
      </c>
      <c r="AH98" s="1"/>
      <c r="AI98" s="1"/>
      <c r="AJ98" s="1">
        <f t="shared" si="43"/>
        <v>0</v>
      </c>
      <c r="AK98" s="1"/>
      <c r="AL98" s="1"/>
      <c r="AM98" s="1">
        <f t="shared" si="44"/>
        <v>0</v>
      </c>
      <c r="AN98" s="1"/>
      <c r="AO98" s="1"/>
      <c r="AP98" s="1">
        <f t="shared" si="45"/>
        <v>0</v>
      </c>
      <c r="AQ98" s="1">
        <f t="shared" si="46"/>
        <v>0</v>
      </c>
      <c r="AR98" s="1">
        <f t="shared" si="47"/>
        <v>0</v>
      </c>
      <c r="AS98" s="1">
        <f t="shared" si="48"/>
        <v>0</v>
      </c>
    </row>
    <row r="99" spans="3:45" ht="15" customHeight="1">
      <c r="C99" s="11">
        <f>IF(B99&lt;&gt;0,LOOKUP(TEXT(B99,"0"),RacunskiPlan!$B$2:$B$1203,RacunskiPlan!$C$2:$C$1203),"")</f>
      </c>
      <c r="F99" s="1">
        <f t="shared" si="33"/>
        <v>0</v>
      </c>
      <c r="G99" s="1"/>
      <c r="H99" s="1"/>
      <c r="I99" s="1">
        <f t="shared" si="34"/>
        <v>0</v>
      </c>
      <c r="J99" s="1"/>
      <c r="K99" s="1"/>
      <c r="L99" s="1">
        <f t="shared" si="35"/>
        <v>0</v>
      </c>
      <c r="M99" s="1"/>
      <c r="N99" s="1"/>
      <c r="O99" s="1">
        <f t="shared" si="36"/>
        <v>0</v>
      </c>
      <c r="P99" s="1"/>
      <c r="Q99" s="1"/>
      <c r="R99" s="1">
        <f t="shared" si="37"/>
        <v>0</v>
      </c>
      <c r="S99" s="1"/>
      <c r="T99" s="1"/>
      <c r="U99" s="1">
        <f t="shared" si="38"/>
        <v>0</v>
      </c>
      <c r="V99" s="1"/>
      <c r="W99" s="1"/>
      <c r="X99" s="1">
        <f t="shared" si="39"/>
        <v>0</v>
      </c>
      <c r="Y99" s="1"/>
      <c r="Z99" s="1"/>
      <c r="AA99" s="1">
        <f t="shared" si="40"/>
        <v>0</v>
      </c>
      <c r="AB99" s="1"/>
      <c r="AC99" s="1"/>
      <c r="AD99" s="1">
        <f t="shared" si="41"/>
        <v>0</v>
      </c>
      <c r="AE99" s="1"/>
      <c r="AF99" s="1"/>
      <c r="AG99" s="1">
        <f t="shared" si="42"/>
        <v>0</v>
      </c>
      <c r="AH99" s="1"/>
      <c r="AI99" s="1"/>
      <c r="AJ99" s="1">
        <f t="shared" si="43"/>
        <v>0</v>
      </c>
      <c r="AK99" s="1"/>
      <c r="AL99" s="1"/>
      <c r="AM99" s="1">
        <f t="shared" si="44"/>
        <v>0</v>
      </c>
      <c r="AN99" s="1"/>
      <c r="AO99" s="1"/>
      <c r="AP99" s="1">
        <f t="shared" si="45"/>
        <v>0</v>
      </c>
      <c r="AQ99" s="1">
        <f t="shared" si="46"/>
        <v>0</v>
      </c>
      <c r="AR99" s="1">
        <f t="shared" si="47"/>
        <v>0</v>
      </c>
      <c r="AS99" s="1">
        <f t="shared" si="48"/>
        <v>0</v>
      </c>
    </row>
    <row r="100" spans="3:45" ht="15" customHeight="1">
      <c r="C100" s="11">
        <f>IF(B100&lt;&gt;0,LOOKUP(TEXT(B100,"0"),RacunskiPlan!$B$2:$B$1203,RacunskiPlan!$C$2:$C$1203),"")</f>
      </c>
      <c r="F100" s="1">
        <f t="shared" si="33"/>
        <v>0</v>
      </c>
      <c r="G100" s="1"/>
      <c r="H100" s="1"/>
      <c r="I100" s="1">
        <f t="shared" si="34"/>
        <v>0</v>
      </c>
      <c r="J100" s="1"/>
      <c r="K100" s="1"/>
      <c r="L100" s="1">
        <f t="shared" si="35"/>
        <v>0</v>
      </c>
      <c r="M100" s="1"/>
      <c r="N100" s="1"/>
      <c r="O100" s="1">
        <f t="shared" si="36"/>
        <v>0</v>
      </c>
      <c r="P100" s="1"/>
      <c r="Q100" s="1"/>
      <c r="R100" s="1">
        <f t="shared" si="37"/>
        <v>0</v>
      </c>
      <c r="S100" s="1"/>
      <c r="T100" s="1"/>
      <c r="U100" s="1">
        <f t="shared" si="38"/>
        <v>0</v>
      </c>
      <c r="V100" s="1"/>
      <c r="W100" s="1"/>
      <c r="X100" s="1">
        <f t="shared" si="39"/>
        <v>0</v>
      </c>
      <c r="Y100" s="1"/>
      <c r="Z100" s="1"/>
      <c r="AA100" s="1">
        <f t="shared" si="40"/>
        <v>0</v>
      </c>
      <c r="AB100" s="1"/>
      <c r="AC100" s="1"/>
      <c r="AD100" s="1">
        <f t="shared" si="41"/>
        <v>0</v>
      </c>
      <c r="AE100" s="1"/>
      <c r="AF100" s="1"/>
      <c r="AG100" s="1">
        <f t="shared" si="42"/>
        <v>0</v>
      </c>
      <c r="AH100" s="1"/>
      <c r="AI100" s="1"/>
      <c r="AJ100" s="1">
        <f t="shared" si="43"/>
        <v>0</v>
      </c>
      <c r="AK100" s="1"/>
      <c r="AL100" s="1"/>
      <c r="AM100" s="1">
        <f t="shared" si="44"/>
        <v>0</v>
      </c>
      <c r="AN100" s="1"/>
      <c r="AO100" s="1"/>
      <c r="AP100" s="1">
        <f t="shared" si="45"/>
        <v>0</v>
      </c>
      <c r="AQ100" s="1">
        <f t="shared" si="46"/>
        <v>0</v>
      </c>
      <c r="AR100" s="1">
        <f t="shared" si="47"/>
        <v>0</v>
      </c>
      <c r="AS100" s="1">
        <f t="shared" si="48"/>
        <v>0</v>
      </c>
    </row>
    <row r="101" spans="3:45" ht="15" customHeight="1">
      <c r="C101" s="11">
        <f>IF(B101&lt;&gt;0,LOOKUP(TEXT(B101,"0"),RacunskiPlan!$B$2:$B$1203,RacunskiPlan!$C$2:$C$1203),"")</f>
      </c>
      <c r="F101" s="1">
        <f t="shared" si="33"/>
        <v>0</v>
      </c>
      <c r="G101" s="1"/>
      <c r="H101" s="1"/>
      <c r="I101" s="1">
        <f t="shared" si="34"/>
        <v>0</v>
      </c>
      <c r="J101" s="1"/>
      <c r="K101" s="1"/>
      <c r="L101" s="1">
        <f t="shared" si="35"/>
        <v>0</v>
      </c>
      <c r="M101" s="1"/>
      <c r="N101" s="1"/>
      <c r="O101" s="1">
        <f t="shared" si="36"/>
        <v>0</v>
      </c>
      <c r="P101" s="1"/>
      <c r="Q101" s="1"/>
      <c r="R101" s="1">
        <f t="shared" si="37"/>
        <v>0</v>
      </c>
      <c r="S101" s="1"/>
      <c r="T101" s="1"/>
      <c r="U101" s="1">
        <f t="shared" si="38"/>
        <v>0</v>
      </c>
      <c r="V101" s="1"/>
      <c r="W101" s="1"/>
      <c r="X101" s="1">
        <f t="shared" si="39"/>
        <v>0</v>
      </c>
      <c r="Y101" s="1"/>
      <c r="Z101" s="1"/>
      <c r="AA101" s="1">
        <f t="shared" si="40"/>
        <v>0</v>
      </c>
      <c r="AB101" s="1"/>
      <c r="AC101" s="1"/>
      <c r="AD101" s="1">
        <f t="shared" si="41"/>
        <v>0</v>
      </c>
      <c r="AE101" s="1"/>
      <c r="AF101" s="1"/>
      <c r="AG101" s="1">
        <f t="shared" si="42"/>
        <v>0</v>
      </c>
      <c r="AH101" s="1"/>
      <c r="AI101" s="1"/>
      <c r="AJ101" s="1">
        <f t="shared" si="43"/>
        <v>0</v>
      </c>
      <c r="AK101" s="1"/>
      <c r="AL101" s="1"/>
      <c r="AM101" s="1">
        <f t="shared" si="44"/>
        <v>0</v>
      </c>
      <c r="AN101" s="1"/>
      <c r="AO101" s="1"/>
      <c r="AP101" s="1">
        <f t="shared" si="45"/>
        <v>0</v>
      </c>
      <c r="AQ101" s="1">
        <f t="shared" si="46"/>
        <v>0</v>
      </c>
      <c r="AR101" s="1">
        <f t="shared" si="47"/>
        <v>0</v>
      </c>
      <c r="AS101" s="1">
        <f t="shared" si="48"/>
        <v>0</v>
      </c>
    </row>
    <row r="102" spans="3:45" ht="15" customHeight="1">
      <c r="C102" s="11">
        <f>IF(B102&lt;&gt;0,LOOKUP(TEXT(B102,"0"),RacunskiPlan!$B$2:$B$1203,RacunskiPlan!$C$2:$C$1203),"")</f>
      </c>
      <c r="F102" s="1">
        <f t="shared" si="33"/>
        <v>0</v>
      </c>
      <c r="G102" s="1"/>
      <c r="H102" s="1"/>
      <c r="I102" s="1">
        <f t="shared" si="34"/>
        <v>0</v>
      </c>
      <c r="J102" s="1"/>
      <c r="K102" s="1"/>
      <c r="L102" s="1">
        <f t="shared" si="35"/>
        <v>0</v>
      </c>
      <c r="M102" s="1"/>
      <c r="N102" s="1"/>
      <c r="O102" s="1">
        <f t="shared" si="36"/>
        <v>0</v>
      </c>
      <c r="P102" s="1"/>
      <c r="Q102" s="1"/>
      <c r="R102" s="1">
        <f t="shared" si="37"/>
        <v>0</v>
      </c>
      <c r="S102" s="1"/>
      <c r="T102" s="1"/>
      <c r="U102" s="1">
        <f t="shared" si="38"/>
        <v>0</v>
      </c>
      <c r="V102" s="1"/>
      <c r="W102" s="1"/>
      <c r="X102" s="1">
        <f t="shared" si="39"/>
        <v>0</v>
      </c>
      <c r="Y102" s="1"/>
      <c r="Z102" s="1"/>
      <c r="AA102" s="1">
        <f t="shared" si="40"/>
        <v>0</v>
      </c>
      <c r="AB102" s="1"/>
      <c r="AC102" s="1"/>
      <c r="AD102" s="1">
        <f t="shared" si="41"/>
        <v>0</v>
      </c>
      <c r="AE102" s="1"/>
      <c r="AF102" s="1"/>
      <c r="AG102" s="1">
        <f t="shared" si="42"/>
        <v>0</v>
      </c>
      <c r="AH102" s="1"/>
      <c r="AI102" s="1"/>
      <c r="AJ102" s="1">
        <f t="shared" si="43"/>
        <v>0</v>
      </c>
      <c r="AK102" s="1"/>
      <c r="AL102" s="1"/>
      <c r="AM102" s="1">
        <f t="shared" si="44"/>
        <v>0</v>
      </c>
      <c r="AN102" s="1"/>
      <c r="AO102" s="1"/>
      <c r="AP102" s="1">
        <f t="shared" si="45"/>
        <v>0</v>
      </c>
      <c r="AQ102" s="1">
        <f t="shared" si="46"/>
        <v>0</v>
      </c>
      <c r="AR102" s="1">
        <f t="shared" si="47"/>
        <v>0</v>
      </c>
      <c r="AS102" s="1">
        <f t="shared" si="48"/>
        <v>0</v>
      </c>
    </row>
    <row r="103" spans="3:45" ht="15" customHeight="1">
      <c r="C103" s="11">
        <f>IF(B103&lt;&gt;0,LOOKUP(TEXT(B103,"0"),RacunskiPlan!$B$2:$B$1203,RacunskiPlan!$C$2:$C$1203),"")</f>
      </c>
      <c r="F103" s="1">
        <f t="shared" si="33"/>
        <v>0</v>
      </c>
      <c r="G103" s="1"/>
      <c r="H103" s="1"/>
      <c r="I103" s="1">
        <f t="shared" si="34"/>
        <v>0</v>
      </c>
      <c r="J103" s="1"/>
      <c r="K103" s="1"/>
      <c r="L103" s="1">
        <f t="shared" si="35"/>
        <v>0</v>
      </c>
      <c r="M103" s="1"/>
      <c r="N103" s="1"/>
      <c r="O103" s="1">
        <f t="shared" si="36"/>
        <v>0</v>
      </c>
      <c r="P103" s="1"/>
      <c r="Q103" s="1"/>
      <c r="R103" s="1">
        <f t="shared" si="37"/>
        <v>0</v>
      </c>
      <c r="S103" s="1"/>
      <c r="T103" s="1"/>
      <c r="U103" s="1">
        <f t="shared" si="38"/>
        <v>0</v>
      </c>
      <c r="V103" s="1"/>
      <c r="W103" s="1"/>
      <c r="X103" s="1">
        <f t="shared" si="39"/>
        <v>0</v>
      </c>
      <c r="Y103" s="1"/>
      <c r="Z103" s="1"/>
      <c r="AA103" s="1">
        <f t="shared" si="40"/>
        <v>0</v>
      </c>
      <c r="AB103" s="1"/>
      <c r="AC103" s="1"/>
      <c r="AD103" s="1">
        <f t="shared" si="41"/>
        <v>0</v>
      </c>
      <c r="AE103" s="1"/>
      <c r="AF103" s="1"/>
      <c r="AG103" s="1">
        <f t="shared" si="42"/>
        <v>0</v>
      </c>
      <c r="AH103" s="1"/>
      <c r="AI103" s="1"/>
      <c r="AJ103" s="1">
        <f t="shared" si="43"/>
        <v>0</v>
      </c>
      <c r="AK103" s="1"/>
      <c r="AL103" s="1"/>
      <c r="AM103" s="1">
        <f t="shared" si="44"/>
        <v>0</v>
      </c>
      <c r="AN103" s="1"/>
      <c r="AO103" s="1"/>
      <c r="AP103" s="1">
        <f t="shared" si="45"/>
        <v>0</v>
      </c>
      <c r="AQ103" s="1">
        <f t="shared" si="46"/>
        <v>0</v>
      </c>
      <c r="AR103" s="1">
        <f t="shared" si="47"/>
        <v>0</v>
      </c>
      <c r="AS103" s="1">
        <f t="shared" si="48"/>
        <v>0</v>
      </c>
    </row>
    <row r="104" spans="3:45" ht="15" customHeight="1">
      <c r="C104" s="11">
        <f>IF(B104&lt;&gt;0,LOOKUP(TEXT(B104,"0"),RacunskiPlan!$B$2:$B$1203,RacunskiPlan!$C$2:$C$1203),"")</f>
      </c>
      <c r="F104" s="1">
        <f t="shared" si="33"/>
        <v>0</v>
      </c>
      <c r="G104" s="1"/>
      <c r="H104" s="1"/>
      <c r="I104" s="1">
        <f t="shared" si="34"/>
        <v>0</v>
      </c>
      <c r="J104" s="1"/>
      <c r="K104" s="1"/>
      <c r="L104" s="1">
        <f t="shared" si="35"/>
        <v>0</v>
      </c>
      <c r="M104" s="1"/>
      <c r="N104" s="1"/>
      <c r="O104" s="1">
        <f t="shared" si="36"/>
        <v>0</v>
      </c>
      <c r="P104" s="1"/>
      <c r="Q104" s="1"/>
      <c r="R104" s="1">
        <f t="shared" si="37"/>
        <v>0</v>
      </c>
      <c r="S104" s="1"/>
      <c r="T104" s="1"/>
      <c r="U104" s="1">
        <f t="shared" si="38"/>
        <v>0</v>
      </c>
      <c r="V104" s="1"/>
      <c r="W104" s="1"/>
      <c r="X104" s="1">
        <f t="shared" si="39"/>
        <v>0</v>
      </c>
      <c r="Y104" s="1"/>
      <c r="Z104" s="1"/>
      <c r="AA104" s="1">
        <f t="shared" si="40"/>
        <v>0</v>
      </c>
      <c r="AB104" s="1"/>
      <c r="AC104" s="1"/>
      <c r="AD104" s="1">
        <f t="shared" si="41"/>
        <v>0</v>
      </c>
      <c r="AE104" s="1"/>
      <c r="AF104" s="1"/>
      <c r="AG104" s="1">
        <f t="shared" si="42"/>
        <v>0</v>
      </c>
      <c r="AH104" s="1"/>
      <c r="AI104" s="1"/>
      <c r="AJ104" s="1">
        <f t="shared" si="43"/>
        <v>0</v>
      </c>
      <c r="AK104" s="1"/>
      <c r="AL104" s="1"/>
      <c r="AM104" s="1">
        <f t="shared" si="44"/>
        <v>0</v>
      </c>
      <c r="AN104" s="1"/>
      <c r="AO104" s="1"/>
      <c r="AP104" s="1">
        <f t="shared" si="45"/>
        <v>0</v>
      </c>
      <c r="AQ104" s="1">
        <f t="shared" si="46"/>
        <v>0</v>
      </c>
      <c r="AR104" s="1">
        <f t="shared" si="47"/>
        <v>0</v>
      </c>
      <c r="AS104" s="1">
        <f t="shared" si="48"/>
        <v>0</v>
      </c>
    </row>
    <row r="105" spans="3:45" ht="15" customHeight="1">
      <c r="C105" s="11">
        <f>IF(B105&lt;&gt;0,LOOKUP(TEXT(B105,"0"),RacunskiPlan!$B$2:$B$1203,RacunskiPlan!$C$2:$C$1203),"")</f>
      </c>
      <c r="F105" s="1">
        <f t="shared" si="33"/>
        <v>0</v>
      </c>
      <c r="G105" s="1"/>
      <c r="H105" s="1"/>
      <c r="I105" s="1">
        <f t="shared" si="34"/>
        <v>0</v>
      </c>
      <c r="J105" s="1"/>
      <c r="K105" s="1"/>
      <c r="L105" s="1">
        <f t="shared" si="35"/>
        <v>0</v>
      </c>
      <c r="M105" s="1"/>
      <c r="N105" s="1"/>
      <c r="O105" s="1">
        <f t="shared" si="36"/>
        <v>0</v>
      </c>
      <c r="P105" s="1"/>
      <c r="Q105" s="1"/>
      <c r="R105" s="1">
        <f t="shared" si="37"/>
        <v>0</v>
      </c>
      <c r="S105" s="1"/>
      <c r="T105" s="1"/>
      <c r="U105" s="1">
        <f t="shared" si="38"/>
        <v>0</v>
      </c>
      <c r="V105" s="1"/>
      <c r="W105" s="1"/>
      <c r="X105" s="1">
        <f t="shared" si="39"/>
        <v>0</v>
      </c>
      <c r="Y105" s="1"/>
      <c r="Z105" s="1"/>
      <c r="AA105" s="1">
        <f t="shared" si="40"/>
        <v>0</v>
      </c>
      <c r="AB105" s="1"/>
      <c r="AC105" s="1"/>
      <c r="AD105" s="1">
        <f t="shared" si="41"/>
        <v>0</v>
      </c>
      <c r="AE105" s="1"/>
      <c r="AF105" s="1"/>
      <c r="AG105" s="1">
        <f t="shared" si="42"/>
        <v>0</v>
      </c>
      <c r="AH105" s="1"/>
      <c r="AI105" s="1"/>
      <c r="AJ105" s="1">
        <f t="shared" si="43"/>
        <v>0</v>
      </c>
      <c r="AK105" s="1"/>
      <c r="AL105" s="1"/>
      <c r="AM105" s="1">
        <f t="shared" si="44"/>
        <v>0</v>
      </c>
      <c r="AN105" s="1"/>
      <c r="AO105" s="1"/>
      <c r="AP105" s="1">
        <f t="shared" si="45"/>
        <v>0</v>
      </c>
      <c r="AQ105" s="1">
        <f t="shared" si="46"/>
        <v>0</v>
      </c>
      <c r="AR105" s="1">
        <f t="shared" si="47"/>
        <v>0</v>
      </c>
      <c r="AS105" s="1">
        <f t="shared" si="48"/>
        <v>0</v>
      </c>
    </row>
    <row r="106" spans="3:45" ht="15" customHeight="1">
      <c r="C106" s="11">
        <f>IF(B106&lt;&gt;0,LOOKUP(TEXT(B106,"0"),RacunskiPlan!$B$2:$B$1203,RacunskiPlan!$C$2:$C$1203),"")</f>
      </c>
      <c r="F106" s="1">
        <f t="shared" si="33"/>
        <v>0</v>
      </c>
      <c r="G106" s="1"/>
      <c r="H106" s="1"/>
      <c r="I106" s="1">
        <f t="shared" si="34"/>
        <v>0</v>
      </c>
      <c r="J106" s="1"/>
      <c r="K106" s="1"/>
      <c r="L106" s="1">
        <f t="shared" si="35"/>
        <v>0</v>
      </c>
      <c r="M106" s="1"/>
      <c r="N106" s="1"/>
      <c r="O106" s="1">
        <f t="shared" si="36"/>
        <v>0</v>
      </c>
      <c r="P106" s="1"/>
      <c r="Q106" s="1"/>
      <c r="R106" s="1">
        <f t="shared" si="37"/>
        <v>0</v>
      </c>
      <c r="S106" s="1"/>
      <c r="T106" s="1"/>
      <c r="U106" s="1">
        <f t="shared" si="38"/>
        <v>0</v>
      </c>
      <c r="V106" s="1"/>
      <c r="W106" s="1"/>
      <c r="X106" s="1">
        <f t="shared" si="39"/>
        <v>0</v>
      </c>
      <c r="Y106" s="1"/>
      <c r="Z106" s="1"/>
      <c r="AA106" s="1">
        <f t="shared" si="40"/>
        <v>0</v>
      </c>
      <c r="AB106" s="1"/>
      <c r="AC106" s="1"/>
      <c r="AD106" s="1">
        <f t="shared" si="41"/>
        <v>0</v>
      </c>
      <c r="AE106" s="1"/>
      <c r="AF106" s="1"/>
      <c r="AG106" s="1">
        <f t="shared" si="42"/>
        <v>0</v>
      </c>
      <c r="AH106" s="1"/>
      <c r="AI106" s="1"/>
      <c r="AJ106" s="1">
        <f t="shared" si="43"/>
        <v>0</v>
      </c>
      <c r="AK106" s="1"/>
      <c r="AL106" s="1"/>
      <c r="AM106" s="1">
        <f t="shared" si="44"/>
        <v>0</v>
      </c>
      <c r="AN106" s="1"/>
      <c r="AO106" s="1"/>
      <c r="AP106" s="1">
        <f t="shared" si="45"/>
        <v>0</v>
      </c>
      <c r="AQ106" s="1">
        <f t="shared" si="46"/>
        <v>0</v>
      </c>
      <c r="AR106" s="1">
        <f t="shared" si="47"/>
        <v>0</v>
      </c>
      <c r="AS106" s="1">
        <f t="shared" si="48"/>
        <v>0</v>
      </c>
    </row>
    <row r="107" spans="3:45" ht="15" customHeight="1">
      <c r="C107" s="11">
        <f>IF(B107&lt;&gt;0,LOOKUP(TEXT(B107,"0"),RacunskiPlan!$B$2:$B$1203,RacunskiPlan!$C$2:$C$1203),"")</f>
      </c>
      <c r="F107" s="1">
        <f t="shared" si="33"/>
        <v>0</v>
      </c>
      <c r="G107" s="1"/>
      <c r="H107" s="1"/>
      <c r="I107" s="1">
        <f t="shared" si="34"/>
        <v>0</v>
      </c>
      <c r="J107" s="1"/>
      <c r="K107" s="1"/>
      <c r="L107" s="1">
        <f t="shared" si="35"/>
        <v>0</v>
      </c>
      <c r="M107" s="1"/>
      <c r="N107" s="1"/>
      <c r="O107" s="1">
        <f t="shared" si="36"/>
        <v>0</v>
      </c>
      <c r="P107" s="1"/>
      <c r="Q107" s="1"/>
      <c r="R107" s="1">
        <f t="shared" si="37"/>
        <v>0</v>
      </c>
      <c r="S107" s="1"/>
      <c r="T107" s="1"/>
      <c r="U107" s="1">
        <f t="shared" si="38"/>
        <v>0</v>
      </c>
      <c r="V107" s="1"/>
      <c r="W107" s="1"/>
      <c r="X107" s="1">
        <f t="shared" si="39"/>
        <v>0</v>
      </c>
      <c r="Y107" s="1"/>
      <c r="Z107" s="1"/>
      <c r="AA107" s="1">
        <f t="shared" si="40"/>
        <v>0</v>
      </c>
      <c r="AB107" s="1"/>
      <c r="AC107" s="1"/>
      <c r="AD107" s="1">
        <f t="shared" si="41"/>
        <v>0</v>
      </c>
      <c r="AE107" s="1"/>
      <c r="AF107" s="1"/>
      <c r="AG107" s="1">
        <f t="shared" si="42"/>
        <v>0</v>
      </c>
      <c r="AH107" s="1"/>
      <c r="AI107" s="1"/>
      <c r="AJ107" s="1">
        <f t="shared" si="43"/>
        <v>0</v>
      </c>
      <c r="AK107" s="1"/>
      <c r="AL107" s="1"/>
      <c r="AM107" s="1">
        <f t="shared" si="44"/>
        <v>0</v>
      </c>
      <c r="AN107" s="1"/>
      <c r="AO107" s="1"/>
      <c r="AP107" s="1">
        <f t="shared" si="45"/>
        <v>0</v>
      </c>
      <c r="AQ107" s="1">
        <f t="shared" si="46"/>
        <v>0</v>
      </c>
      <c r="AR107" s="1">
        <f t="shared" si="47"/>
        <v>0</v>
      </c>
      <c r="AS107" s="1">
        <f t="shared" si="48"/>
        <v>0</v>
      </c>
    </row>
    <row r="108" spans="3:45" ht="15" customHeight="1">
      <c r="C108" s="11">
        <f>IF(B108&lt;&gt;0,LOOKUP(TEXT(B108,"0"),RacunskiPlan!$B$2:$B$1203,RacunskiPlan!$C$2:$C$1203),"")</f>
      </c>
      <c r="F108" s="1">
        <f t="shared" si="33"/>
        <v>0</v>
      </c>
      <c r="G108" s="1"/>
      <c r="H108" s="1"/>
      <c r="I108" s="1">
        <f t="shared" si="34"/>
        <v>0</v>
      </c>
      <c r="J108" s="1"/>
      <c r="K108" s="1"/>
      <c r="L108" s="1">
        <f t="shared" si="35"/>
        <v>0</v>
      </c>
      <c r="M108" s="1"/>
      <c r="N108" s="1"/>
      <c r="O108" s="1">
        <f t="shared" si="36"/>
        <v>0</v>
      </c>
      <c r="P108" s="1"/>
      <c r="Q108" s="1"/>
      <c r="R108" s="1">
        <f t="shared" si="37"/>
        <v>0</v>
      </c>
      <c r="S108" s="1"/>
      <c r="T108" s="1"/>
      <c r="U108" s="1">
        <f t="shared" si="38"/>
        <v>0</v>
      </c>
      <c r="V108" s="1"/>
      <c r="W108" s="1"/>
      <c r="X108" s="1">
        <f t="shared" si="39"/>
        <v>0</v>
      </c>
      <c r="Y108" s="1"/>
      <c r="Z108" s="1"/>
      <c r="AA108" s="1">
        <f t="shared" si="40"/>
        <v>0</v>
      </c>
      <c r="AB108" s="1"/>
      <c r="AC108" s="1"/>
      <c r="AD108" s="1">
        <f t="shared" si="41"/>
        <v>0</v>
      </c>
      <c r="AE108" s="1"/>
      <c r="AF108" s="1"/>
      <c r="AG108" s="1">
        <f t="shared" si="42"/>
        <v>0</v>
      </c>
      <c r="AH108" s="1"/>
      <c r="AI108" s="1"/>
      <c r="AJ108" s="1">
        <f t="shared" si="43"/>
        <v>0</v>
      </c>
      <c r="AK108" s="1"/>
      <c r="AL108" s="1"/>
      <c r="AM108" s="1">
        <f t="shared" si="44"/>
        <v>0</v>
      </c>
      <c r="AN108" s="1"/>
      <c r="AO108" s="1"/>
      <c r="AP108" s="1">
        <f t="shared" si="45"/>
        <v>0</v>
      </c>
      <c r="AQ108" s="1">
        <f t="shared" si="46"/>
        <v>0</v>
      </c>
      <c r="AR108" s="1">
        <f t="shared" si="47"/>
        <v>0</v>
      </c>
      <c r="AS108" s="1">
        <f t="shared" si="48"/>
        <v>0</v>
      </c>
    </row>
    <row r="109" spans="3:45" ht="15" customHeight="1">
      <c r="C109" s="11">
        <f>IF(B109&lt;&gt;0,LOOKUP(TEXT(B109,"0"),RacunskiPlan!$B$2:$B$1203,RacunskiPlan!$C$2:$C$1203),"")</f>
      </c>
      <c r="F109" s="1">
        <f t="shared" si="33"/>
        <v>0</v>
      </c>
      <c r="G109" s="1"/>
      <c r="H109" s="1"/>
      <c r="I109" s="1">
        <f t="shared" si="34"/>
        <v>0</v>
      </c>
      <c r="J109" s="1"/>
      <c r="K109" s="1"/>
      <c r="L109" s="1">
        <f t="shared" si="35"/>
        <v>0</v>
      </c>
      <c r="M109" s="1"/>
      <c r="N109" s="1"/>
      <c r="O109" s="1">
        <f t="shared" si="36"/>
        <v>0</v>
      </c>
      <c r="P109" s="1"/>
      <c r="Q109" s="1"/>
      <c r="R109" s="1">
        <f t="shared" si="37"/>
        <v>0</v>
      </c>
      <c r="S109" s="1"/>
      <c r="T109" s="1"/>
      <c r="U109" s="1">
        <f t="shared" si="38"/>
        <v>0</v>
      </c>
      <c r="V109" s="1"/>
      <c r="W109" s="1"/>
      <c r="X109" s="1">
        <f t="shared" si="39"/>
        <v>0</v>
      </c>
      <c r="Y109" s="1"/>
      <c r="Z109" s="1"/>
      <c r="AA109" s="1">
        <f t="shared" si="40"/>
        <v>0</v>
      </c>
      <c r="AB109" s="1"/>
      <c r="AC109" s="1"/>
      <c r="AD109" s="1">
        <f t="shared" si="41"/>
        <v>0</v>
      </c>
      <c r="AE109" s="1"/>
      <c r="AF109" s="1"/>
      <c r="AG109" s="1">
        <f t="shared" si="42"/>
        <v>0</v>
      </c>
      <c r="AH109" s="1"/>
      <c r="AI109" s="1"/>
      <c r="AJ109" s="1">
        <f t="shared" si="43"/>
        <v>0</v>
      </c>
      <c r="AK109" s="1"/>
      <c r="AL109" s="1"/>
      <c r="AM109" s="1">
        <f t="shared" si="44"/>
        <v>0</v>
      </c>
      <c r="AN109" s="1"/>
      <c r="AO109" s="1"/>
      <c r="AP109" s="1">
        <f t="shared" si="45"/>
        <v>0</v>
      </c>
      <c r="AQ109" s="1">
        <f t="shared" si="46"/>
        <v>0</v>
      </c>
      <c r="AR109" s="1">
        <f t="shared" si="47"/>
        <v>0</v>
      </c>
      <c r="AS109" s="1">
        <f t="shared" si="48"/>
        <v>0</v>
      </c>
    </row>
    <row r="110" spans="3:45" ht="15" customHeight="1">
      <c r="C110" s="11">
        <f>IF(B110&lt;&gt;0,LOOKUP(TEXT(B110,"0"),RacunskiPlan!$B$2:$B$1203,RacunskiPlan!$C$2:$C$1203),"")</f>
      </c>
      <c r="F110" s="1">
        <f t="shared" si="33"/>
        <v>0</v>
      </c>
      <c r="G110" s="1"/>
      <c r="H110" s="1"/>
      <c r="I110" s="1">
        <f t="shared" si="34"/>
        <v>0</v>
      </c>
      <c r="J110" s="1"/>
      <c r="K110" s="1"/>
      <c r="L110" s="1">
        <f t="shared" si="35"/>
        <v>0</v>
      </c>
      <c r="M110" s="1"/>
      <c r="N110" s="1"/>
      <c r="O110" s="1">
        <f t="shared" si="36"/>
        <v>0</v>
      </c>
      <c r="P110" s="1"/>
      <c r="Q110" s="1"/>
      <c r="R110" s="1">
        <f t="shared" si="37"/>
        <v>0</v>
      </c>
      <c r="S110" s="1"/>
      <c r="T110" s="1"/>
      <c r="U110" s="1">
        <f t="shared" si="38"/>
        <v>0</v>
      </c>
      <c r="V110" s="1"/>
      <c r="W110" s="1"/>
      <c r="X110" s="1">
        <f t="shared" si="39"/>
        <v>0</v>
      </c>
      <c r="Y110" s="1"/>
      <c r="Z110" s="1"/>
      <c r="AA110" s="1">
        <f t="shared" si="40"/>
        <v>0</v>
      </c>
      <c r="AB110" s="1"/>
      <c r="AC110" s="1"/>
      <c r="AD110" s="1">
        <f t="shared" si="41"/>
        <v>0</v>
      </c>
      <c r="AE110" s="1"/>
      <c r="AF110" s="1"/>
      <c r="AG110" s="1">
        <f t="shared" si="42"/>
        <v>0</v>
      </c>
      <c r="AH110" s="1"/>
      <c r="AI110" s="1"/>
      <c r="AJ110" s="1">
        <f t="shared" si="43"/>
        <v>0</v>
      </c>
      <c r="AK110" s="1"/>
      <c r="AL110" s="1"/>
      <c r="AM110" s="1">
        <f t="shared" si="44"/>
        <v>0</v>
      </c>
      <c r="AN110" s="1"/>
      <c r="AO110" s="1"/>
      <c r="AP110" s="1">
        <f t="shared" si="45"/>
        <v>0</v>
      </c>
      <c r="AQ110" s="1">
        <f t="shared" si="46"/>
        <v>0</v>
      </c>
      <c r="AR110" s="1">
        <f t="shared" si="47"/>
        <v>0</v>
      </c>
      <c r="AS110" s="1">
        <f t="shared" si="48"/>
        <v>0</v>
      </c>
    </row>
    <row r="111" spans="3:45" ht="15" customHeight="1">
      <c r="C111" s="11">
        <f>IF(B111&lt;&gt;0,LOOKUP(TEXT(B111,"0"),RacunskiPlan!$B$2:$B$1203,RacunskiPlan!$C$2:$C$1203),"")</f>
      </c>
      <c r="F111" s="1">
        <f t="shared" si="33"/>
        <v>0</v>
      </c>
      <c r="G111" s="1"/>
      <c r="H111" s="1"/>
      <c r="I111" s="1">
        <f t="shared" si="34"/>
        <v>0</v>
      </c>
      <c r="J111" s="1"/>
      <c r="K111" s="1"/>
      <c r="L111" s="1">
        <f t="shared" si="35"/>
        <v>0</v>
      </c>
      <c r="M111" s="1"/>
      <c r="N111" s="1"/>
      <c r="O111" s="1">
        <f t="shared" si="36"/>
        <v>0</v>
      </c>
      <c r="P111" s="1"/>
      <c r="Q111" s="1"/>
      <c r="R111" s="1">
        <f t="shared" si="37"/>
        <v>0</v>
      </c>
      <c r="S111" s="1"/>
      <c r="T111" s="1"/>
      <c r="U111" s="1">
        <f t="shared" si="38"/>
        <v>0</v>
      </c>
      <c r="V111" s="1"/>
      <c r="W111" s="1"/>
      <c r="X111" s="1">
        <f t="shared" si="39"/>
        <v>0</v>
      </c>
      <c r="Y111" s="1"/>
      <c r="Z111" s="1"/>
      <c r="AA111" s="1">
        <f t="shared" si="40"/>
        <v>0</v>
      </c>
      <c r="AB111" s="1"/>
      <c r="AC111" s="1"/>
      <c r="AD111" s="1">
        <f t="shared" si="41"/>
        <v>0</v>
      </c>
      <c r="AE111" s="1"/>
      <c r="AF111" s="1"/>
      <c r="AG111" s="1">
        <f t="shared" si="42"/>
        <v>0</v>
      </c>
      <c r="AH111" s="1"/>
      <c r="AI111" s="1"/>
      <c r="AJ111" s="1">
        <f t="shared" si="43"/>
        <v>0</v>
      </c>
      <c r="AK111" s="1"/>
      <c r="AL111" s="1"/>
      <c r="AM111" s="1">
        <f t="shared" si="44"/>
        <v>0</v>
      </c>
      <c r="AN111" s="1"/>
      <c r="AO111" s="1"/>
      <c r="AP111" s="1">
        <f t="shared" si="45"/>
        <v>0</v>
      </c>
      <c r="AQ111" s="1">
        <f t="shared" si="46"/>
        <v>0</v>
      </c>
      <c r="AR111" s="1">
        <f t="shared" si="47"/>
        <v>0</v>
      </c>
      <c r="AS111" s="1">
        <f t="shared" si="48"/>
        <v>0</v>
      </c>
    </row>
    <row r="112" spans="3:45" ht="15" customHeight="1">
      <c r="C112" s="11">
        <f>IF(B112&lt;&gt;0,LOOKUP(TEXT(B112,"0"),RacunskiPlan!$B$2:$B$1203,RacunskiPlan!$C$2:$C$1203),"")</f>
      </c>
      <c r="F112" s="1">
        <f t="shared" si="33"/>
        <v>0</v>
      </c>
      <c r="G112" s="1"/>
      <c r="H112" s="1"/>
      <c r="I112" s="1">
        <f t="shared" si="34"/>
        <v>0</v>
      </c>
      <c r="J112" s="1"/>
      <c r="K112" s="1"/>
      <c r="L112" s="1">
        <f t="shared" si="35"/>
        <v>0</v>
      </c>
      <c r="M112" s="1"/>
      <c r="N112" s="1"/>
      <c r="O112" s="1">
        <f t="shared" si="36"/>
        <v>0</v>
      </c>
      <c r="P112" s="1"/>
      <c r="Q112" s="1"/>
      <c r="R112" s="1">
        <f t="shared" si="37"/>
        <v>0</v>
      </c>
      <c r="S112" s="1"/>
      <c r="T112" s="1"/>
      <c r="U112" s="1">
        <f t="shared" si="38"/>
        <v>0</v>
      </c>
      <c r="V112" s="1"/>
      <c r="W112" s="1"/>
      <c r="X112" s="1">
        <f t="shared" si="39"/>
        <v>0</v>
      </c>
      <c r="Y112" s="1"/>
      <c r="Z112" s="1"/>
      <c r="AA112" s="1">
        <f t="shared" si="40"/>
        <v>0</v>
      </c>
      <c r="AB112" s="1"/>
      <c r="AC112" s="1"/>
      <c r="AD112" s="1">
        <f t="shared" si="41"/>
        <v>0</v>
      </c>
      <c r="AE112" s="1"/>
      <c r="AF112" s="1"/>
      <c r="AG112" s="1">
        <f t="shared" si="42"/>
        <v>0</v>
      </c>
      <c r="AH112" s="1"/>
      <c r="AI112" s="1"/>
      <c r="AJ112" s="1">
        <f t="shared" si="43"/>
        <v>0</v>
      </c>
      <c r="AK112" s="1"/>
      <c r="AL112" s="1"/>
      <c r="AM112" s="1">
        <f t="shared" si="44"/>
        <v>0</v>
      </c>
      <c r="AN112" s="1"/>
      <c r="AO112" s="1"/>
      <c r="AP112" s="1">
        <f t="shared" si="45"/>
        <v>0</v>
      </c>
      <c r="AQ112" s="1">
        <f t="shared" si="46"/>
        <v>0</v>
      </c>
      <c r="AR112" s="1">
        <f t="shared" si="47"/>
        <v>0</v>
      </c>
      <c r="AS112" s="1">
        <f t="shared" si="48"/>
        <v>0</v>
      </c>
    </row>
    <row r="113" spans="3:45" ht="15" customHeight="1">
      <c r="C113" s="11">
        <f>IF(B113&lt;&gt;0,LOOKUP(TEXT(B113,"0"),RacunskiPlan!$B$2:$B$1203,RacunskiPlan!$C$2:$C$1203),"")</f>
      </c>
      <c r="F113" s="1">
        <f t="shared" si="33"/>
        <v>0</v>
      </c>
      <c r="G113" s="1"/>
      <c r="H113" s="1"/>
      <c r="I113" s="1">
        <f t="shared" si="34"/>
        <v>0</v>
      </c>
      <c r="J113" s="1"/>
      <c r="K113" s="1"/>
      <c r="L113" s="1">
        <f t="shared" si="35"/>
        <v>0</v>
      </c>
      <c r="M113" s="1"/>
      <c r="N113" s="1"/>
      <c r="O113" s="1">
        <f t="shared" si="36"/>
        <v>0</v>
      </c>
      <c r="P113" s="1"/>
      <c r="Q113" s="1"/>
      <c r="R113" s="1">
        <f t="shared" si="37"/>
        <v>0</v>
      </c>
      <c r="S113" s="1"/>
      <c r="T113" s="1"/>
      <c r="U113" s="1">
        <f t="shared" si="38"/>
        <v>0</v>
      </c>
      <c r="V113" s="1"/>
      <c r="W113" s="1"/>
      <c r="X113" s="1">
        <f t="shared" si="39"/>
        <v>0</v>
      </c>
      <c r="Y113" s="1"/>
      <c r="Z113" s="1"/>
      <c r="AA113" s="1">
        <f t="shared" si="40"/>
        <v>0</v>
      </c>
      <c r="AB113" s="1"/>
      <c r="AC113" s="1"/>
      <c r="AD113" s="1">
        <f t="shared" si="41"/>
        <v>0</v>
      </c>
      <c r="AE113" s="1"/>
      <c r="AF113" s="1"/>
      <c r="AG113" s="1">
        <f t="shared" si="42"/>
        <v>0</v>
      </c>
      <c r="AH113" s="1"/>
      <c r="AI113" s="1"/>
      <c r="AJ113" s="1">
        <f t="shared" si="43"/>
        <v>0</v>
      </c>
      <c r="AK113" s="1"/>
      <c r="AL113" s="1"/>
      <c r="AM113" s="1">
        <f t="shared" si="44"/>
        <v>0</v>
      </c>
      <c r="AN113" s="1"/>
      <c r="AO113" s="1"/>
      <c r="AP113" s="1">
        <f t="shared" si="45"/>
        <v>0</v>
      </c>
      <c r="AQ113" s="1">
        <f t="shared" si="46"/>
        <v>0</v>
      </c>
      <c r="AR113" s="1">
        <f t="shared" si="47"/>
        <v>0</v>
      </c>
      <c r="AS113" s="1">
        <f t="shared" si="48"/>
        <v>0</v>
      </c>
    </row>
    <row r="114" spans="3:45" ht="15" customHeight="1">
      <c r="C114" s="11">
        <f>IF(B114&lt;&gt;0,LOOKUP(TEXT(B114,"0"),RacunskiPlan!$B$2:$B$1203,RacunskiPlan!$C$2:$C$1203),"")</f>
      </c>
      <c r="F114" s="1">
        <f t="shared" si="33"/>
        <v>0</v>
      </c>
      <c r="G114" s="1"/>
      <c r="H114" s="1"/>
      <c r="I114" s="1">
        <f t="shared" si="34"/>
        <v>0</v>
      </c>
      <c r="J114" s="1"/>
      <c r="K114" s="1"/>
      <c r="L114" s="1">
        <f t="shared" si="35"/>
        <v>0</v>
      </c>
      <c r="M114" s="1"/>
      <c r="N114" s="1"/>
      <c r="O114" s="1">
        <f t="shared" si="36"/>
        <v>0</v>
      </c>
      <c r="P114" s="1"/>
      <c r="Q114" s="1"/>
      <c r="R114" s="1">
        <f t="shared" si="37"/>
        <v>0</v>
      </c>
      <c r="S114" s="1"/>
      <c r="T114" s="1"/>
      <c r="U114" s="1">
        <f t="shared" si="38"/>
        <v>0</v>
      </c>
      <c r="V114" s="1"/>
      <c r="W114" s="1"/>
      <c r="X114" s="1">
        <f t="shared" si="39"/>
        <v>0</v>
      </c>
      <c r="Y114" s="1"/>
      <c r="Z114" s="1"/>
      <c r="AA114" s="1">
        <f t="shared" si="40"/>
        <v>0</v>
      </c>
      <c r="AB114" s="1"/>
      <c r="AC114" s="1"/>
      <c r="AD114" s="1">
        <f t="shared" si="41"/>
        <v>0</v>
      </c>
      <c r="AE114" s="1"/>
      <c r="AF114" s="1"/>
      <c r="AG114" s="1">
        <f t="shared" si="42"/>
        <v>0</v>
      </c>
      <c r="AH114" s="1"/>
      <c r="AI114" s="1"/>
      <c r="AJ114" s="1">
        <f t="shared" si="43"/>
        <v>0</v>
      </c>
      <c r="AK114" s="1"/>
      <c r="AL114" s="1"/>
      <c r="AM114" s="1">
        <f t="shared" si="44"/>
        <v>0</v>
      </c>
      <c r="AN114" s="1"/>
      <c r="AO114" s="1"/>
      <c r="AP114" s="1">
        <f t="shared" si="45"/>
        <v>0</v>
      </c>
      <c r="AQ114" s="1">
        <f t="shared" si="46"/>
        <v>0</v>
      </c>
      <c r="AR114" s="1">
        <f t="shared" si="47"/>
        <v>0</v>
      </c>
      <c r="AS114" s="1">
        <f t="shared" si="48"/>
        <v>0</v>
      </c>
    </row>
    <row r="115" spans="3:45" ht="15" customHeight="1">
      <c r="C115" s="11">
        <f>IF(B115&lt;&gt;0,LOOKUP(TEXT(B115,"0"),RacunskiPlan!$B$2:$B$1203,RacunskiPlan!$C$2:$C$1203),"")</f>
      </c>
      <c r="F115" s="1">
        <f t="shared" si="33"/>
        <v>0</v>
      </c>
      <c r="G115" s="1"/>
      <c r="H115" s="1"/>
      <c r="I115" s="1">
        <f t="shared" si="34"/>
        <v>0</v>
      </c>
      <c r="J115" s="1"/>
      <c r="K115" s="1"/>
      <c r="L115" s="1">
        <f t="shared" si="35"/>
        <v>0</v>
      </c>
      <c r="M115" s="1"/>
      <c r="N115" s="1"/>
      <c r="O115" s="1">
        <f t="shared" si="36"/>
        <v>0</v>
      </c>
      <c r="P115" s="1"/>
      <c r="Q115" s="1"/>
      <c r="R115" s="1">
        <f t="shared" si="37"/>
        <v>0</v>
      </c>
      <c r="S115" s="1"/>
      <c r="T115" s="1"/>
      <c r="U115" s="1">
        <f t="shared" si="38"/>
        <v>0</v>
      </c>
      <c r="V115" s="1"/>
      <c r="W115" s="1"/>
      <c r="X115" s="1">
        <f t="shared" si="39"/>
        <v>0</v>
      </c>
      <c r="Y115" s="1"/>
      <c r="Z115" s="1"/>
      <c r="AA115" s="1">
        <f t="shared" si="40"/>
        <v>0</v>
      </c>
      <c r="AB115" s="1"/>
      <c r="AC115" s="1"/>
      <c r="AD115" s="1">
        <f t="shared" si="41"/>
        <v>0</v>
      </c>
      <c r="AE115" s="1"/>
      <c r="AF115" s="1"/>
      <c r="AG115" s="1">
        <f t="shared" si="42"/>
        <v>0</v>
      </c>
      <c r="AH115" s="1"/>
      <c r="AI115" s="1"/>
      <c r="AJ115" s="1">
        <f t="shared" si="43"/>
        <v>0</v>
      </c>
      <c r="AK115" s="1"/>
      <c r="AL115" s="1"/>
      <c r="AM115" s="1">
        <f t="shared" si="44"/>
        <v>0</v>
      </c>
      <c r="AN115" s="1"/>
      <c r="AO115" s="1"/>
      <c r="AP115" s="1">
        <f t="shared" si="45"/>
        <v>0</v>
      </c>
      <c r="AQ115" s="1">
        <f t="shared" si="46"/>
        <v>0</v>
      </c>
      <c r="AR115" s="1">
        <f t="shared" si="47"/>
        <v>0</v>
      </c>
      <c r="AS115" s="1">
        <f t="shared" si="48"/>
        <v>0</v>
      </c>
    </row>
    <row r="116" spans="3:45" ht="15" customHeight="1">
      <c r="C116" s="11">
        <f>IF(B116&lt;&gt;0,LOOKUP(TEXT(B116,"0"),RacunskiPlan!$B$2:$B$1203,RacunskiPlan!$C$2:$C$1203),"")</f>
      </c>
      <c r="F116" s="1">
        <f t="shared" si="33"/>
        <v>0</v>
      </c>
      <c r="G116" s="1"/>
      <c r="H116" s="1"/>
      <c r="I116" s="1">
        <f t="shared" si="34"/>
        <v>0</v>
      </c>
      <c r="J116" s="1"/>
      <c r="K116" s="1"/>
      <c r="L116" s="1">
        <f t="shared" si="35"/>
        <v>0</v>
      </c>
      <c r="M116" s="1"/>
      <c r="N116" s="1"/>
      <c r="O116" s="1">
        <f t="shared" si="36"/>
        <v>0</v>
      </c>
      <c r="P116" s="1"/>
      <c r="Q116" s="1"/>
      <c r="R116" s="1">
        <f t="shared" si="37"/>
        <v>0</v>
      </c>
      <c r="S116" s="1"/>
      <c r="T116" s="1"/>
      <c r="U116" s="1">
        <f t="shared" si="38"/>
        <v>0</v>
      </c>
      <c r="V116" s="1"/>
      <c r="W116" s="1"/>
      <c r="X116" s="1">
        <f t="shared" si="39"/>
        <v>0</v>
      </c>
      <c r="Y116" s="1"/>
      <c r="Z116" s="1"/>
      <c r="AA116" s="1">
        <f t="shared" si="40"/>
        <v>0</v>
      </c>
      <c r="AB116" s="1"/>
      <c r="AC116" s="1"/>
      <c r="AD116" s="1">
        <f t="shared" si="41"/>
        <v>0</v>
      </c>
      <c r="AE116" s="1"/>
      <c r="AF116" s="1"/>
      <c r="AG116" s="1">
        <f t="shared" si="42"/>
        <v>0</v>
      </c>
      <c r="AH116" s="1"/>
      <c r="AI116" s="1"/>
      <c r="AJ116" s="1">
        <f t="shared" si="43"/>
        <v>0</v>
      </c>
      <c r="AK116" s="1"/>
      <c r="AL116" s="1"/>
      <c r="AM116" s="1">
        <f t="shared" si="44"/>
        <v>0</v>
      </c>
      <c r="AN116" s="1"/>
      <c r="AO116" s="1"/>
      <c r="AP116" s="1">
        <f t="shared" si="45"/>
        <v>0</v>
      </c>
      <c r="AQ116" s="1">
        <f t="shared" si="46"/>
        <v>0</v>
      </c>
      <c r="AR116" s="1">
        <f t="shared" si="47"/>
        <v>0</v>
      </c>
      <c r="AS116" s="1">
        <f t="shared" si="48"/>
        <v>0</v>
      </c>
    </row>
    <row r="117" spans="3:45" ht="15" customHeight="1">
      <c r="C117" s="11">
        <f>IF(B117&lt;&gt;0,LOOKUP(TEXT(B117,"0"),RacunskiPlan!$B$2:$B$1203,RacunskiPlan!$C$2:$C$1203),"")</f>
      </c>
      <c r="F117" s="1">
        <f t="shared" si="33"/>
        <v>0</v>
      </c>
      <c r="G117" s="1"/>
      <c r="H117" s="1"/>
      <c r="I117" s="1">
        <f t="shared" si="34"/>
        <v>0</v>
      </c>
      <c r="J117" s="1"/>
      <c r="K117" s="1"/>
      <c r="L117" s="1">
        <f t="shared" si="35"/>
        <v>0</v>
      </c>
      <c r="M117" s="1"/>
      <c r="N117" s="1"/>
      <c r="O117" s="1">
        <f t="shared" si="36"/>
        <v>0</v>
      </c>
      <c r="P117" s="1"/>
      <c r="Q117" s="1"/>
      <c r="R117" s="1">
        <f t="shared" si="37"/>
        <v>0</v>
      </c>
      <c r="S117" s="1"/>
      <c r="T117" s="1"/>
      <c r="U117" s="1">
        <f t="shared" si="38"/>
        <v>0</v>
      </c>
      <c r="V117" s="1"/>
      <c r="W117" s="1"/>
      <c r="X117" s="1">
        <f t="shared" si="39"/>
        <v>0</v>
      </c>
      <c r="Y117" s="1"/>
      <c r="Z117" s="1"/>
      <c r="AA117" s="1">
        <f t="shared" si="40"/>
        <v>0</v>
      </c>
      <c r="AB117" s="1"/>
      <c r="AC117" s="1"/>
      <c r="AD117" s="1">
        <f t="shared" si="41"/>
        <v>0</v>
      </c>
      <c r="AE117" s="1"/>
      <c r="AF117" s="1"/>
      <c r="AG117" s="1">
        <f t="shared" si="42"/>
        <v>0</v>
      </c>
      <c r="AH117" s="1"/>
      <c r="AI117" s="1"/>
      <c r="AJ117" s="1">
        <f t="shared" si="43"/>
        <v>0</v>
      </c>
      <c r="AK117" s="1"/>
      <c r="AL117" s="1"/>
      <c r="AM117" s="1">
        <f t="shared" si="44"/>
        <v>0</v>
      </c>
      <c r="AN117" s="1"/>
      <c r="AO117" s="1"/>
      <c r="AP117" s="1">
        <f t="shared" si="45"/>
        <v>0</v>
      </c>
      <c r="AQ117" s="1">
        <f t="shared" si="46"/>
        <v>0</v>
      </c>
      <c r="AR117" s="1">
        <f t="shared" si="47"/>
        <v>0</v>
      </c>
      <c r="AS117" s="1">
        <f t="shared" si="48"/>
        <v>0</v>
      </c>
    </row>
    <row r="118" spans="3:45" ht="15" customHeight="1">
      <c r="C118" s="11">
        <f>IF(B118&lt;&gt;0,LOOKUP(TEXT(B118,"0"),RacunskiPlan!$B$2:$B$1203,RacunskiPlan!$C$2:$C$1203),"")</f>
      </c>
      <c r="F118" s="1">
        <f t="shared" si="33"/>
        <v>0</v>
      </c>
      <c r="G118" s="1"/>
      <c r="H118" s="1"/>
      <c r="I118" s="1">
        <f t="shared" si="34"/>
        <v>0</v>
      </c>
      <c r="J118" s="1"/>
      <c r="K118" s="1"/>
      <c r="L118" s="1">
        <f t="shared" si="35"/>
        <v>0</v>
      </c>
      <c r="M118" s="1"/>
      <c r="N118" s="1"/>
      <c r="O118" s="1">
        <f t="shared" si="36"/>
        <v>0</v>
      </c>
      <c r="P118" s="1"/>
      <c r="Q118" s="1"/>
      <c r="R118" s="1">
        <f t="shared" si="37"/>
        <v>0</v>
      </c>
      <c r="S118" s="1"/>
      <c r="T118" s="1"/>
      <c r="U118" s="1">
        <f t="shared" si="38"/>
        <v>0</v>
      </c>
      <c r="V118" s="1"/>
      <c r="W118" s="1"/>
      <c r="X118" s="1">
        <f t="shared" si="39"/>
        <v>0</v>
      </c>
      <c r="Y118" s="1"/>
      <c r="Z118" s="1"/>
      <c r="AA118" s="1">
        <f t="shared" si="40"/>
        <v>0</v>
      </c>
      <c r="AB118" s="1"/>
      <c r="AC118" s="1"/>
      <c r="AD118" s="1">
        <f t="shared" si="41"/>
        <v>0</v>
      </c>
      <c r="AE118" s="1"/>
      <c r="AF118" s="1"/>
      <c r="AG118" s="1">
        <f t="shared" si="42"/>
        <v>0</v>
      </c>
      <c r="AH118" s="1"/>
      <c r="AI118" s="1"/>
      <c r="AJ118" s="1">
        <f t="shared" si="43"/>
        <v>0</v>
      </c>
      <c r="AK118" s="1"/>
      <c r="AL118" s="1"/>
      <c r="AM118" s="1">
        <f t="shared" si="44"/>
        <v>0</v>
      </c>
      <c r="AN118" s="1"/>
      <c r="AO118" s="1"/>
      <c r="AP118" s="1">
        <f t="shared" si="45"/>
        <v>0</v>
      </c>
      <c r="AQ118" s="1">
        <f t="shared" si="46"/>
        <v>0</v>
      </c>
      <c r="AR118" s="1">
        <f t="shared" si="47"/>
        <v>0</v>
      </c>
      <c r="AS118" s="1">
        <f t="shared" si="48"/>
        <v>0</v>
      </c>
    </row>
    <row r="119" spans="3:45" ht="15" customHeight="1">
      <c r="C119" s="11">
        <f>IF(B119&lt;&gt;0,LOOKUP(TEXT(B119,"0"),RacunskiPlan!$B$2:$B$1203,RacunskiPlan!$C$2:$C$1203),"")</f>
      </c>
      <c r="F119" s="1">
        <f t="shared" si="33"/>
        <v>0</v>
      </c>
      <c r="G119" s="1"/>
      <c r="H119" s="1"/>
      <c r="I119" s="1">
        <f t="shared" si="34"/>
        <v>0</v>
      </c>
      <c r="J119" s="1"/>
      <c r="K119" s="1"/>
      <c r="L119" s="1">
        <f t="shared" si="35"/>
        <v>0</v>
      </c>
      <c r="M119" s="1"/>
      <c r="N119" s="1"/>
      <c r="O119" s="1">
        <f t="shared" si="36"/>
        <v>0</v>
      </c>
      <c r="P119" s="1"/>
      <c r="Q119" s="1"/>
      <c r="R119" s="1">
        <f t="shared" si="37"/>
        <v>0</v>
      </c>
      <c r="S119" s="1"/>
      <c r="T119" s="1"/>
      <c r="U119" s="1">
        <f t="shared" si="38"/>
        <v>0</v>
      </c>
      <c r="V119" s="1"/>
      <c r="W119" s="1"/>
      <c r="X119" s="1">
        <f t="shared" si="39"/>
        <v>0</v>
      </c>
      <c r="Y119" s="1"/>
      <c r="Z119" s="1"/>
      <c r="AA119" s="1">
        <f t="shared" si="40"/>
        <v>0</v>
      </c>
      <c r="AB119" s="1"/>
      <c r="AC119" s="1"/>
      <c r="AD119" s="1">
        <f t="shared" si="41"/>
        <v>0</v>
      </c>
      <c r="AE119" s="1"/>
      <c r="AF119" s="1"/>
      <c r="AG119" s="1">
        <f t="shared" si="42"/>
        <v>0</v>
      </c>
      <c r="AH119" s="1"/>
      <c r="AI119" s="1"/>
      <c r="AJ119" s="1">
        <f t="shared" si="43"/>
        <v>0</v>
      </c>
      <c r="AK119" s="1"/>
      <c r="AL119" s="1"/>
      <c r="AM119" s="1">
        <f t="shared" si="44"/>
        <v>0</v>
      </c>
      <c r="AN119" s="1"/>
      <c r="AO119" s="1"/>
      <c r="AP119" s="1">
        <f t="shared" si="45"/>
        <v>0</v>
      </c>
      <c r="AQ119" s="1">
        <f t="shared" si="46"/>
        <v>0</v>
      </c>
      <c r="AR119" s="1">
        <f t="shared" si="47"/>
        <v>0</v>
      </c>
      <c r="AS119" s="1">
        <f t="shared" si="48"/>
        <v>0</v>
      </c>
    </row>
    <row r="120" spans="3:45" ht="15" customHeight="1">
      <c r="C120" s="11">
        <f>IF(B120&lt;&gt;0,LOOKUP(TEXT(B120,"0"),RacunskiPlan!$B$2:$B$1203,RacunskiPlan!$C$2:$C$1203),"")</f>
      </c>
      <c r="F120" s="1">
        <f t="shared" si="33"/>
        <v>0</v>
      </c>
      <c r="G120" s="1"/>
      <c r="H120" s="1"/>
      <c r="I120" s="1">
        <f t="shared" si="34"/>
        <v>0</v>
      </c>
      <c r="J120" s="1"/>
      <c r="K120" s="1"/>
      <c r="L120" s="1">
        <f t="shared" si="35"/>
        <v>0</v>
      </c>
      <c r="M120" s="1"/>
      <c r="N120" s="1"/>
      <c r="O120" s="1">
        <f t="shared" si="36"/>
        <v>0</v>
      </c>
      <c r="P120" s="1"/>
      <c r="Q120" s="1"/>
      <c r="R120" s="1">
        <f t="shared" si="37"/>
        <v>0</v>
      </c>
      <c r="S120" s="1"/>
      <c r="T120" s="1"/>
      <c r="U120" s="1">
        <f t="shared" si="38"/>
        <v>0</v>
      </c>
      <c r="V120" s="1"/>
      <c r="W120" s="1"/>
      <c r="X120" s="1">
        <f t="shared" si="39"/>
        <v>0</v>
      </c>
      <c r="Y120" s="1"/>
      <c r="Z120" s="1"/>
      <c r="AA120" s="1">
        <f t="shared" si="40"/>
        <v>0</v>
      </c>
      <c r="AB120" s="1"/>
      <c r="AC120" s="1"/>
      <c r="AD120" s="1">
        <f t="shared" si="41"/>
        <v>0</v>
      </c>
      <c r="AE120" s="1"/>
      <c r="AF120" s="1"/>
      <c r="AG120" s="1">
        <f t="shared" si="42"/>
        <v>0</v>
      </c>
      <c r="AH120" s="1"/>
      <c r="AI120" s="1"/>
      <c r="AJ120" s="1">
        <f t="shared" si="43"/>
        <v>0</v>
      </c>
      <c r="AK120" s="1"/>
      <c r="AL120" s="1"/>
      <c r="AM120" s="1">
        <f t="shared" si="44"/>
        <v>0</v>
      </c>
      <c r="AN120" s="1"/>
      <c r="AO120" s="1"/>
      <c r="AP120" s="1">
        <f t="shared" si="45"/>
        <v>0</v>
      </c>
      <c r="AQ120" s="1">
        <f t="shared" si="46"/>
        <v>0</v>
      </c>
      <c r="AR120" s="1">
        <f t="shared" si="47"/>
        <v>0</v>
      </c>
      <c r="AS120" s="1">
        <f t="shared" si="48"/>
        <v>0</v>
      </c>
    </row>
    <row r="121" spans="3:45" ht="15" customHeight="1">
      <c r="C121" s="11">
        <f>IF(B121&lt;&gt;0,LOOKUP(TEXT(B121,"0"),RacunskiPlan!$B$2:$B$1203,RacunskiPlan!$C$2:$C$1203),"")</f>
      </c>
      <c r="F121" s="1">
        <f t="shared" si="33"/>
        <v>0</v>
      </c>
      <c r="G121" s="1"/>
      <c r="H121" s="1"/>
      <c r="I121" s="1">
        <f t="shared" si="34"/>
        <v>0</v>
      </c>
      <c r="J121" s="1"/>
      <c r="K121" s="1"/>
      <c r="L121" s="1">
        <f t="shared" si="35"/>
        <v>0</v>
      </c>
      <c r="M121" s="1"/>
      <c r="N121" s="1"/>
      <c r="O121" s="1">
        <f t="shared" si="36"/>
        <v>0</v>
      </c>
      <c r="P121" s="1"/>
      <c r="Q121" s="1"/>
      <c r="R121" s="1">
        <f t="shared" si="37"/>
        <v>0</v>
      </c>
      <c r="S121" s="1"/>
      <c r="T121" s="1"/>
      <c r="U121" s="1">
        <f t="shared" si="38"/>
        <v>0</v>
      </c>
      <c r="V121" s="1"/>
      <c r="W121" s="1"/>
      <c r="X121" s="1">
        <f t="shared" si="39"/>
        <v>0</v>
      </c>
      <c r="Y121" s="1"/>
      <c r="Z121" s="1"/>
      <c r="AA121" s="1">
        <f t="shared" si="40"/>
        <v>0</v>
      </c>
      <c r="AB121" s="1"/>
      <c r="AC121" s="1"/>
      <c r="AD121" s="1">
        <f t="shared" si="41"/>
        <v>0</v>
      </c>
      <c r="AE121" s="1"/>
      <c r="AF121" s="1"/>
      <c r="AG121" s="1">
        <f t="shared" si="42"/>
        <v>0</v>
      </c>
      <c r="AH121" s="1"/>
      <c r="AI121" s="1"/>
      <c r="AJ121" s="1">
        <f t="shared" si="43"/>
        <v>0</v>
      </c>
      <c r="AK121" s="1"/>
      <c r="AL121" s="1"/>
      <c r="AM121" s="1">
        <f t="shared" si="44"/>
        <v>0</v>
      </c>
      <c r="AN121" s="1"/>
      <c r="AO121" s="1"/>
      <c r="AP121" s="1">
        <f t="shared" si="45"/>
        <v>0</v>
      </c>
      <c r="AQ121" s="1">
        <f t="shared" si="46"/>
        <v>0</v>
      </c>
      <c r="AR121" s="1">
        <f t="shared" si="47"/>
        <v>0</v>
      </c>
      <c r="AS121" s="1">
        <f t="shared" si="48"/>
        <v>0</v>
      </c>
    </row>
    <row r="122" spans="6:45" ht="15" customHeight="1">
      <c r="F122" s="1">
        <f t="shared" si="33"/>
        <v>0</v>
      </c>
      <c r="G122" s="1"/>
      <c r="H122" s="1"/>
      <c r="I122" s="1">
        <f t="shared" si="34"/>
        <v>0</v>
      </c>
      <c r="J122" s="1"/>
      <c r="K122" s="1"/>
      <c r="L122" s="1">
        <f t="shared" si="35"/>
        <v>0</v>
      </c>
      <c r="M122" s="1"/>
      <c r="N122" s="1"/>
      <c r="O122" s="1">
        <f t="shared" si="36"/>
        <v>0</v>
      </c>
      <c r="P122" s="1"/>
      <c r="Q122" s="1"/>
      <c r="R122" s="1">
        <f t="shared" si="37"/>
        <v>0</v>
      </c>
      <c r="S122" s="1"/>
      <c r="T122" s="1"/>
      <c r="U122" s="1">
        <f t="shared" si="38"/>
        <v>0</v>
      </c>
      <c r="V122" s="1"/>
      <c r="W122" s="1"/>
      <c r="X122" s="1">
        <f t="shared" si="39"/>
        <v>0</v>
      </c>
      <c r="Y122" s="1"/>
      <c r="Z122" s="1"/>
      <c r="AA122" s="1">
        <f t="shared" si="40"/>
        <v>0</v>
      </c>
      <c r="AB122" s="1"/>
      <c r="AC122" s="1"/>
      <c r="AD122" s="1">
        <f t="shared" si="41"/>
        <v>0</v>
      </c>
      <c r="AE122" s="1"/>
      <c r="AF122" s="1"/>
      <c r="AG122" s="1">
        <f t="shared" si="42"/>
        <v>0</v>
      </c>
      <c r="AH122" s="1"/>
      <c r="AI122" s="1"/>
      <c r="AJ122" s="1">
        <f t="shared" si="43"/>
        <v>0</v>
      </c>
      <c r="AK122" s="1"/>
      <c r="AL122" s="1"/>
      <c r="AM122" s="1">
        <f t="shared" si="44"/>
        <v>0</v>
      </c>
      <c r="AN122" s="1"/>
      <c r="AO122" s="1"/>
      <c r="AP122" s="1">
        <f t="shared" si="45"/>
        <v>0</v>
      </c>
      <c r="AQ122" s="1">
        <f t="shared" si="46"/>
        <v>0</v>
      </c>
      <c r="AR122" s="1">
        <f t="shared" si="47"/>
        <v>0</v>
      </c>
      <c r="AS122" s="1">
        <f t="shared" si="48"/>
        <v>0</v>
      </c>
    </row>
    <row r="123" spans="6:45" ht="15" customHeight="1">
      <c r="F123" s="1">
        <f t="shared" si="33"/>
        <v>0</v>
      </c>
      <c r="G123" s="1"/>
      <c r="H123" s="1"/>
      <c r="I123" s="1">
        <f t="shared" si="34"/>
        <v>0</v>
      </c>
      <c r="J123" s="1"/>
      <c r="K123" s="1"/>
      <c r="L123" s="1">
        <f t="shared" si="35"/>
        <v>0</v>
      </c>
      <c r="M123" s="1"/>
      <c r="N123" s="1"/>
      <c r="O123" s="1">
        <f t="shared" si="36"/>
        <v>0</v>
      </c>
      <c r="P123" s="1"/>
      <c r="Q123" s="1"/>
      <c r="R123" s="1">
        <f t="shared" si="37"/>
        <v>0</v>
      </c>
      <c r="S123" s="1"/>
      <c r="T123" s="1"/>
      <c r="U123" s="1">
        <f t="shared" si="38"/>
        <v>0</v>
      </c>
      <c r="V123" s="1"/>
      <c r="W123" s="1"/>
      <c r="X123" s="1">
        <f t="shared" si="39"/>
        <v>0</v>
      </c>
      <c r="Y123" s="1"/>
      <c r="Z123" s="1"/>
      <c r="AA123" s="1">
        <f t="shared" si="40"/>
        <v>0</v>
      </c>
      <c r="AB123" s="1"/>
      <c r="AC123" s="1"/>
      <c r="AD123" s="1">
        <f t="shared" si="41"/>
        <v>0</v>
      </c>
      <c r="AE123" s="1"/>
      <c r="AF123" s="1"/>
      <c r="AG123" s="1">
        <f t="shared" si="42"/>
        <v>0</v>
      </c>
      <c r="AH123" s="1"/>
      <c r="AI123" s="1"/>
      <c r="AJ123" s="1">
        <f t="shared" si="43"/>
        <v>0</v>
      </c>
      <c r="AK123" s="1"/>
      <c r="AL123" s="1"/>
      <c r="AM123" s="1">
        <f t="shared" si="44"/>
        <v>0</v>
      </c>
      <c r="AN123" s="1"/>
      <c r="AO123" s="1"/>
      <c r="AP123" s="1">
        <f t="shared" si="45"/>
        <v>0</v>
      </c>
      <c r="AQ123" s="1">
        <f t="shared" si="46"/>
        <v>0</v>
      </c>
      <c r="AR123" s="1">
        <f t="shared" si="47"/>
        <v>0</v>
      </c>
      <c r="AS123" s="1">
        <f t="shared" si="48"/>
        <v>0</v>
      </c>
    </row>
    <row r="124" spans="6:45" ht="15" customHeight="1">
      <c r="F124" s="1">
        <f t="shared" si="33"/>
        <v>0</v>
      </c>
      <c r="G124" s="1"/>
      <c r="H124" s="1"/>
      <c r="I124" s="1">
        <f t="shared" si="34"/>
        <v>0</v>
      </c>
      <c r="J124" s="1"/>
      <c r="K124" s="1"/>
      <c r="L124" s="1">
        <f t="shared" si="35"/>
        <v>0</v>
      </c>
      <c r="M124" s="1"/>
      <c r="N124" s="1"/>
      <c r="O124" s="1">
        <f t="shared" si="36"/>
        <v>0</v>
      </c>
      <c r="P124" s="1"/>
      <c r="Q124" s="1"/>
      <c r="R124" s="1">
        <f t="shared" si="37"/>
        <v>0</v>
      </c>
      <c r="S124" s="1"/>
      <c r="T124" s="1"/>
      <c r="U124" s="1">
        <f t="shared" si="38"/>
        <v>0</v>
      </c>
      <c r="V124" s="1"/>
      <c r="W124" s="1"/>
      <c r="X124" s="1">
        <f t="shared" si="39"/>
        <v>0</v>
      </c>
      <c r="Y124" s="1"/>
      <c r="Z124" s="1"/>
      <c r="AA124" s="1">
        <f t="shared" si="40"/>
        <v>0</v>
      </c>
      <c r="AB124" s="1"/>
      <c r="AC124" s="1"/>
      <c r="AD124" s="1">
        <f t="shared" si="41"/>
        <v>0</v>
      </c>
      <c r="AE124" s="1"/>
      <c r="AF124" s="1"/>
      <c r="AG124" s="1">
        <f t="shared" si="42"/>
        <v>0</v>
      </c>
      <c r="AH124" s="1"/>
      <c r="AI124" s="1"/>
      <c r="AJ124" s="1">
        <f t="shared" si="43"/>
        <v>0</v>
      </c>
      <c r="AK124" s="1"/>
      <c r="AL124" s="1"/>
      <c r="AM124" s="1">
        <f t="shared" si="44"/>
        <v>0</v>
      </c>
      <c r="AN124" s="1"/>
      <c r="AO124" s="1"/>
      <c r="AP124" s="1">
        <f t="shared" si="45"/>
        <v>0</v>
      </c>
      <c r="AQ124" s="1">
        <f t="shared" si="46"/>
        <v>0</v>
      </c>
      <c r="AR124" s="1">
        <f t="shared" si="47"/>
        <v>0</v>
      </c>
      <c r="AS124" s="1">
        <f t="shared" si="48"/>
        <v>0</v>
      </c>
    </row>
    <row r="125" spans="6:45" ht="15" customHeight="1">
      <c r="F125" s="1">
        <f t="shared" si="33"/>
        <v>0</v>
      </c>
      <c r="G125" s="1"/>
      <c r="H125" s="1"/>
      <c r="I125" s="1">
        <f t="shared" si="34"/>
        <v>0</v>
      </c>
      <c r="J125" s="1"/>
      <c r="K125" s="1"/>
      <c r="L125" s="1">
        <f t="shared" si="35"/>
        <v>0</v>
      </c>
      <c r="M125" s="1"/>
      <c r="N125" s="1"/>
      <c r="O125" s="1">
        <f t="shared" si="36"/>
        <v>0</v>
      </c>
      <c r="P125" s="1"/>
      <c r="Q125" s="1"/>
      <c r="R125" s="1">
        <f t="shared" si="37"/>
        <v>0</v>
      </c>
      <c r="S125" s="1"/>
      <c r="T125" s="1"/>
      <c r="U125" s="1">
        <f t="shared" si="38"/>
        <v>0</v>
      </c>
      <c r="V125" s="1"/>
      <c r="W125" s="1"/>
      <c r="X125" s="1">
        <f t="shared" si="39"/>
        <v>0</v>
      </c>
      <c r="Y125" s="1"/>
      <c r="Z125" s="1"/>
      <c r="AA125" s="1">
        <f t="shared" si="40"/>
        <v>0</v>
      </c>
      <c r="AB125" s="1"/>
      <c r="AC125" s="1"/>
      <c r="AD125" s="1">
        <f t="shared" si="41"/>
        <v>0</v>
      </c>
      <c r="AE125" s="1"/>
      <c r="AF125" s="1"/>
      <c r="AG125" s="1">
        <f t="shared" si="42"/>
        <v>0</v>
      </c>
      <c r="AH125" s="1"/>
      <c r="AI125" s="1"/>
      <c r="AJ125" s="1">
        <f t="shared" si="43"/>
        <v>0</v>
      </c>
      <c r="AK125" s="1"/>
      <c r="AL125" s="1"/>
      <c r="AM125" s="1">
        <f t="shared" si="44"/>
        <v>0</v>
      </c>
      <c r="AN125" s="1"/>
      <c r="AO125" s="1"/>
      <c r="AP125" s="1">
        <f t="shared" si="45"/>
        <v>0</v>
      </c>
      <c r="AQ125" s="1">
        <f t="shared" si="46"/>
        <v>0</v>
      </c>
      <c r="AR125" s="1">
        <f t="shared" si="47"/>
        <v>0</v>
      </c>
      <c r="AS125" s="1">
        <f t="shared" si="48"/>
        <v>0</v>
      </c>
    </row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</sheetData>
  <sheetProtection/>
  <mergeCells count="31">
    <mergeCell ref="AK3:AM3"/>
    <mergeCell ref="S3:U3"/>
    <mergeCell ref="A1:AS1"/>
    <mergeCell ref="D2:AP2"/>
    <mergeCell ref="A3:B5"/>
    <mergeCell ref="C3:C5"/>
    <mergeCell ref="D3:F3"/>
    <mergeCell ref="G3:I3"/>
    <mergeCell ref="J3:L3"/>
    <mergeCell ref="M3:O3"/>
    <mergeCell ref="AH3:AJ3"/>
    <mergeCell ref="AH4:AJ4"/>
    <mergeCell ref="AN3:AP3"/>
    <mergeCell ref="AQ3:AS4"/>
    <mergeCell ref="D4:F4"/>
    <mergeCell ref="G4:I4"/>
    <mergeCell ref="J4:L4"/>
    <mergeCell ref="M4:O4"/>
    <mergeCell ref="P4:R4"/>
    <mergeCell ref="S4:U4"/>
    <mergeCell ref="P3:R3"/>
    <mergeCell ref="AK4:AM4"/>
    <mergeCell ref="V3:X3"/>
    <mergeCell ref="Y3:AA3"/>
    <mergeCell ref="AB3:AD3"/>
    <mergeCell ref="AE3:AG3"/>
    <mergeCell ref="AN4:AP4"/>
    <mergeCell ref="V4:X4"/>
    <mergeCell ref="Y4:AA4"/>
    <mergeCell ref="AB4:AD4"/>
    <mergeCell ref="AE4:AG4"/>
  </mergeCells>
  <printOptions/>
  <pageMargins left="0.25" right="0.25" top="0.75" bottom="0.75" header="0.3" footer="0.3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108"/>
  <sheetViews>
    <sheetView showGridLines="0" zoomScale="85" zoomScaleNormal="85" zoomScalePageLayoutView="0" workbookViewId="0" topLeftCell="A1">
      <pane ySplit="5" topLeftCell="A30" activePane="bottomLeft" state="frozen"/>
      <selection pane="topLeft" activeCell="A1" sqref="A1"/>
      <selection pane="bottomLeft" activeCell="D3" sqref="D3:F3"/>
    </sheetView>
  </sheetViews>
  <sheetFormatPr defaultColWidth="0" defaultRowHeight="15" zeroHeight="1"/>
  <cols>
    <col min="1" max="2" width="9.140625" style="0" customWidth="1"/>
    <col min="3" max="3" width="74.7109375" style="0" customWidth="1"/>
    <col min="4" max="5" width="12.421875" style="1" bestFit="1" customWidth="1"/>
    <col min="6" max="6" width="12.421875" style="0" bestFit="1" customWidth="1"/>
    <col min="7" max="7" width="9.140625" style="0" customWidth="1"/>
    <col min="8" max="8" width="10.28125" style="0" bestFit="1" customWidth="1"/>
    <col min="9" max="9" width="9.140625" style="0" customWidth="1"/>
    <col min="10" max="10" width="9.7109375" style="0" bestFit="1" customWidth="1"/>
    <col min="11" max="11" width="10.28125" style="0" bestFit="1" customWidth="1"/>
    <col min="12" max="12" width="9.7109375" style="0" bestFit="1" customWidth="1"/>
    <col min="13" max="13" width="9.140625" style="0" customWidth="1"/>
    <col min="14" max="14" width="10.28125" style="0" bestFit="1" customWidth="1"/>
    <col min="15" max="15" width="9.140625" style="0" customWidth="1"/>
    <col min="16" max="16" width="10.7109375" style="0" bestFit="1" customWidth="1"/>
    <col min="17" max="17" width="10.28125" style="0" bestFit="1" customWidth="1"/>
    <col min="18" max="18" width="10.7109375" style="0" bestFit="1" customWidth="1"/>
    <col min="19" max="19" width="11.7109375" style="0" bestFit="1" customWidth="1"/>
    <col min="20" max="20" width="10.28125" style="0" bestFit="1" customWidth="1"/>
    <col min="21" max="21" width="11.7109375" style="0" bestFit="1" customWidth="1"/>
    <col min="22" max="22" width="9.140625" style="0" customWidth="1"/>
    <col min="23" max="23" width="10.28125" style="0" bestFit="1" customWidth="1"/>
    <col min="24" max="24" width="9.140625" style="0" customWidth="1"/>
    <col min="25" max="27" width="10.7109375" style="0" bestFit="1" customWidth="1"/>
    <col min="28" max="28" width="9.7109375" style="0" bestFit="1" customWidth="1"/>
    <col min="29" max="29" width="10.28125" style="0" bestFit="1" customWidth="1"/>
    <col min="30" max="30" width="9.7109375" style="0" bestFit="1" customWidth="1"/>
    <col min="31" max="31" width="9.140625" style="0" customWidth="1"/>
    <col min="32" max="32" width="10.28125" style="0" bestFit="1" customWidth="1"/>
    <col min="33" max="33" width="9.57421875" style="0" customWidth="1"/>
    <col min="34" max="34" width="9.140625" style="0" customWidth="1"/>
    <col min="35" max="35" width="10.28125" style="0" bestFit="1" customWidth="1"/>
    <col min="36" max="37" width="9.140625" style="0" customWidth="1"/>
    <col min="38" max="38" width="10.28125" style="0" bestFit="1" customWidth="1"/>
    <col min="39" max="40" width="9.140625" style="0" customWidth="1"/>
    <col min="41" max="41" width="10.28125" style="0" bestFit="1" customWidth="1"/>
    <col min="42" max="42" width="9.140625" style="0" customWidth="1"/>
    <col min="43" max="43" width="13.421875" style="0" bestFit="1" customWidth="1"/>
    <col min="44" max="44" width="12.421875" style="0" bestFit="1" customWidth="1"/>
    <col min="45" max="45" width="13.421875" style="0" bestFit="1" customWidth="1"/>
    <col min="46" max="46" width="9.140625" style="0" customWidth="1"/>
    <col min="47" max="51" width="0" style="0" hidden="1" customWidth="1"/>
    <col min="52" max="16384" width="9.140625" style="0" hidden="1" customWidth="1"/>
  </cols>
  <sheetData>
    <row r="1" spans="1:45" ht="15.75" thickBo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</row>
    <row r="2" spans="4:42" ht="17.25" thickBot="1" thickTop="1">
      <c r="D2" s="56" t="s">
        <v>7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8"/>
    </row>
    <row r="3" spans="1:45" ht="75" customHeight="1" thickTop="1">
      <c r="A3" s="59" t="s">
        <v>5</v>
      </c>
      <c r="B3" s="60"/>
      <c r="C3" s="59" t="s">
        <v>6</v>
      </c>
      <c r="D3" s="52" t="s">
        <v>8</v>
      </c>
      <c r="E3" s="53"/>
      <c r="F3" s="54"/>
      <c r="G3" s="43" t="s">
        <v>10</v>
      </c>
      <c r="H3" s="44"/>
      <c r="I3" s="45"/>
      <c r="J3" s="76" t="s">
        <v>24</v>
      </c>
      <c r="K3" s="44"/>
      <c r="L3" s="77"/>
      <c r="M3" s="43" t="s">
        <v>23</v>
      </c>
      <c r="N3" s="44"/>
      <c r="O3" s="45"/>
      <c r="P3" s="52" t="s">
        <v>9</v>
      </c>
      <c r="Q3" s="53"/>
      <c r="R3" s="54"/>
      <c r="S3" s="43" t="s">
        <v>11</v>
      </c>
      <c r="T3" s="44"/>
      <c r="U3" s="45"/>
      <c r="V3" s="43" t="s">
        <v>13</v>
      </c>
      <c r="W3" s="44"/>
      <c r="X3" s="45"/>
      <c r="Y3" s="43" t="s">
        <v>2224</v>
      </c>
      <c r="Z3" s="44"/>
      <c r="AA3" s="45"/>
      <c r="AB3" s="43" t="s">
        <v>17</v>
      </c>
      <c r="AC3" s="44"/>
      <c r="AD3" s="45"/>
      <c r="AE3" s="43" t="s">
        <v>19</v>
      </c>
      <c r="AF3" s="44"/>
      <c r="AG3" s="45"/>
      <c r="AH3" s="43" t="s">
        <v>21</v>
      </c>
      <c r="AI3" s="44"/>
      <c r="AJ3" s="45"/>
      <c r="AK3" s="73" t="s">
        <v>25</v>
      </c>
      <c r="AL3" s="74"/>
      <c r="AM3" s="75"/>
      <c r="AN3" s="43" t="s">
        <v>0</v>
      </c>
      <c r="AO3" s="44"/>
      <c r="AP3" s="45"/>
      <c r="AQ3" s="47" t="s">
        <v>4</v>
      </c>
      <c r="AR3" s="47"/>
      <c r="AS3" s="48"/>
    </row>
    <row r="4" spans="1:45" ht="75" customHeight="1">
      <c r="A4" s="61"/>
      <c r="B4" s="62"/>
      <c r="C4" s="61"/>
      <c r="D4" s="40"/>
      <c r="E4" s="41"/>
      <c r="F4" s="42"/>
      <c r="G4" s="40" t="s">
        <v>12</v>
      </c>
      <c r="H4" s="41"/>
      <c r="I4" s="42"/>
      <c r="J4" s="41"/>
      <c r="K4" s="41"/>
      <c r="L4" s="41"/>
      <c r="M4" s="40"/>
      <c r="N4" s="41"/>
      <c r="O4" s="42"/>
      <c r="P4" s="40"/>
      <c r="Q4" s="41"/>
      <c r="R4" s="42"/>
      <c r="S4" s="40" t="s">
        <v>12</v>
      </c>
      <c r="T4" s="41"/>
      <c r="U4" s="42"/>
      <c r="V4" s="40" t="s">
        <v>14</v>
      </c>
      <c r="W4" s="41"/>
      <c r="X4" s="42"/>
      <c r="Y4" s="40" t="s">
        <v>16</v>
      </c>
      <c r="Z4" s="41"/>
      <c r="AA4" s="42"/>
      <c r="AB4" s="40" t="s">
        <v>18</v>
      </c>
      <c r="AC4" s="41"/>
      <c r="AD4" s="42"/>
      <c r="AE4" s="40" t="s">
        <v>20</v>
      </c>
      <c r="AF4" s="41"/>
      <c r="AG4" s="42"/>
      <c r="AH4" s="40" t="s">
        <v>22</v>
      </c>
      <c r="AI4" s="41"/>
      <c r="AJ4" s="42"/>
      <c r="AK4" s="40"/>
      <c r="AL4" s="41"/>
      <c r="AM4" s="42"/>
      <c r="AN4" s="40"/>
      <c r="AO4" s="41"/>
      <c r="AP4" s="42"/>
      <c r="AQ4" s="50"/>
      <c r="AR4" s="50"/>
      <c r="AS4" s="51"/>
    </row>
    <row r="5" spans="1:45" ht="22.5">
      <c r="A5" s="63"/>
      <c r="B5" s="63"/>
      <c r="C5" s="63"/>
      <c r="D5" s="4" t="s">
        <v>1</v>
      </c>
      <c r="E5" s="2" t="s">
        <v>3</v>
      </c>
      <c r="F5" s="5" t="s">
        <v>2</v>
      </c>
      <c r="G5" s="4" t="s">
        <v>1</v>
      </c>
      <c r="H5" s="2" t="s">
        <v>3</v>
      </c>
      <c r="I5" s="5" t="s">
        <v>2</v>
      </c>
      <c r="J5" s="19" t="s">
        <v>1</v>
      </c>
      <c r="K5" s="2" t="s">
        <v>3</v>
      </c>
      <c r="L5" s="3" t="s">
        <v>2</v>
      </c>
      <c r="M5" s="4" t="s">
        <v>1</v>
      </c>
      <c r="N5" s="2" t="s">
        <v>3</v>
      </c>
      <c r="O5" s="5" t="s">
        <v>2</v>
      </c>
      <c r="P5" s="4" t="s">
        <v>1</v>
      </c>
      <c r="Q5" s="2" t="s">
        <v>3</v>
      </c>
      <c r="R5" s="5" t="s">
        <v>2</v>
      </c>
      <c r="S5" s="4" t="s">
        <v>1</v>
      </c>
      <c r="T5" s="2" t="s">
        <v>3</v>
      </c>
      <c r="U5" s="5" t="s">
        <v>2</v>
      </c>
      <c r="V5" s="4" t="s">
        <v>1</v>
      </c>
      <c r="W5" s="2" t="s">
        <v>3</v>
      </c>
      <c r="X5" s="5" t="s">
        <v>2</v>
      </c>
      <c r="Y5" s="4" t="s">
        <v>1</v>
      </c>
      <c r="Z5" s="2" t="s">
        <v>3</v>
      </c>
      <c r="AA5" s="5" t="s">
        <v>2</v>
      </c>
      <c r="AB5" s="4" t="s">
        <v>1</v>
      </c>
      <c r="AC5" s="2" t="s">
        <v>3</v>
      </c>
      <c r="AD5" s="5" t="s">
        <v>2</v>
      </c>
      <c r="AE5" s="4" t="s">
        <v>1</v>
      </c>
      <c r="AF5" s="2" t="s">
        <v>3</v>
      </c>
      <c r="AG5" s="5" t="s">
        <v>2</v>
      </c>
      <c r="AH5" s="4" t="s">
        <v>1</v>
      </c>
      <c r="AI5" s="2" t="s">
        <v>3</v>
      </c>
      <c r="AJ5" s="5" t="s">
        <v>2</v>
      </c>
      <c r="AK5" s="4" t="s">
        <v>1</v>
      </c>
      <c r="AL5" s="2" t="s">
        <v>3</v>
      </c>
      <c r="AM5" s="5" t="s">
        <v>2</v>
      </c>
      <c r="AN5" s="4" t="s">
        <v>1</v>
      </c>
      <c r="AO5" s="2" t="s">
        <v>3</v>
      </c>
      <c r="AP5" s="5" t="s">
        <v>2</v>
      </c>
      <c r="AQ5" s="19" t="s">
        <v>1</v>
      </c>
      <c r="AR5" s="2" t="s">
        <v>3</v>
      </c>
      <c r="AS5" s="5" t="s">
        <v>2</v>
      </c>
    </row>
    <row r="6" spans="1:45" ht="15" customHeight="1">
      <c r="A6" s="67" t="s">
        <v>2223</v>
      </c>
      <c r="B6" s="68"/>
      <c r="C6" s="69"/>
      <c r="D6" s="20">
        <f aca="true" t="shared" si="0" ref="D6:AS6">SUM(D9,D70,D77,D89,D98,D7,D102,D105)</f>
        <v>667918.5</v>
      </c>
      <c r="E6" s="20">
        <f t="shared" si="0"/>
        <v>918</v>
      </c>
      <c r="F6" s="20">
        <f t="shared" si="0"/>
        <v>668836.5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1500</v>
      </c>
      <c r="K6" s="20">
        <f t="shared" si="0"/>
        <v>0</v>
      </c>
      <c r="L6" s="20">
        <f t="shared" si="0"/>
        <v>1500</v>
      </c>
      <c r="M6" s="20">
        <f t="shared" si="0"/>
        <v>0</v>
      </c>
      <c r="N6" s="20">
        <f t="shared" si="0"/>
        <v>0</v>
      </c>
      <c r="O6" s="20">
        <f t="shared" si="0"/>
        <v>0</v>
      </c>
      <c r="P6" s="20">
        <f t="shared" si="0"/>
        <v>86000</v>
      </c>
      <c r="Q6" s="20">
        <f t="shared" si="0"/>
        <v>0</v>
      </c>
      <c r="R6" s="20">
        <f t="shared" si="0"/>
        <v>86000</v>
      </c>
      <c r="S6" s="20">
        <f t="shared" si="0"/>
        <v>170250</v>
      </c>
      <c r="T6" s="20">
        <f t="shared" si="0"/>
        <v>0</v>
      </c>
      <c r="U6" s="20">
        <f t="shared" si="0"/>
        <v>170250</v>
      </c>
      <c r="V6" s="20">
        <f t="shared" si="0"/>
        <v>0</v>
      </c>
      <c r="W6" s="20">
        <f t="shared" si="0"/>
        <v>0</v>
      </c>
      <c r="X6" s="20">
        <f t="shared" si="0"/>
        <v>0</v>
      </c>
      <c r="Y6" s="20">
        <f t="shared" si="0"/>
        <v>207500</v>
      </c>
      <c r="Z6" s="20">
        <f t="shared" si="0"/>
        <v>0</v>
      </c>
      <c r="AA6" s="20">
        <f t="shared" si="0"/>
        <v>207500</v>
      </c>
      <c r="AB6" s="20">
        <f t="shared" si="0"/>
        <v>69200</v>
      </c>
      <c r="AC6" s="20">
        <f t="shared" si="0"/>
        <v>0</v>
      </c>
      <c r="AD6" s="20">
        <f t="shared" si="0"/>
        <v>69200</v>
      </c>
      <c r="AE6" s="20">
        <f t="shared" si="0"/>
        <v>0</v>
      </c>
      <c r="AF6" s="20">
        <f t="shared" si="0"/>
        <v>0</v>
      </c>
      <c r="AG6" s="20">
        <f t="shared" si="0"/>
        <v>0</v>
      </c>
      <c r="AH6" s="20">
        <f t="shared" si="0"/>
        <v>0</v>
      </c>
      <c r="AI6" s="20">
        <f t="shared" si="0"/>
        <v>0</v>
      </c>
      <c r="AJ6" s="20">
        <f t="shared" si="0"/>
        <v>0</v>
      </c>
      <c r="AK6" s="20">
        <f t="shared" si="0"/>
        <v>0</v>
      </c>
      <c r="AL6" s="20">
        <f t="shared" si="0"/>
        <v>0</v>
      </c>
      <c r="AM6" s="20">
        <f t="shared" si="0"/>
        <v>0</v>
      </c>
      <c r="AN6" s="20">
        <f t="shared" si="0"/>
        <v>0</v>
      </c>
      <c r="AO6" s="20">
        <f t="shared" si="0"/>
        <v>0</v>
      </c>
      <c r="AP6" s="20">
        <f t="shared" si="0"/>
        <v>0</v>
      </c>
      <c r="AQ6" s="20">
        <f t="shared" si="0"/>
        <v>1203286.5</v>
      </c>
      <c r="AR6" s="20">
        <f t="shared" si="0"/>
        <v>918</v>
      </c>
      <c r="AS6" s="21">
        <f t="shared" si="0"/>
        <v>1203286.5</v>
      </c>
    </row>
    <row r="7" spans="1:45" ht="15" customHeight="1">
      <c r="A7" s="70" t="s">
        <v>2206</v>
      </c>
      <c r="B7" s="71"/>
      <c r="C7" s="72"/>
      <c r="D7" s="22">
        <f aca="true" t="shared" si="1" ref="D7:AS7">SUM(D8)</f>
        <v>0</v>
      </c>
      <c r="E7" s="22">
        <f t="shared" si="1"/>
        <v>0</v>
      </c>
      <c r="F7" s="22">
        <f t="shared" si="1"/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1500</v>
      </c>
      <c r="K7" s="22">
        <f t="shared" si="1"/>
        <v>0</v>
      </c>
      <c r="L7" s="22">
        <f t="shared" si="1"/>
        <v>1500</v>
      </c>
      <c r="M7" s="22">
        <f t="shared" si="1"/>
        <v>0</v>
      </c>
      <c r="N7" s="22">
        <f t="shared" si="1"/>
        <v>0</v>
      </c>
      <c r="O7" s="22">
        <f t="shared" si="1"/>
        <v>0</v>
      </c>
      <c r="P7" s="22">
        <f t="shared" si="1"/>
        <v>0</v>
      </c>
      <c r="Q7" s="22">
        <f t="shared" si="1"/>
        <v>0</v>
      </c>
      <c r="R7" s="22">
        <f t="shared" si="1"/>
        <v>0</v>
      </c>
      <c r="S7" s="22">
        <f t="shared" si="1"/>
        <v>0</v>
      </c>
      <c r="T7" s="22">
        <f t="shared" si="1"/>
        <v>0</v>
      </c>
      <c r="U7" s="22">
        <f t="shared" si="1"/>
        <v>0</v>
      </c>
      <c r="V7" s="22">
        <f t="shared" si="1"/>
        <v>0</v>
      </c>
      <c r="W7" s="22">
        <f t="shared" si="1"/>
        <v>0</v>
      </c>
      <c r="X7" s="22">
        <f t="shared" si="1"/>
        <v>0</v>
      </c>
      <c r="Y7" s="22">
        <f t="shared" si="1"/>
        <v>0</v>
      </c>
      <c r="Z7" s="22">
        <f t="shared" si="1"/>
        <v>0</v>
      </c>
      <c r="AA7" s="22">
        <f t="shared" si="1"/>
        <v>0</v>
      </c>
      <c r="AB7" s="22">
        <f t="shared" si="1"/>
        <v>2500</v>
      </c>
      <c r="AC7" s="22">
        <f t="shared" si="1"/>
        <v>0</v>
      </c>
      <c r="AD7" s="22">
        <f t="shared" si="1"/>
        <v>2500</v>
      </c>
      <c r="AE7" s="22">
        <f t="shared" si="1"/>
        <v>0</v>
      </c>
      <c r="AF7" s="22">
        <f t="shared" si="1"/>
        <v>0</v>
      </c>
      <c r="AG7" s="22">
        <f t="shared" si="1"/>
        <v>0</v>
      </c>
      <c r="AH7" s="22">
        <f t="shared" si="1"/>
        <v>0</v>
      </c>
      <c r="AI7" s="22">
        <f t="shared" si="1"/>
        <v>0</v>
      </c>
      <c r="AJ7" s="22">
        <f t="shared" si="1"/>
        <v>0</v>
      </c>
      <c r="AK7" s="22">
        <f t="shared" si="1"/>
        <v>0</v>
      </c>
      <c r="AL7" s="22">
        <f t="shared" si="1"/>
        <v>0</v>
      </c>
      <c r="AM7" s="22">
        <f t="shared" si="1"/>
        <v>0</v>
      </c>
      <c r="AN7" s="22">
        <f t="shared" si="1"/>
        <v>0</v>
      </c>
      <c r="AO7" s="22">
        <f t="shared" si="1"/>
        <v>0</v>
      </c>
      <c r="AP7" s="22">
        <f t="shared" si="1"/>
        <v>0</v>
      </c>
      <c r="AQ7" s="22">
        <f t="shared" si="1"/>
        <v>4000</v>
      </c>
      <c r="AR7" s="22">
        <f t="shared" si="1"/>
        <v>0</v>
      </c>
      <c r="AS7" s="23">
        <f t="shared" si="1"/>
        <v>4000</v>
      </c>
    </row>
    <row r="8" spans="1:45" ht="15" customHeight="1">
      <c r="A8" s="25"/>
      <c r="B8" s="24">
        <v>31219</v>
      </c>
      <c r="C8" s="30" t="s">
        <v>2203</v>
      </c>
      <c r="D8" s="26">
        <v>0</v>
      </c>
      <c r="E8" s="26"/>
      <c r="F8" s="26">
        <f>D8+E8</f>
        <v>0</v>
      </c>
      <c r="G8" s="26"/>
      <c r="H8" s="26"/>
      <c r="I8" s="26">
        <f>G8+H8</f>
        <v>0</v>
      </c>
      <c r="J8" s="13">
        <v>1500</v>
      </c>
      <c r="K8" s="26"/>
      <c r="L8" s="26">
        <f>J8+K8</f>
        <v>1500</v>
      </c>
      <c r="M8" s="26"/>
      <c r="N8" s="26"/>
      <c r="O8" s="26">
        <f>M8+N8</f>
        <v>0</v>
      </c>
      <c r="P8" s="26"/>
      <c r="Q8" s="26"/>
      <c r="R8" s="26">
        <f>P8+Q8</f>
        <v>0</v>
      </c>
      <c r="S8" s="26"/>
      <c r="T8" s="26"/>
      <c r="U8" s="26">
        <f>S8+T8</f>
        <v>0</v>
      </c>
      <c r="V8" s="26"/>
      <c r="W8" s="26"/>
      <c r="X8" s="26">
        <f>V8+W8</f>
        <v>0</v>
      </c>
      <c r="Y8" s="26"/>
      <c r="Z8" s="26"/>
      <c r="AA8" s="26">
        <f>Y8+Z8</f>
        <v>0</v>
      </c>
      <c r="AB8" s="13">
        <v>2500</v>
      </c>
      <c r="AC8" s="26"/>
      <c r="AD8" s="26">
        <f>AB8+AC8</f>
        <v>2500</v>
      </c>
      <c r="AE8" s="26"/>
      <c r="AF8" s="26"/>
      <c r="AG8" s="26">
        <f>AE8+AF8</f>
        <v>0</v>
      </c>
      <c r="AH8" s="26"/>
      <c r="AI8" s="26"/>
      <c r="AJ8" s="26">
        <f>AH8+AI8</f>
        <v>0</v>
      </c>
      <c r="AK8" s="26"/>
      <c r="AL8" s="26"/>
      <c r="AM8" s="26">
        <f>AK8+AL8</f>
        <v>0</v>
      </c>
      <c r="AN8" s="26"/>
      <c r="AO8" s="26"/>
      <c r="AP8" s="26">
        <f>AN8+AO8</f>
        <v>0</v>
      </c>
      <c r="AQ8" s="26">
        <f>D8+G8+J8+M8+P8+S8+V8+Y8+AB8+AE8+AH8+AK8+AN8</f>
        <v>4000</v>
      </c>
      <c r="AR8" s="26">
        <f>E8+H8+K8+N8+Q8+T8+W8+Z8+AC8+AF8+AI8+AL8+AO8</f>
        <v>0</v>
      </c>
      <c r="AS8" s="27">
        <f>F8+I8+L8+O8+R8+U8+X8+AA8+AD8+AG8+AJ8+AM8+AP8</f>
        <v>4000</v>
      </c>
    </row>
    <row r="9" spans="1:45" ht="15" customHeight="1">
      <c r="A9" s="70" t="s">
        <v>2192</v>
      </c>
      <c r="B9" s="71"/>
      <c r="C9" s="72"/>
      <c r="D9" s="22">
        <f aca="true" t="shared" si="2" ref="D9:AS9">SUM(D10:D69)</f>
        <v>480000</v>
      </c>
      <c r="E9" s="22">
        <f t="shared" si="2"/>
        <v>0</v>
      </c>
      <c r="F9" s="22">
        <f t="shared" si="2"/>
        <v>480000</v>
      </c>
      <c r="G9" s="22">
        <f t="shared" si="2"/>
        <v>0</v>
      </c>
      <c r="H9" s="22">
        <f t="shared" si="2"/>
        <v>0</v>
      </c>
      <c r="I9" s="22">
        <f t="shared" si="2"/>
        <v>0</v>
      </c>
      <c r="J9" s="22">
        <f t="shared" si="2"/>
        <v>0</v>
      </c>
      <c r="K9" s="22">
        <f t="shared" si="2"/>
        <v>0</v>
      </c>
      <c r="L9" s="22">
        <f t="shared" si="2"/>
        <v>0</v>
      </c>
      <c r="M9" s="22">
        <f t="shared" si="2"/>
        <v>0</v>
      </c>
      <c r="N9" s="22">
        <f t="shared" si="2"/>
        <v>0</v>
      </c>
      <c r="O9" s="22">
        <f t="shared" si="2"/>
        <v>0</v>
      </c>
      <c r="P9" s="22">
        <f t="shared" si="2"/>
        <v>41000</v>
      </c>
      <c r="Q9" s="22">
        <f t="shared" si="2"/>
        <v>0</v>
      </c>
      <c r="R9" s="22">
        <f t="shared" si="2"/>
        <v>41000</v>
      </c>
      <c r="S9" s="22">
        <f t="shared" si="2"/>
        <v>80050</v>
      </c>
      <c r="T9" s="22">
        <f t="shared" si="2"/>
        <v>0</v>
      </c>
      <c r="U9" s="22">
        <f t="shared" si="2"/>
        <v>80050</v>
      </c>
      <c r="V9" s="22">
        <f t="shared" si="2"/>
        <v>0</v>
      </c>
      <c r="W9" s="22">
        <f t="shared" si="2"/>
        <v>0</v>
      </c>
      <c r="X9" s="22">
        <f t="shared" si="2"/>
        <v>0</v>
      </c>
      <c r="Y9" s="22">
        <f t="shared" si="2"/>
        <v>204500</v>
      </c>
      <c r="Z9" s="22">
        <f t="shared" si="2"/>
        <v>0</v>
      </c>
      <c r="AA9" s="22">
        <f t="shared" si="2"/>
        <v>204500</v>
      </c>
      <c r="AB9" s="22">
        <f t="shared" si="2"/>
        <v>34700</v>
      </c>
      <c r="AC9" s="22">
        <f t="shared" si="2"/>
        <v>0</v>
      </c>
      <c r="AD9" s="22">
        <f t="shared" si="2"/>
        <v>34700</v>
      </c>
      <c r="AE9" s="22">
        <f t="shared" si="2"/>
        <v>0</v>
      </c>
      <c r="AF9" s="22">
        <f t="shared" si="2"/>
        <v>0</v>
      </c>
      <c r="AG9" s="22">
        <f t="shared" si="2"/>
        <v>0</v>
      </c>
      <c r="AH9" s="22">
        <f t="shared" si="2"/>
        <v>0</v>
      </c>
      <c r="AI9" s="22">
        <f t="shared" si="2"/>
        <v>0</v>
      </c>
      <c r="AJ9" s="22">
        <f t="shared" si="2"/>
        <v>0</v>
      </c>
      <c r="AK9" s="22">
        <f t="shared" si="2"/>
        <v>0</v>
      </c>
      <c r="AL9" s="22">
        <f t="shared" si="2"/>
        <v>0</v>
      </c>
      <c r="AM9" s="22">
        <f t="shared" si="2"/>
        <v>0</v>
      </c>
      <c r="AN9" s="22">
        <f t="shared" si="2"/>
        <v>0</v>
      </c>
      <c r="AO9" s="22">
        <f t="shared" si="2"/>
        <v>0</v>
      </c>
      <c r="AP9" s="22">
        <f t="shared" si="2"/>
        <v>0</v>
      </c>
      <c r="AQ9" s="22">
        <f t="shared" si="2"/>
        <v>840250</v>
      </c>
      <c r="AR9" s="22">
        <f t="shared" si="2"/>
        <v>0</v>
      </c>
      <c r="AS9" s="23">
        <f t="shared" si="2"/>
        <v>840250</v>
      </c>
    </row>
    <row r="10" spans="1:45" ht="15" customHeight="1">
      <c r="A10" s="12"/>
      <c r="B10" s="24">
        <v>32111</v>
      </c>
      <c r="C10" s="30" t="s">
        <v>2148</v>
      </c>
      <c r="D10" s="13">
        <v>15000</v>
      </c>
      <c r="E10" s="13">
        <v>-3850</v>
      </c>
      <c r="F10" s="13">
        <f aca="true" t="shared" si="3" ref="F10:F41">D10+E10</f>
        <v>11150</v>
      </c>
      <c r="G10" s="13"/>
      <c r="H10" s="13"/>
      <c r="I10" s="13">
        <f aca="true" t="shared" si="4" ref="I10:I41">G10+H10</f>
        <v>0</v>
      </c>
      <c r="J10" s="13"/>
      <c r="K10" s="13"/>
      <c r="L10" s="13">
        <f aca="true" t="shared" si="5" ref="L10:L41">J10+K10</f>
        <v>0</v>
      </c>
      <c r="M10" s="13"/>
      <c r="N10" s="13"/>
      <c r="O10" s="13">
        <f aca="true" t="shared" si="6" ref="O10:O41">M10+N10</f>
        <v>0</v>
      </c>
      <c r="P10" s="13">
        <v>0</v>
      </c>
      <c r="Q10" s="13"/>
      <c r="R10" s="13">
        <f aca="true" t="shared" si="7" ref="R10:R41">P10+Q10</f>
        <v>0</v>
      </c>
      <c r="S10" s="13">
        <v>1000</v>
      </c>
      <c r="T10" s="13"/>
      <c r="U10" s="13">
        <f aca="true" t="shared" si="8" ref="U10:U41">S10+T10</f>
        <v>1000</v>
      </c>
      <c r="V10" s="13"/>
      <c r="W10" s="13"/>
      <c r="X10" s="13">
        <f aca="true" t="shared" si="9" ref="X10:X41">V10+W10</f>
        <v>0</v>
      </c>
      <c r="Y10" s="13">
        <v>2000</v>
      </c>
      <c r="Z10" s="13"/>
      <c r="AA10" s="13">
        <f aca="true" t="shared" si="10" ref="AA10:AA41">Y10+Z10</f>
        <v>2000</v>
      </c>
      <c r="AB10" s="13">
        <v>500</v>
      </c>
      <c r="AC10" s="13"/>
      <c r="AD10" s="13">
        <f aca="true" t="shared" si="11" ref="AD10:AD41">AB10+AC10</f>
        <v>500</v>
      </c>
      <c r="AE10" s="13"/>
      <c r="AF10" s="13"/>
      <c r="AG10" s="13">
        <f aca="true" t="shared" si="12" ref="AG10:AG41">AE10+AF10</f>
        <v>0</v>
      </c>
      <c r="AH10" s="13"/>
      <c r="AI10" s="13"/>
      <c r="AJ10" s="13">
        <f aca="true" t="shared" si="13" ref="AJ10:AJ41">AH10+AI10</f>
        <v>0</v>
      </c>
      <c r="AK10" s="13"/>
      <c r="AL10" s="13"/>
      <c r="AM10" s="13">
        <f aca="true" t="shared" si="14" ref="AM10:AM41">AK10+AL10</f>
        <v>0</v>
      </c>
      <c r="AN10" s="13"/>
      <c r="AO10" s="13"/>
      <c r="AP10" s="13">
        <f aca="true" t="shared" si="15" ref="AP10:AP41">AN10+AO10</f>
        <v>0</v>
      </c>
      <c r="AQ10" s="13">
        <f aca="true" t="shared" si="16" ref="AQ10:AQ41">D10+G10+J10+M10+P10+S10+V10+Y10+AB10+AE10+AH10+AK10+AN10</f>
        <v>18500</v>
      </c>
      <c r="AR10" s="13">
        <f aca="true" t="shared" si="17" ref="AR10:AR41">E10+H10+K10+N10+Q10+T10+W10+Z10+AC10+AF10+AI10+AL10+AO10</f>
        <v>-3850</v>
      </c>
      <c r="AS10" s="14">
        <f aca="true" t="shared" si="18" ref="AS10:AS41">F10+I10+L10+O10+R10+U10+X10+AA10+AD10+AG10+AJ10+AM10+AP10</f>
        <v>14650</v>
      </c>
    </row>
    <row r="11" spans="1:45" ht="15" customHeight="1">
      <c r="A11" s="12"/>
      <c r="B11" s="24">
        <v>32112</v>
      </c>
      <c r="C11" s="30" t="s">
        <v>2149</v>
      </c>
      <c r="D11" s="13">
        <v>2000</v>
      </c>
      <c r="E11" s="13">
        <v>-193</v>
      </c>
      <c r="F11" s="13">
        <f t="shared" si="3"/>
        <v>1807</v>
      </c>
      <c r="G11" s="13"/>
      <c r="H11" s="13"/>
      <c r="I11" s="13">
        <f t="shared" si="4"/>
        <v>0</v>
      </c>
      <c r="J11" s="13"/>
      <c r="K11" s="13"/>
      <c r="L11" s="13">
        <f t="shared" si="5"/>
        <v>0</v>
      </c>
      <c r="M11" s="13"/>
      <c r="N11" s="13"/>
      <c r="O11" s="13">
        <f t="shared" si="6"/>
        <v>0</v>
      </c>
      <c r="P11" s="13">
        <v>0</v>
      </c>
      <c r="Q11" s="13"/>
      <c r="R11" s="13">
        <f t="shared" si="7"/>
        <v>0</v>
      </c>
      <c r="S11" s="13">
        <v>0</v>
      </c>
      <c r="T11" s="13"/>
      <c r="U11" s="13">
        <f t="shared" si="8"/>
        <v>0</v>
      </c>
      <c r="V11" s="13"/>
      <c r="W11" s="13"/>
      <c r="X11" s="13">
        <f t="shared" si="9"/>
        <v>0</v>
      </c>
      <c r="Y11" s="13">
        <v>30800</v>
      </c>
      <c r="Z11" s="13">
        <v>1200</v>
      </c>
      <c r="AA11" s="13">
        <f t="shared" si="10"/>
        <v>32000</v>
      </c>
      <c r="AB11" s="13">
        <v>0</v>
      </c>
      <c r="AC11" s="13"/>
      <c r="AD11" s="13">
        <f t="shared" si="11"/>
        <v>0</v>
      </c>
      <c r="AE11" s="13"/>
      <c r="AF11" s="13"/>
      <c r="AG11" s="13">
        <f t="shared" si="12"/>
        <v>0</v>
      </c>
      <c r="AH11" s="13"/>
      <c r="AI11" s="13"/>
      <c r="AJ11" s="13">
        <f t="shared" si="13"/>
        <v>0</v>
      </c>
      <c r="AK11" s="13"/>
      <c r="AL11" s="13"/>
      <c r="AM11" s="13">
        <f t="shared" si="14"/>
        <v>0</v>
      </c>
      <c r="AN11" s="13"/>
      <c r="AO11" s="13"/>
      <c r="AP11" s="13">
        <f t="shared" si="15"/>
        <v>0</v>
      </c>
      <c r="AQ11" s="13">
        <f t="shared" si="16"/>
        <v>32800</v>
      </c>
      <c r="AR11" s="13">
        <f t="shared" si="17"/>
        <v>1007</v>
      </c>
      <c r="AS11" s="14">
        <f t="shared" si="18"/>
        <v>33807</v>
      </c>
    </row>
    <row r="12" spans="1:45" ht="15" customHeight="1">
      <c r="A12" s="12"/>
      <c r="B12" s="24">
        <v>32113</v>
      </c>
      <c r="C12" s="30" t="s">
        <v>2150</v>
      </c>
      <c r="D12" s="13">
        <v>9286</v>
      </c>
      <c r="E12" s="13">
        <v>-2983</v>
      </c>
      <c r="F12" s="13">
        <f t="shared" si="3"/>
        <v>6303</v>
      </c>
      <c r="G12" s="13"/>
      <c r="H12" s="13"/>
      <c r="I12" s="13">
        <f t="shared" si="4"/>
        <v>0</v>
      </c>
      <c r="J12" s="13"/>
      <c r="K12" s="13"/>
      <c r="L12" s="13">
        <f t="shared" si="5"/>
        <v>0</v>
      </c>
      <c r="M12" s="13"/>
      <c r="N12" s="13"/>
      <c r="O12" s="13">
        <f t="shared" si="6"/>
        <v>0</v>
      </c>
      <c r="P12" s="13">
        <v>0</v>
      </c>
      <c r="Q12" s="13"/>
      <c r="R12" s="13">
        <f t="shared" si="7"/>
        <v>0</v>
      </c>
      <c r="S12" s="13">
        <v>0</v>
      </c>
      <c r="T12" s="13"/>
      <c r="U12" s="13">
        <f t="shared" si="8"/>
        <v>0</v>
      </c>
      <c r="V12" s="13"/>
      <c r="W12" s="13"/>
      <c r="X12" s="13">
        <f t="shared" si="9"/>
        <v>0</v>
      </c>
      <c r="Y12" s="13">
        <v>0</v>
      </c>
      <c r="Z12" s="13"/>
      <c r="AA12" s="13">
        <f t="shared" si="10"/>
        <v>0</v>
      </c>
      <c r="AB12" s="13">
        <v>0</v>
      </c>
      <c r="AC12" s="13"/>
      <c r="AD12" s="13">
        <f t="shared" si="11"/>
        <v>0</v>
      </c>
      <c r="AE12" s="13"/>
      <c r="AF12" s="13"/>
      <c r="AG12" s="13">
        <f t="shared" si="12"/>
        <v>0</v>
      </c>
      <c r="AH12" s="13"/>
      <c r="AI12" s="13"/>
      <c r="AJ12" s="13">
        <f t="shared" si="13"/>
        <v>0</v>
      </c>
      <c r="AK12" s="13"/>
      <c r="AL12" s="13"/>
      <c r="AM12" s="13">
        <f t="shared" si="14"/>
        <v>0</v>
      </c>
      <c r="AN12" s="13"/>
      <c r="AO12" s="13"/>
      <c r="AP12" s="13">
        <f t="shared" si="15"/>
        <v>0</v>
      </c>
      <c r="AQ12" s="13">
        <f t="shared" si="16"/>
        <v>9286</v>
      </c>
      <c r="AR12" s="13">
        <f t="shared" si="17"/>
        <v>-2983</v>
      </c>
      <c r="AS12" s="14">
        <f t="shared" si="18"/>
        <v>6303</v>
      </c>
    </row>
    <row r="13" spans="1:45" ht="15" customHeight="1">
      <c r="A13" s="12"/>
      <c r="B13" s="24">
        <v>32114</v>
      </c>
      <c r="C13" s="30" t="s">
        <v>2207</v>
      </c>
      <c r="D13" s="13">
        <v>0</v>
      </c>
      <c r="E13" s="13"/>
      <c r="F13" s="13">
        <f t="shared" si="3"/>
        <v>0</v>
      </c>
      <c r="G13" s="13"/>
      <c r="H13" s="13"/>
      <c r="I13" s="13">
        <f t="shared" si="4"/>
        <v>0</v>
      </c>
      <c r="J13" s="13"/>
      <c r="K13" s="13"/>
      <c r="L13" s="13">
        <f t="shared" si="5"/>
        <v>0</v>
      </c>
      <c r="M13" s="13"/>
      <c r="N13" s="13"/>
      <c r="O13" s="13">
        <f t="shared" si="6"/>
        <v>0</v>
      </c>
      <c r="P13" s="13">
        <v>0</v>
      </c>
      <c r="Q13" s="13"/>
      <c r="R13" s="13">
        <f t="shared" si="7"/>
        <v>0</v>
      </c>
      <c r="S13" s="13">
        <v>0</v>
      </c>
      <c r="T13" s="13"/>
      <c r="U13" s="13">
        <f t="shared" si="8"/>
        <v>0</v>
      </c>
      <c r="V13" s="13"/>
      <c r="W13" s="13"/>
      <c r="X13" s="13">
        <f t="shared" si="9"/>
        <v>0</v>
      </c>
      <c r="Y13" s="13">
        <v>25200</v>
      </c>
      <c r="Z13" s="13">
        <v>-1200</v>
      </c>
      <c r="AA13" s="13">
        <f t="shared" si="10"/>
        <v>24000</v>
      </c>
      <c r="AB13" s="13">
        <v>0</v>
      </c>
      <c r="AC13" s="13"/>
      <c r="AD13" s="13">
        <f t="shared" si="11"/>
        <v>0</v>
      </c>
      <c r="AE13" s="13"/>
      <c r="AF13" s="13"/>
      <c r="AG13" s="13">
        <f t="shared" si="12"/>
        <v>0</v>
      </c>
      <c r="AH13" s="13"/>
      <c r="AI13" s="13"/>
      <c r="AJ13" s="13">
        <f t="shared" si="13"/>
        <v>0</v>
      </c>
      <c r="AK13" s="13"/>
      <c r="AL13" s="13"/>
      <c r="AM13" s="13">
        <f t="shared" si="14"/>
        <v>0</v>
      </c>
      <c r="AN13" s="13"/>
      <c r="AO13" s="13"/>
      <c r="AP13" s="13">
        <f t="shared" si="15"/>
        <v>0</v>
      </c>
      <c r="AQ13" s="13">
        <f t="shared" si="16"/>
        <v>25200</v>
      </c>
      <c r="AR13" s="13">
        <f t="shared" si="17"/>
        <v>-1200</v>
      </c>
      <c r="AS13" s="14">
        <f t="shared" si="18"/>
        <v>24000</v>
      </c>
    </row>
    <row r="14" spans="1:45" ht="15" customHeight="1">
      <c r="A14" s="12"/>
      <c r="B14" s="24">
        <v>32115</v>
      </c>
      <c r="C14" s="30" t="s">
        <v>2151</v>
      </c>
      <c r="D14" s="13">
        <v>12000</v>
      </c>
      <c r="E14" s="13">
        <v>-2900</v>
      </c>
      <c r="F14" s="13">
        <f t="shared" si="3"/>
        <v>9100</v>
      </c>
      <c r="G14" s="13"/>
      <c r="H14" s="13"/>
      <c r="I14" s="13">
        <f t="shared" si="4"/>
        <v>0</v>
      </c>
      <c r="J14" s="13"/>
      <c r="K14" s="13"/>
      <c r="L14" s="13">
        <f t="shared" si="5"/>
        <v>0</v>
      </c>
      <c r="M14" s="13"/>
      <c r="N14" s="13"/>
      <c r="O14" s="13">
        <f t="shared" si="6"/>
        <v>0</v>
      </c>
      <c r="P14" s="13">
        <v>0</v>
      </c>
      <c r="Q14" s="13"/>
      <c r="R14" s="13">
        <f t="shared" si="7"/>
        <v>0</v>
      </c>
      <c r="S14" s="13">
        <v>0</v>
      </c>
      <c r="T14" s="13"/>
      <c r="U14" s="13">
        <f t="shared" si="8"/>
        <v>0</v>
      </c>
      <c r="V14" s="13"/>
      <c r="W14" s="13"/>
      <c r="X14" s="13">
        <f t="shared" si="9"/>
        <v>0</v>
      </c>
      <c r="Y14" s="13">
        <v>5000</v>
      </c>
      <c r="Z14" s="13"/>
      <c r="AA14" s="13">
        <f t="shared" si="10"/>
        <v>5000</v>
      </c>
      <c r="AB14" s="13">
        <v>3000</v>
      </c>
      <c r="AC14" s="13"/>
      <c r="AD14" s="13">
        <f t="shared" si="11"/>
        <v>3000</v>
      </c>
      <c r="AE14" s="13"/>
      <c r="AF14" s="13"/>
      <c r="AG14" s="13">
        <f t="shared" si="12"/>
        <v>0</v>
      </c>
      <c r="AH14" s="13"/>
      <c r="AI14" s="13"/>
      <c r="AJ14" s="13">
        <f t="shared" si="13"/>
        <v>0</v>
      </c>
      <c r="AK14" s="13"/>
      <c r="AL14" s="13"/>
      <c r="AM14" s="13">
        <f t="shared" si="14"/>
        <v>0</v>
      </c>
      <c r="AN14" s="13"/>
      <c r="AO14" s="13"/>
      <c r="AP14" s="13">
        <f t="shared" si="15"/>
        <v>0</v>
      </c>
      <c r="AQ14" s="13">
        <f t="shared" si="16"/>
        <v>20000</v>
      </c>
      <c r="AR14" s="13">
        <f t="shared" si="17"/>
        <v>-2900</v>
      </c>
      <c r="AS14" s="14">
        <f t="shared" si="18"/>
        <v>17100</v>
      </c>
    </row>
    <row r="15" spans="1:45" ht="15" customHeight="1">
      <c r="A15" s="12"/>
      <c r="B15" s="24">
        <v>32116</v>
      </c>
      <c r="C15" s="30" t="s">
        <v>2152</v>
      </c>
      <c r="D15" s="13">
        <v>0</v>
      </c>
      <c r="E15" s="13"/>
      <c r="F15" s="13">
        <f t="shared" si="3"/>
        <v>0</v>
      </c>
      <c r="G15" s="13"/>
      <c r="H15" s="13"/>
      <c r="I15" s="13">
        <f t="shared" si="4"/>
        <v>0</v>
      </c>
      <c r="J15" s="13"/>
      <c r="K15" s="13"/>
      <c r="L15" s="13">
        <f t="shared" si="5"/>
        <v>0</v>
      </c>
      <c r="M15" s="13"/>
      <c r="N15" s="13"/>
      <c r="O15" s="13">
        <f t="shared" si="6"/>
        <v>0</v>
      </c>
      <c r="P15" s="13">
        <v>2590</v>
      </c>
      <c r="Q15" s="13"/>
      <c r="R15" s="13">
        <f t="shared" si="7"/>
        <v>2590</v>
      </c>
      <c r="S15" s="13">
        <v>0</v>
      </c>
      <c r="T15" s="13"/>
      <c r="U15" s="13">
        <f t="shared" si="8"/>
        <v>0</v>
      </c>
      <c r="V15" s="13"/>
      <c r="W15" s="13"/>
      <c r="X15" s="13">
        <f t="shared" si="9"/>
        <v>0</v>
      </c>
      <c r="Y15" s="13">
        <v>57000</v>
      </c>
      <c r="Z15" s="13"/>
      <c r="AA15" s="13">
        <f t="shared" si="10"/>
        <v>57000</v>
      </c>
      <c r="AB15" s="13">
        <v>0</v>
      </c>
      <c r="AC15" s="13"/>
      <c r="AD15" s="13">
        <f t="shared" si="11"/>
        <v>0</v>
      </c>
      <c r="AE15" s="13"/>
      <c r="AF15" s="13"/>
      <c r="AG15" s="13">
        <f t="shared" si="12"/>
        <v>0</v>
      </c>
      <c r="AH15" s="13"/>
      <c r="AI15" s="13"/>
      <c r="AJ15" s="13">
        <f t="shared" si="13"/>
        <v>0</v>
      </c>
      <c r="AK15" s="13"/>
      <c r="AL15" s="13"/>
      <c r="AM15" s="13">
        <f t="shared" si="14"/>
        <v>0</v>
      </c>
      <c r="AN15" s="13"/>
      <c r="AO15" s="13"/>
      <c r="AP15" s="13">
        <f t="shared" si="15"/>
        <v>0</v>
      </c>
      <c r="AQ15" s="13">
        <f t="shared" si="16"/>
        <v>59590</v>
      </c>
      <c r="AR15" s="13">
        <f t="shared" si="17"/>
        <v>0</v>
      </c>
      <c r="AS15" s="14">
        <f t="shared" si="18"/>
        <v>59590</v>
      </c>
    </row>
    <row r="16" spans="1:45" ht="15" customHeight="1">
      <c r="A16" s="12"/>
      <c r="B16" s="24">
        <v>32119</v>
      </c>
      <c r="C16" s="30" t="s">
        <v>2153</v>
      </c>
      <c r="D16" s="13">
        <v>500</v>
      </c>
      <c r="E16" s="13">
        <v>-380</v>
      </c>
      <c r="F16" s="13">
        <f t="shared" si="3"/>
        <v>120</v>
      </c>
      <c r="G16" s="13"/>
      <c r="H16" s="13"/>
      <c r="I16" s="13">
        <f t="shared" si="4"/>
        <v>0</v>
      </c>
      <c r="J16" s="13"/>
      <c r="K16" s="13"/>
      <c r="L16" s="13">
        <f t="shared" si="5"/>
        <v>0</v>
      </c>
      <c r="M16" s="13"/>
      <c r="N16" s="13"/>
      <c r="O16" s="13">
        <f t="shared" si="6"/>
        <v>0</v>
      </c>
      <c r="P16" s="13">
        <v>0</v>
      </c>
      <c r="Q16" s="13"/>
      <c r="R16" s="13">
        <f t="shared" si="7"/>
        <v>0</v>
      </c>
      <c r="S16" s="13">
        <v>0</v>
      </c>
      <c r="T16" s="13"/>
      <c r="U16" s="13">
        <f t="shared" si="8"/>
        <v>0</v>
      </c>
      <c r="V16" s="13"/>
      <c r="W16" s="13"/>
      <c r="X16" s="13">
        <f t="shared" si="9"/>
        <v>0</v>
      </c>
      <c r="Y16" s="13">
        <v>7500</v>
      </c>
      <c r="Z16" s="13"/>
      <c r="AA16" s="13">
        <f t="shared" si="10"/>
        <v>7500</v>
      </c>
      <c r="AB16" s="13">
        <v>0</v>
      </c>
      <c r="AC16" s="13"/>
      <c r="AD16" s="13">
        <f t="shared" si="11"/>
        <v>0</v>
      </c>
      <c r="AE16" s="13"/>
      <c r="AF16" s="13"/>
      <c r="AG16" s="13">
        <f t="shared" si="12"/>
        <v>0</v>
      </c>
      <c r="AH16" s="13"/>
      <c r="AI16" s="13"/>
      <c r="AJ16" s="13">
        <f t="shared" si="13"/>
        <v>0</v>
      </c>
      <c r="AK16" s="13"/>
      <c r="AL16" s="13"/>
      <c r="AM16" s="13">
        <f t="shared" si="14"/>
        <v>0</v>
      </c>
      <c r="AN16" s="13"/>
      <c r="AO16" s="13"/>
      <c r="AP16" s="13">
        <f t="shared" si="15"/>
        <v>0</v>
      </c>
      <c r="AQ16" s="13">
        <f t="shared" si="16"/>
        <v>8000</v>
      </c>
      <c r="AR16" s="13">
        <f t="shared" si="17"/>
        <v>-380</v>
      </c>
      <c r="AS16" s="14">
        <f t="shared" si="18"/>
        <v>7620</v>
      </c>
    </row>
    <row r="17" spans="1:45" ht="15" customHeight="1">
      <c r="A17" s="12"/>
      <c r="B17" s="24">
        <v>32131</v>
      </c>
      <c r="C17" s="30" t="s">
        <v>2154</v>
      </c>
      <c r="D17" s="13">
        <v>3300</v>
      </c>
      <c r="E17" s="13">
        <v>342</v>
      </c>
      <c r="F17" s="13">
        <f t="shared" si="3"/>
        <v>3642</v>
      </c>
      <c r="G17" s="13"/>
      <c r="H17" s="13"/>
      <c r="I17" s="13">
        <f t="shared" si="4"/>
        <v>0</v>
      </c>
      <c r="J17" s="13"/>
      <c r="K17" s="13"/>
      <c r="L17" s="13">
        <f t="shared" si="5"/>
        <v>0</v>
      </c>
      <c r="M17" s="13"/>
      <c r="N17" s="13"/>
      <c r="O17" s="13">
        <f t="shared" si="6"/>
        <v>0</v>
      </c>
      <c r="P17" s="13">
        <v>0</v>
      </c>
      <c r="Q17" s="13"/>
      <c r="R17" s="13">
        <f t="shared" si="7"/>
        <v>0</v>
      </c>
      <c r="S17" s="13">
        <v>0</v>
      </c>
      <c r="T17" s="13"/>
      <c r="U17" s="13">
        <f t="shared" si="8"/>
        <v>0</v>
      </c>
      <c r="V17" s="13"/>
      <c r="W17" s="13"/>
      <c r="X17" s="13">
        <f t="shared" si="9"/>
        <v>0</v>
      </c>
      <c r="Y17" s="13">
        <v>0</v>
      </c>
      <c r="Z17" s="13"/>
      <c r="AA17" s="13">
        <f t="shared" si="10"/>
        <v>0</v>
      </c>
      <c r="AB17" s="13">
        <v>0</v>
      </c>
      <c r="AC17" s="13"/>
      <c r="AD17" s="13">
        <f t="shared" si="11"/>
        <v>0</v>
      </c>
      <c r="AE17" s="13"/>
      <c r="AF17" s="13"/>
      <c r="AG17" s="13">
        <f t="shared" si="12"/>
        <v>0</v>
      </c>
      <c r="AH17" s="13"/>
      <c r="AI17" s="13"/>
      <c r="AJ17" s="13">
        <f t="shared" si="13"/>
        <v>0</v>
      </c>
      <c r="AK17" s="13"/>
      <c r="AL17" s="13"/>
      <c r="AM17" s="13">
        <f t="shared" si="14"/>
        <v>0</v>
      </c>
      <c r="AN17" s="13"/>
      <c r="AO17" s="13"/>
      <c r="AP17" s="13">
        <f t="shared" si="15"/>
        <v>0</v>
      </c>
      <c r="AQ17" s="13">
        <f t="shared" si="16"/>
        <v>3300</v>
      </c>
      <c r="AR17" s="13">
        <f t="shared" si="17"/>
        <v>342</v>
      </c>
      <c r="AS17" s="14">
        <f t="shared" si="18"/>
        <v>3642</v>
      </c>
    </row>
    <row r="18" spans="1:45" ht="15" customHeight="1">
      <c r="A18" s="12"/>
      <c r="B18" s="24">
        <v>32132</v>
      </c>
      <c r="C18" s="30" t="s">
        <v>2155</v>
      </c>
      <c r="D18" s="13">
        <v>4000</v>
      </c>
      <c r="E18" s="13">
        <v>-3900</v>
      </c>
      <c r="F18" s="13">
        <f t="shared" si="3"/>
        <v>100</v>
      </c>
      <c r="G18" s="13"/>
      <c r="H18" s="13"/>
      <c r="I18" s="13">
        <f t="shared" si="4"/>
        <v>0</v>
      </c>
      <c r="J18" s="13"/>
      <c r="K18" s="13"/>
      <c r="L18" s="13">
        <f t="shared" si="5"/>
        <v>0</v>
      </c>
      <c r="M18" s="13"/>
      <c r="N18" s="13"/>
      <c r="O18" s="13">
        <f t="shared" si="6"/>
        <v>0</v>
      </c>
      <c r="P18" s="13">
        <v>0</v>
      </c>
      <c r="Q18" s="13"/>
      <c r="R18" s="13">
        <f t="shared" si="7"/>
        <v>0</v>
      </c>
      <c r="S18" s="13">
        <v>0</v>
      </c>
      <c r="T18" s="13"/>
      <c r="U18" s="13">
        <f t="shared" si="8"/>
        <v>0</v>
      </c>
      <c r="V18" s="13"/>
      <c r="W18" s="13"/>
      <c r="X18" s="13">
        <f t="shared" si="9"/>
        <v>0</v>
      </c>
      <c r="Y18" s="13">
        <v>0</v>
      </c>
      <c r="Z18" s="13"/>
      <c r="AA18" s="13">
        <f t="shared" si="10"/>
        <v>0</v>
      </c>
      <c r="AB18" s="13">
        <v>0</v>
      </c>
      <c r="AC18" s="13"/>
      <c r="AD18" s="13">
        <f t="shared" si="11"/>
        <v>0</v>
      </c>
      <c r="AE18" s="13"/>
      <c r="AF18" s="13"/>
      <c r="AG18" s="13">
        <f t="shared" si="12"/>
        <v>0</v>
      </c>
      <c r="AH18" s="13"/>
      <c r="AI18" s="13"/>
      <c r="AJ18" s="13">
        <f t="shared" si="13"/>
        <v>0</v>
      </c>
      <c r="AK18" s="13"/>
      <c r="AL18" s="13"/>
      <c r="AM18" s="13">
        <f t="shared" si="14"/>
        <v>0</v>
      </c>
      <c r="AN18" s="13"/>
      <c r="AO18" s="13"/>
      <c r="AP18" s="13">
        <f t="shared" si="15"/>
        <v>0</v>
      </c>
      <c r="AQ18" s="13">
        <f t="shared" si="16"/>
        <v>4000</v>
      </c>
      <c r="AR18" s="13">
        <f t="shared" si="17"/>
        <v>-3900</v>
      </c>
      <c r="AS18" s="14">
        <f t="shared" si="18"/>
        <v>100</v>
      </c>
    </row>
    <row r="19" spans="1:45" ht="15" customHeight="1">
      <c r="A19" s="12"/>
      <c r="B19" s="24">
        <v>32141</v>
      </c>
      <c r="C19" s="30" t="s">
        <v>2208</v>
      </c>
      <c r="D19" s="13">
        <v>715</v>
      </c>
      <c r="E19" s="13">
        <v>-615</v>
      </c>
      <c r="F19" s="13">
        <f t="shared" si="3"/>
        <v>100</v>
      </c>
      <c r="G19" s="13"/>
      <c r="H19" s="13"/>
      <c r="I19" s="13">
        <f t="shared" si="4"/>
        <v>0</v>
      </c>
      <c r="J19" s="13"/>
      <c r="K19" s="13"/>
      <c r="L19" s="13">
        <f t="shared" si="5"/>
        <v>0</v>
      </c>
      <c r="M19" s="13"/>
      <c r="N19" s="13"/>
      <c r="O19" s="13">
        <f t="shared" si="6"/>
        <v>0</v>
      </c>
      <c r="P19" s="13">
        <v>0</v>
      </c>
      <c r="Q19" s="13"/>
      <c r="R19" s="13">
        <f t="shared" si="7"/>
        <v>0</v>
      </c>
      <c r="S19" s="13">
        <v>0</v>
      </c>
      <c r="T19" s="13"/>
      <c r="U19" s="13">
        <f t="shared" si="8"/>
        <v>0</v>
      </c>
      <c r="V19" s="13"/>
      <c r="W19" s="13"/>
      <c r="X19" s="13">
        <f t="shared" si="9"/>
        <v>0</v>
      </c>
      <c r="Y19" s="13">
        <v>0</v>
      </c>
      <c r="Z19" s="13"/>
      <c r="AA19" s="13">
        <f t="shared" si="10"/>
        <v>0</v>
      </c>
      <c r="AB19" s="13">
        <v>0</v>
      </c>
      <c r="AC19" s="13"/>
      <c r="AD19" s="13">
        <f t="shared" si="11"/>
        <v>0</v>
      </c>
      <c r="AE19" s="13"/>
      <c r="AF19" s="13"/>
      <c r="AG19" s="13">
        <f t="shared" si="12"/>
        <v>0</v>
      </c>
      <c r="AH19" s="13"/>
      <c r="AI19" s="13"/>
      <c r="AJ19" s="13">
        <f t="shared" si="13"/>
        <v>0</v>
      </c>
      <c r="AK19" s="13"/>
      <c r="AL19" s="13"/>
      <c r="AM19" s="13">
        <f t="shared" si="14"/>
        <v>0</v>
      </c>
      <c r="AN19" s="13"/>
      <c r="AO19" s="13"/>
      <c r="AP19" s="13">
        <f t="shared" si="15"/>
        <v>0</v>
      </c>
      <c r="AQ19" s="13">
        <f t="shared" si="16"/>
        <v>715</v>
      </c>
      <c r="AR19" s="13">
        <f t="shared" si="17"/>
        <v>-615</v>
      </c>
      <c r="AS19" s="14">
        <f t="shared" si="18"/>
        <v>100</v>
      </c>
    </row>
    <row r="20" spans="1:45" ht="15" customHeight="1">
      <c r="A20" s="12"/>
      <c r="B20" s="24">
        <v>32211</v>
      </c>
      <c r="C20" s="30" t="s">
        <v>2156</v>
      </c>
      <c r="D20" s="13">
        <v>22000</v>
      </c>
      <c r="E20" s="13">
        <v>0</v>
      </c>
      <c r="F20" s="13">
        <f t="shared" si="3"/>
        <v>22000</v>
      </c>
      <c r="G20" s="13"/>
      <c r="H20" s="13"/>
      <c r="I20" s="13">
        <f t="shared" si="4"/>
        <v>0</v>
      </c>
      <c r="J20" s="13"/>
      <c r="K20" s="13"/>
      <c r="L20" s="13">
        <f t="shared" si="5"/>
        <v>0</v>
      </c>
      <c r="M20" s="13"/>
      <c r="N20" s="13"/>
      <c r="O20" s="13">
        <f t="shared" si="6"/>
        <v>0</v>
      </c>
      <c r="P20" s="13">
        <v>2000</v>
      </c>
      <c r="Q20" s="13"/>
      <c r="R20" s="13">
        <f t="shared" si="7"/>
        <v>2000</v>
      </c>
      <c r="S20" s="13">
        <v>0</v>
      </c>
      <c r="T20" s="13"/>
      <c r="U20" s="13">
        <f t="shared" si="8"/>
        <v>0</v>
      </c>
      <c r="V20" s="13"/>
      <c r="W20" s="13"/>
      <c r="X20" s="13">
        <f t="shared" si="9"/>
        <v>0</v>
      </c>
      <c r="Y20" s="13">
        <v>0</v>
      </c>
      <c r="Z20" s="13"/>
      <c r="AA20" s="13">
        <f t="shared" si="10"/>
        <v>0</v>
      </c>
      <c r="AB20" s="13">
        <v>0</v>
      </c>
      <c r="AC20" s="13"/>
      <c r="AD20" s="13">
        <f t="shared" si="11"/>
        <v>0</v>
      </c>
      <c r="AE20" s="13"/>
      <c r="AF20" s="13"/>
      <c r="AG20" s="13">
        <f t="shared" si="12"/>
        <v>0</v>
      </c>
      <c r="AH20" s="13"/>
      <c r="AI20" s="13"/>
      <c r="AJ20" s="13">
        <f t="shared" si="13"/>
        <v>0</v>
      </c>
      <c r="AK20" s="13"/>
      <c r="AL20" s="13"/>
      <c r="AM20" s="13">
        <f t="shared" si="14"/>
        <v>0</v>
      </c>
      <c r="AN20" s="13"/>
      <c r="AO20" s="13"/>
      <c r="AP20" s="13">
        <f t="shared" si="15"/>
        <v>0</v>
      </c>
      <c r="AQ20" s="13">
        <f t="shared" si="16"/>
        <v>24000</v>
      </c>
      <c r="AR20" s="13">
        <f t="shared" si="17"/>
        <v>0</v>
      </c>
      <c r="AS20" s="14">
        <f t="shared" si="18"/>
        <v>24000</v>
      </c>
    </row>
    <row r="21" spans="1:45" ht="15" customHeight="1">
      <c r="A21" s="12"/>
      <c r="B21" s="24">
        <v>32212</v>
      </c>
      <c r="C21" s="30" t="s">
        <v>29</v>
      </c>
      <c r="D21" s="13">
        <v>6000</v>
      </c>
      <c r="E21" s="13">
        <v>-569</v>
      </c>
      <c r="F21" s="13">
        <f t="shared" si="3"/>
        <v>5431</v>
      </c>
      <c r="G21" s="13"/>
      <c r="H21" s="13"/>
      <c r="I21" s="13">
        <f t="shared" si="4"/>
        <v>0</v>
      </c>
      <c r="J21" s="13"/>
      <c r="K21" s="13"/>
      <c r="L21" s="13">
        <f t="shared" si="5"/>
        <v>0</v>
      </c>
      <c r="M21" s="13"/>
      <c r="N21" s="13"/>
      <c r="O21" s="13">
        <f t="shared" si="6"/>
        <v>0</v>
      </c>
      <c r="P21" s="13">
        <v>2000</v>
      </c>
      <c r="Q21" s="13"/>
      <c r="R21" s="13">
        <f t="shared" si="7"/>
        <v>2000</v>
      </c>
      <c r="S21" s="13">
        <v>0</v>
      </c>
      <c r="T21" s="13"/>
      <c r="U21" s="13">
        <f t="shared" si="8"/>
        <v>0</v>
      </c>
      <c r="V21" s="13"/>
      <c r="W21" s="13"/>
      <c r="X21" s="13">
        <f t="shared" si="9"/>
        <v>0</v>
      </c>
      <c r="Y21" s="13">
        <v>0</v>
      </c>
      <c r="Z21" s="13"/>
      <c r="AA21" s="13">
        <f t="shared" si="10"/>
        <v>0</v>
      </c>
      <c r="AB21" s="13">
        <v>0</v>
      </c>
      <c r="AC21" s="13"/>
      <c r="AD21" s="13">
        <f t="shared" si="11"/>
        <v>0</v>
      </c>
      <c r="AE21" s="13"/>
      <c r="AF21" s="13"/>
      <c r="AG21" s="13">
        <f t="shared" si="12"/>
        <v>0</v>
      </c>
      <c r="AH21" s="13"/>
      <c r="AI21" s="13"/>
      <c r="AJ21" s="13">
        <f t="shared" si="13"/>
        <v>0</v>
      </c>
      <c r="AK21" s="13"/>
      <c r="AL21" s="13"/>
      <c r="AM21" s="13">
        <f t="shared" si="14"/>
        <v>0</v>
      </c>
      <c r="AN21" s="13"/>
      <c r="AO21" s="13"/>
      <c r="AP21" s="13">
        <f t="shared" si="15"/>
        <v>0</v>
      </c>
      <c r="AQ21" s="13">
        <f t="shared" si="16"/>
        <v>8000</v>
      </c>
      <c r="AR21" s="13">
        <f t="shared" si="17"/>
        <v>-569</v>
      </c>
      <c r="AS21" s="14">
        <f t="shared" si="18"/>
        <v>7431</v>
      </c>
    </row>
    <row r="22" spans="1:45" ht="15" customHeight="1">
      <c r="A22" s="12"/>
      <c r="B22" s="24">
        <v>32214</v>
      </c>
      <c r="C22" s="30" t="s">
        <v>2157</v>
      </c>
      <c r="D22" s="13">
        <v>14000</v>
      </c>
      <c r="E22" s="13">
        <v>-3000</v>
      </c>
      <c r="F22" s="13">
        <f t="shared" si="3"/>
        <v>11000</v>
      </c>
      <c r="G22" s="13"/>
      <c r="H22" s="13"/>
      <c r="I22" s="13">
        <f t="shared" si="4"/>
        <v>0</v>
      </c>
      <c r="J22" s="13"/>
      <c r="K22" s="13"/>
      <c r="L22" s="13">
        <f t="shared" si="5"/>
        <v>0</v>
      </c>
      <c r="M22" s="13"/>
      <c r="N22" s="13"/>
      <c r="O22" s="13">
        <f t="shared" si="6"/>
        <v>0</v>
      </c>
      <c r="P22" s="13">
        <v>0</v>
      </c>
      <c r="Q22" s="13"/>
      <c r="R22" s="13">
        <f t="shared" si="7"/>
        <v>0</v>
      </c>
      <c r="S22" s="13">
        <v>4000</v>
      </c>
      <c r="T22" s="13"/>
      <c r="U22" s="13">
        <f t="shared" si="8"/>
        <v>4000</v>
      </c>
      <c r="V22" s="13"/>
      <c r="W22" s="13"/>
      <c r="X22" s="13">
        <f t="shared" si="9"/>
        <v>0</v>
      </c>
      <c r="Y22" s="13">
        <v>0</v>
      </c>
      <c r="Z22" s="13"/>
      <c r="AA22" s="13">
        <f t="shared" si="10"/>
        <v>0</v>
      </c>
      <c r="AB22" s="13">
        <v>0</v>
      </c>
      <c r="AC22" s="13"/>
      <c r="AD22" s="13">
        <f t="shared" si="11"/>
        <v>0</v>
      </c>
      <c r="AE22" s="13"/>
      <c r="AF22" s="13"/>
      <c r="AG22" s="13">
        <f t="shared" si="12"/>
        <v>0</v>
      </c>
      <c r="AH22" s="13"/>
      <c r="AI22" s="13"/>
      <c r="AJ22" s="13">
        <f t="shared" si="13"/>
        <v>0</v>
      </c>
      <c r="AK22" s="13"/>
      <c r="AL22" s="13"/>
      <c r="AM22" s="13">
        <f t="shared" si="14"/>
        <v>0</v>
      </c>
      <c r="AN22" s="13"/>
      <c r="AO22" s="13"/>
      <c r="AP22" s="13">
        <f t="shared" si="15"/>
        <v>0</v>
      </c>
      <c r="AQ22" s="13">
        <f t="shared" si="16"/>
        <v>18000</v>
      </c>
      <c r="AR22" s="13">
        <f t="shared" si="17"/>
        <v>-3000</v>
      </c>
      <c r="AS22" s="14">
        <f t="shared" si="18"/>
        <v>15000</v>
      </c>
    </row>
    <row r="23" spans="1:45" ht="15" customHeight="1">
      <c r="A23" s="12"/>
      <c r="B23" s="24">
        <v>32216</v>
      </c>
      <c r="C23" s="30" t="s">
        <v>2158</v>
      </c>
      <c r="D23" s="13">
        <v>6911</v>
      </c>
      <c r="E23" s="13">
        <v>1154</v>
      </c>
      <c r="F23" s="13">
        <f t="shared" si="3"/>
        <v>8065</v>
      </c>
      <c r="G23" s="13"/>
      <c r="H23" s="13"/>
      <c r="I23" s="13">
        <f t="shared" si="4"/>
        <v>0</v>
      </c>
      <c r="J23" s="13"/>
      <c r="K23" s="13"/>
      <c r="L23" s="13">
        <f t="shared" si="5"/>
        <v>0</v>
      </c>
      <c r="M23" s="13"/>
      <c r="N23" s="13"/>
      <c r="O23" s="13">
        <f t="shared" si="6"/>
        <v>0</v>
      </c>
      <c r="P23" s="13">
        <v>0</v>
      </c>
      <c r="Q23" s="13"/>
      <c r="R23" s="13">
        <f t="shared" si="7"/>
        <v>0</v>
      </c>
      <c r="S23" s="13">
        <v>2000</v>
      </c>
      <c r="T23" s="13"/>
      <c r="U23" s="13">
        <f t="shared" si="8"/>
        <v>2000</v>
      </c>
      <c r="V23" s="13"/>
      <c r="W23" s="13"/>
      <c r="X23" s="13">
        <f t="shared" si="9"/>
        <v>0</v>
      </c>
      <c r="Y23" s="13">
        <v>0</v>
      </c>
      <c r="Z23" s="13"/>
      <c r="AA23" s="13">
        <f t="shared" si="10"/>
        <v>0</v>
      </c>
      <c r="AB23" s="13">
        <v>0</v>
      </c>
      <c r="AC23" s="13"/>
      <c r="AD23" s="13">
        <f t="shared" si="11"/>
        <v>0</v>
      </c>
      <c r="AE23" s="13"/>
      <c r="AF23" s="13"/>
      <c r="AG23" s="13">
        <f t="shared" si="12"/>
        <v>0</v>
      </c>
      <c r="AH23" s="13"/>
      <c r="AI23" s="13"/>
      <c r="AJ23" s="13">
        <f t="shared" si="13"/>
        <v>0</v>
      </c>
      <c r="AK23" s="13"/>
      <c r="AL23" s="13"/>
      <c r="AM23" s="13">
        <f t="shared" si="14"/>
        <v>0</v>
      </c>
      <c r="AN23" s="13"/>
      <c r="AO23" s="13"/>
      <c r="AP23" s="13">
        <f t="shared" si="15"/>
        <v>0</v>
      </c>
      <c r="AQ23" s="13">
        <f t="shared" si="16"/>
        <v>8911</v>
      </c>
      <c r="AR23" s="13">
        <f t="shared" si="17"/>
        <v>1154</v>
      </c>
      <c r="AS23" s="14">
        <f t="shared" si="18"/>
        <v>10065</v>
      </c>
    </row>
    <row r="24" spans="1:45" ht="15" customHeight="1">
      <c r="A24" s="12"/>
      <c r="B24" s="24">
        <v>32219</v>
      </c>
      <c r="C24" s="30" t="s">
        <v>2159</v>
      </c>
      <c r="D24" s="13">
        <v>6000</v>
      </c>
      <c r="E24" s="13">
        <v>0</v>
      </c>
      <c r="F24" s="13">
        <f t="shared" si="3"/>
        <v>6000</v>
      </c>
      <c r="G24" s="13"/>
      <c r="H24" s="13"/>
      <c r="I24" s="13">
        <f t="shared" si="4"/>
        <v>0</v>
      </c>
      <c r="J24" s="13"/>
      <c r="K24" s="13"/>
      <c r="L24" s="13">
        <f t="shared" si="5"/>
        <v>0</v>
      </c>
      <c r="M24" s="13"/>
      <c r="N24" s="13"/>
      <c r="O24" s="13">
        <f t="shared" si="6"/>
        <v>0</v>
      </c>
      <c r="P24" s="13">
        <v>0</v>
      </c>
      <c r="Q24" s="13"/>
      <c r="R24" s="13">
        <f t="shared" si="7"/>
        <v>0</v>
      </c>
      <c r="S24" s="13">
        <v>0</v>
      </c>
      <c r="T24" s="13"/>
      <c r="U24" s="13">
        <f t="shared" si="8"/>
        <v>0</v>
      </c>
      <c r="V24" s="13"/>
      <c r="W24" s="13"/>
      <c r="X24" s="13">
        <f t="shared" si="9"/>
        <v>0</v>
      </c>
      <c r="Y24" s="13">
        <v>0</v>
      </c>
      <c r="Z24" s="13"/>
      <c r="AA24" s="13">
        <f t="shared" si="10"/>
        <v>0</v>
      </c>
      <c r="AB24" s="13">
        <v>0</v>
      </c>
      <c r="AC24" s="13"/>
      <c r="AD24" s="13">
        <f t="shared" si="11"/>
        <v>0</v>
      </c>
      <c r="AE24" s="13"/>
      <c r="AF24" s="13"/>
      <c r="AG24" s="13">
        <f t="shared" si="12"/>
        <v>0</v>
      </c>
      <c r="AH24" s="13"/>
      <c r="AI24" s="13"/>
      <c r="AJ24" s="13">
        <f t="shared" si="13"/>
        <v>0</v>
      </c>
      <c r="AK24" s="13"/>
      <c r="AL24" s="13"/>
      <c r="AM24" s="13">
        <f t="shared" si="14"/>
        <v>0</v>
      </c>
      <c r="AN24" s="13"/>
      <c r="AO24" s="13"/>
      <c r="AP24" s="13">
        <f t="shared" si="15"/>
        <v>0</v>
      </c>
      <c r="AQ24" s="13">
        <f t="shared" si="16"/>
        <v>6000</v>
      </c>
      <c r="AR24" s="13">
        <f t="shared" si="17"/>
        <v>0</v>
      </c>
      <c r="AS24" s="14">
        <f t="shared" si="18"/>
        <v>6000</v>
      </c>
    </row>
    <row r="25" spans="1:45" ht="15" customHeight="1">
      <c r="A25" s="12"/>
      <c r="B25" s="24">
        <v>32224</v>
      </c>
      <c r="C25" s="30" t="s">
        <v>2160</v>
      </c>
      <c r="D25" s="13">
        <v>0</v>
      </c>
      <c r="E25" s="13">
        <v>500</v>
      </c>
      <c r="F25" s="13">
        <f t="shared" si="3"/>
        <v>500</v>
      </c>
      <c r="G25" s="13"/>
      <c r="H25" s="13"/>
      <c r="I25" s="13">
        <f t="shared" si="4"/>
        <v>0</v>
      </c>
      <c r="J25" s="13"/>
      <c r="K25" s="13"/>
      <c r="L25" s="13">
        <f t="shared" si="5"/>
        <v>0</v>
      </c>
      <c r="M25" s="13"/>
      <c r="N25" s="13"/>
      <c r="O25" s="13">
        <f t="shared" si="6"/>
        <v>0</v>
      </c>
      <c r="P25" s="13">
        <v>19000</v>
      </c>
      <c r="Q25" s="13"/>
      <c r="R25" s="13">
        <f t="shared" si="7"/>
        <v>19000</v>
      </c>
      <c r="S25" s="13">
        <v>0</v>
      </c>
      <c r="T25" s="13"/>
      <c r="U25" s="13">
        <f t="shared" si="8"/>
        <v>0</v>
      </c>
      <c r="V25" s="13"/>
      <c r="W25" s="13"/>
      <c r="X25" s="13">
        <f t="shared" si="9"/>
        <v>0</v>
      </c>
      <c r="Y25" s="13">
        <v>0</v>
      </c>
      <c r="Z25" s="13"/>
      <c r="AA25" s="13">
        <f t="shared" si="10"/>
        <v>0</v>
      </c>
      <c r="AB25" s="13">
        <v>0</v>
      </c>
      <c r="AC25" s="13"/>
      <c r="AD25" s="13">
        <f t="shared" si="11"/>
        <v>0</v>
      </c>
      <c r="AE25" s="13"/>
      <c r="AF25" s="13"/>
      <c r="AG25" s="13">
        <f t="shared" si="12"/>
        <v>0</v>
      </c>
      <c r="AH25" s="13"/>
      <c r="AI25" s="13"/>
      <c r="AJ25" s="13">
        <f t="shared" si="13"/>
        <v>0</v>
      </c>
      <c r="AK25" s="13"/>
      <c r="AL25" s="13"/>
      <c r="AM25" s="13">
        <f t="shared" si="14"/>
        <v>0</v>
      </c>
      <c r="AN25" s="13"/>
      <c r="AO25" s="13"/>
      <c r="AP25" s="13">
        <f t="shared" si="15"/>
        <v>0</v>
      </c>
      <c r="AQ25" s="13">
        <f t="shared" si="16"/>
        <v>19000</v>
      </c>
      <c r="AR25" s="13">
        <f t="shared" si="17"/>
        <v>500</v>
      </c>
      <c r="AS25" s="14">
        <f t="shared" si="18"/>
        <v>19500</v>
      </c>
    </row>
    <row r="26" spans="1:45" ht="15" customHeight="1">
      <c r="A26" s="12"/>
      <c r="B26" s="24">
        <v>32229</v>
      </c>
      <c r="C26" s="30" t="s">
        <v>2209</v>
      </c>
      <c r="D26" s="13">
        <v>1242</v>
      </c>
      <c r="E26" s="13">
        <v>0</v>
      </c>
      <c r="F26" s="13">
        <f t="shared" si="3"/>
        <v>1242</v>
      </c>
      <c r="G26" s="13"/>
      <c r="H26" s="13"/>
      <c r="I26" s="13">
        <f t="shared" si="4"/>
        <v>0</v>
      </c>
      <c r="J26" s="13"/>
      <c r="K26" s="13"/>
      <c r="L26" s="13">
        <f t="shared" si="5"/>
        <v>0</v>
      </c>
      <c r="M26" s="13"/>
      <c r="N26" s="13"/>
      <c r="O26" s="13">
        <f t="shared" si="6"/>
        <v>0</v>
      </c>
      <c r="P26" s="13">
        <v>0</v>
      </c>
      <c r="Q26" s="13"/>
      <c r="R26" s="13">
        <f t="shared" si="7"/>
        <v>0</v>
      </c>
      <c r="S26" s="13">
        <v>2000</v>
      </c>
      <c r="T26" s="13"/>
      <c r="U26" s="13">
        <f t="shared" si="8"/>
        <v>2000</v>
      </c>
      <c r="V26" s="13"/>
      <c r="W26" s="13"/>
      <c r="X26" s="13">
        <f t="shared" si="9"/>
        <v>0</v>
      </c>
      <c r="Y26" s="13">
        <v>0</v>
      </c>
      <c r="Z26" s="13"/>
      <c r="AA26" s="13">
        <f t="shared" si="10"/>
        <v>0</v>
      </c>
      <c r="AB26" s="13">
        <v>0</v>
      </c>
      <c r="AC26" s="13"/>
      <c r="AD26" s="13">
        <f t="shared" si="11"/>
        <v>0</v>
      </c>
      <c r="AE26" s="13"/>
      <c r="AF26" s="13"/>
      <c r="AG26" s="13">
        <f t="shared" si="12"/>
        <v>0</v>
      </c>
      <c r="AH26" s="13"/>
      <c r="AI26" s="13"/>
      <c r="AJ26" s="13">
        <f t="shared" si="13"/>
        <v>0</v>
      </c>
      <c r="AK26" s="13"/>
      <c r="AL26" s="13"/>
      <c r="AM26" s="13">
        <f t="shared" si="14"/>
        <v>0</v>
      </c>
      <c r="AN26" s="13"/>
      <c r="AO26" s="13"/>
      <c r="AP26" s="13">
        <f t="shared" si="15"/>
        <v>0</v>
      </c>
      <c r="AQ26" s="13">
        <f t="shared" si="16"/>
        <v>3242</v>
      </c>
      <c r="AR26" s="13">
        <f t="shared" si="17"/>
        <v>0</v>
      </c>
      <c r="AS26" s="14">
        <f t="shared" si="18"/>
        <v>3242</v>
      </c>
    </row>
    <row r="27" spans="1:45" ht="15" customHeight="1">
      <c r="A27" s="12"/>
      <c r="B27" s="24">
        <v>32231</v>
      </c>
      <c r="C27" s="30" t="s">
        <v>2161</v>
      </c>
      <c r="D27" s="13">
        <v>71165</v>
      </c>
      <c r="E27" s="13">
        <v>11325</v>
      </c>
      <c r="F27" s="13">
        <f t="shared" si="3"/>
        <v>82490</v>
      </c>
      <c r="G27" s="13"/>
      <c r="H27" s="13"/>
      <c r="I27" s="13">
        <f t="shared" si="4"/>
        <v>0</v>
      </c>
      <c r="J27" s="13"/>
      <c r="K27" s="13"/>
      <c r="L27" s="13">
        <f t="shared" si="5"/>
        <v>0</v>
      </c>
      <c r="M27" s="13"/>
      <c r="N27" s="13"/>
      <c r="O27" s="13">
        <f t="shared" si="6"/>
        <v>0</v>
      </c>
      <c r="P27" s="13">
        <v>0</v>
      </c>
      <c r="Q27" s="13"/>
      <c r="R27" s="13">
        <f t="shared" si="7"/>
        <v>0</v>
      </c>
      <c r="S27" s="13">
        <v>8500</v>
      </c>
      <c r="T27" s="13"/>
      <c r="U27" s="13">
        <f t="shared" si="8"/>
        <v>8500</v>
      </c>
      <c r="V27" s="13"/>
      <c r="W27" s="13"/>
      <c r="X27" s="13">
        <f t="shared" si="9"/>
        <v>0</v>
      </c>
      <c r="Y27" s="13">
        <v>0</v>
      </c>
      <c r="Z27" s="13"/>
      <c r="AA27" s="13">
        <f t="shared" si="10"/>
        <v>0</v>
      </c>
      <c r="AB27" s="13">
        <v>0</v>
      </c>
      <c r="AC27" s="13"/>
      <c r="AD27" s="13">
        <f t="shared" si="11"/>
        <v>0</v>
      </c>
      <c r="AE27" s="13"/>
      <c r="AF27" s="13"/>
      <c r="AG27" s="13">
        <f t="shared" si="12"/>
        <v>0</v>
      </c>
      <c r="AH27" s="13"/>
      <c r="AI27" s="13"/>
      <c r="AJ27" s="13">
        <f t="shared" si="13"/>
        <v>0</v>
      </c>
      <c r="AK27" s="13"/>
      <c r="AL27" s="13"/>
      <c r="AM27" s="13">
        <f t="shared" si="14"/>
        <v>0</v>
      </c>
      <c r="AN27" s="13"/>
      <c r="AO27" s="13"/>
      <c r="AP27" s="13">
        <f t="shared" si="15"/>
        <v>0</v>
      </c>
      <c r="AQ27" s="13">
        <f t="shared" si="16"/>
        <v>79665</v>
      </c>
      <c r="AR27" s="13">
        <f t="shared" si="17"/>
        <v>11325</v>
      </c>
      <c r="AS27" s="14">
        <f t="shared" si="18"/>
        <v>90990</v>
      </c>
    </row>
    <row r="28" spans="1:45" ht="15" customHeight="1">
      <c r="A28" s="12"/>
      <c r="B28" s="24">
        <v>32233</v>
      </c>
      <c r="C28" s="30" t="s">
        <v>2162</v>
      </c>
      <c r="D28" s="13">
        <v>90000</v>
      </c>
      <c r="E28" s="13">
        <v>-4000</v>
      </c>
      <c r="F28" s="13">
        <f t="shared" si="3"/>
        <v>86000</v>
      </c>
      <c r="G28" s="13"/>
      <c r="H28" s="13"/>
      <c r="I28" s="13">
        <f t="shared" si="4"/>
        <v>0</v>
      </c>
      <c r="J28" s="13"/>
      <c r="K28" s="13"/>
      <c r="L28" s="13">
        <f t="shared" si="5"/>
        <v>0</v>
      </c>
      <c r="M28" s="13"/>
      <c r="N28" s="13"/>
      <c r="O28" s="13">
        <f t="shared" si="6"/>
        <v>0</v>
      </c>
      <c r="P28" s="13">
        <v>0</v>
      </c>
      <c r="Q28" s="13"/>
      <c r="R28" s="13">
        <f t="shared" si="7"/>
        <v>0</v>
      </c>
      <c r="S28" s="13">
        <v>19000</v>
      </c>
      <c r="T28" s="13"/>
      <c r="U28" s="13">
        <f t="shared" si="8"/>
        <v>19000</v>
      </c>
      <c r="V28" s="13"/>
      <c r="W28" s="13"/>
      <c r="X28" s="13">
        <f t="shared" si="9"/>
        <v>0</v>
      </c>
      <c r="Y28" s="13">
        <v>0</v>
      </c>
      <c r="Z28" s="13"/>
      <c r="AA28" s="13">
        <f t="shared" si="10"/>
        <v>0</v>
      </c>
      <c r="AB28" s="13">
        <v>0</v>
      </c>
      <c r="AC28" s="13"/>
      <c r="AD28" s="13">
        <f t="shared" si="11"/>
        <v>0</v>
      </c>
      <c r="AE28" s="13"/>
      <c r="AF28" s="13"/>
      <c r="AG28" s="13">
        <f t="shared" si="12"/>
        <v>0</v>
      </c>
      <c r="AH28" s="13"/>
      <c r="AI28" s="13"/>
      <c r="AJ28" s="13">
        <f t="shared" si="13"/>
        <v>0</v>
      </c>
      <c r="AK28" s="13"/>
      <c r="AL28" s="13"/>
      <c r="AM28" s="13">
        <f t="shared" si="14"/>
        <v>0</v>
      </c>
      <c r="AN28" s="13"/>
      <c r="AO28" s="13"/>
      <c r="AP28" s="13">
        <f t="shared" si="15"/>
        <v>0</v>
      </c>
      <c r="AQ28" s="13">
        <f t="shared" si="16"/>
        <v>109000</v>
      </c>
      <c r="AR28" s="13">
        <f t="shared" si="17"/>
        <v>-4000</v>
      </c>
      <c r="AS28" s="14">
        <f t="shared" si="18"/>
        <v>105000</v>
      </c>
    </row>
    <row r="29" spans="1:45" ht="15" customHeight="1">
      <c r="A29" s="12"/>
      <c r="B29" s="24">
        <v>32234</v>
      </c>
      <c r="C29" s="30" t="s">
        <v>2163</v>
      </c>
      <c r="D29" s="13">
        <v>1500</v>
      </c>
      <c r="E29" s="13">
        <v>300</v>
      </c>
      <c r="F29" s="13">
        <f t="shared" si="3"/>
        <v>1800</v>
      </c>
      <c r="G29" s="13"/>
      <c r="H29" s="13"/>
      <c r="I29" s="13">
        <f t="shared" si="4"/>
        <v>0</v>
      </c>
      <c r="J29" s="13"/>
      <c r="K29" s="13"/>
      <c r="L29" s="13">
        <f t="shared" si="5"/>
        <v>0</v>
      </c>
      <c r="M29" s="13"/>
      <c r="N29" s="13"/>
      <c r="O29" s="13">
        <f t="shared" si="6"/>
        <v>0</v>
      </c>
      <c r="P29" s="13">
        <v>0</v>
      </c>
      <c r="Q29" s="13"/>
      <c r="R29" s="13">
        <f t="shared" si="7"/>
        <v>0</v>
      </c>
      <c r="S29" s="13">
        <v>0</v>
      </c>
      <c r="T29" s="13"/>
      <c r="U29" s="13">
        <f t="shared" si="8"/>
        <v>0</v>
      </c>
      <c r="V29" s="13"/>
      <c r="W29" s="13"/>
      <c r="X29" s="13">
        <f t="shared" si="9"/>
        <v>0</v>
      </c>
      <c r="Y29" s="13">
        <v>0</v>
      </c>
      <c r="Z29" s="13"/>
      <c r="AA29" s="13">
        <f t="shared" si="10"/>
        <v>0</v>
      </c>
      <c r="AB29" s="13">
        <v>0</v>
      </c>
      <c r="AC29" s="13"/>
      <c r="AD29" s="13">
        <f t="shared" si="11"/>
        <v>0</v>
      </c>
      <c r="AE29" s="13"/>
      <c r="AF29" s="13"/>
      <c r="AG29" s="13">
        <f t="shared" si="12"/>
        <v>0</v>
      </c>
      <c r="AH29" s="13"/>
      <c r="AI29" s="13"/>
      <c r="AJ29" s="13">
        <f t="shared" si="13"/>
        <v>0</v>
      </c>
      <c r="AK29" s="13"/>
      <c r="AL29" s="13"/>
      <c r="AM29" s="13">
        <f t="shared" si="14"/>
        <v>0</v>
      </c>
      <c r="AN29" s="13"/>
      <c r="AO29" s="13"/>
      <c r="AP29" s="13">
        <f t="shared" si="15"/>
        <v>0</v>
      </c>
      <c r="AQ29" s="13">
        <f t="shared" si="16"/>
        <v>1500</v>
      </c>
      <c r="AR29" s="13">
        <f t="shared" si="17"/>
        <v>300</v>
      </c>
      <c r="AS29" s="14">
        <f t="shared" si="18"/>
        <v>1800</v>
      </c>
    </row>
    <row r="30" spans="1:45" ht="15" customHeight="1">
      <c r="A30" s="12"/>
      <c r="B30" s="24">
        <v>32251</v>
      </c>
      <c r="C30" s="30" t="s">
        <v>2164</v>
      </c>
      <c r="D30" s="13">
        <v>10906</v>
      </c>
      <c r="E30" s="13">
        <v>-2997</v>
      </c>
      <c r="F30" s="13">
        <f t="shared" si="3"/>
        <v>7909</v>
      </c>
      <c r="G30" s="13"/>
      <c r="H30" s="13"/>
      <c r="I30" s="13">
        <f t="shared" si="4"/>
        <v>0</v>
      </c>
      <c r="J30" s="13"/>
      <c r="K30" s="13"/>
      <c r="L30" s="13">
        <f t="shared" si="5"/>
        <v>0</v>
      </c>
      <c r="M30" s="13"/>
      <c r="N30" s="13"/>
      <c r="O30" s="13">
        <f t="shared" si="6"/>
        <v>0</v>
      </c>
      <c r="P30" s="13">
        <v>0</v>
      </c>
      <c r="Q30" s="13"/>
      <c r="R30" s="13">
        <f t="shared" si="7"/>
        <v>0</v>
      </c>
      <c r="S30" s="13">
        <v>3000</v>
      </c>
      <c r="T30" s="13"/>
      <c r="U30" s="13">
        <f t="shared" si="8"/>
        <v>3000</v>
      </c>
      <c r="V30" s="13"/>
      <c r="W30" s="13"/>
      <c r="X30" s="13">
        <f t="shared" si="9"/>
        <v>0</v>
      </c>
      <c r="Y30" s="13">
        <v>2000</v>
      </c>
      <c r="Z30" s="13"/>
      <c r="AA30" s="13">
        <f t="shared" si="10"/>
        <v>2000</v>
      </c>
      <c r="AB30" s="13">
        <v>10500</v>
      </c>
      <c r="AC30" s="13"/>
      <c r="AD30" s="13">
        <f t="shared" si="11"/>
        <v>10500</v>
      </c>
      <c r="AE30" s="13"/>
      <c r="AF30" s="13"/>
      <c r="AG30" s="13">
        <f t="shared" si="12"/>
        <v>0</v>
      </c>
      <c r="AH30" s="13"/>
      <c r="AI30" s="13"/>
      <c r="AJ30" s="13">
        <f t="shared" si="13"/>
        <v>0</v>
      </c>
      <c r="AK30" s="13"/>
      <c r="AL30" s="13"/>
      <c r="AM30" s="13">
        <f t="shared" si="14"/>
        <v>0</v>
      </c>
      <c r="AN30" s="13"/>
      <c r="AO30" s="13"/>
      <c r="AP30" s="13">
        <f t="shared" si="15"/>
        <v>0</v>
      </c>
      <c r="AQ30" s="13">
        <f t="shared" si="16"/>
        <v>26406</v>
      </c>
      <c r="AR30" s="13">
        <f t="shared" si="17"/>
        <v>-2997</v>
      </c>
      <c r="AS30" s="14">
        <f t="shared" si="18"/>
        <v>23409</v>
      </c>
    </row>
    <row r="31" spans="1:45" ht="15" customHeight="1">
      <c r="A31" s="12"/>
      <c r="B31" s="24">
        <v>32271</v>
      </c>
      <c r="C31" s="30" t="s">
        <v>2165</v>
      </c>
      <c r="D31" s="13">
        <v>6000</v>
      </c>
      <c r="E31" s="13">
        <v>-3049</v>
      </c>
      <c r="F31" s="13">
        <f t="shared" si="3"/>
        <v>2951</v>
      </c>
      <c r="G31" s="13"/>
      <c r="H31" s="13"/>
      <c r="I31" s="13">
        <f t="shared" si="4"/>
        <v>0</v>
      </c>
      <c r="J31" s="13"/>
      <c r="K31" s="13"/>
      <c r="L31" s="13">
        <f t="shared" si="5"/>
        <v>0</v>
      </c>
      <c r="M31" s="13"/>
      <c r="N31" s="13"/>
      <c r="O31" s="13">
        <f t="shared" si="6"/>
        <v>0</v>
      </c>
      <c r="P31" s="13">
        <v>0</v>
      </c>
      <c r="Q31" s="13"/>
      <c r="R31" s="13">
        <f t="shared" si="7"/>
        <v>0</v>
      </c>
      <c r="S31" s="13">
        <v>0</v>
      </c>
      <c r="T31" s="13"/>
      <c r="U31" s="13">
        <f t="shared" si="8"/>
        <v>0</v>
      </c>
      <c r="V31" s="13"/>
      <c r="W31" s="13"/>
      <c r="X31" s="13">
        <f t="shared" si="9"/>
        <v>0</v>
      </c>
      <c r="Y31" s="13">
        <v>0</v>
      </c>
      <c r="Z31" s="13"/>
      <c r="AA31" s="13">
        <f t="shared" si="10"/>
        <v>0</v>
      </c>
      <c r="AB31" s="13">
        <v>0</v>
      </c>
      <c r="AC31" s="13"/>
      <c r="AD31" s="13">
        <f t="shared" si="11"/>
        <v>0</v>
      </c>
      <c r="AE31" s="13"/>
      <c r="AF31" s="13"/>
      <c r="AG31" s="13">
        <f t="shared" si="12"/>
        <v>0</v>
      </c>
      <c r="AH31" s="13"/>
      <c r="AI31" s="13"/>
      <c r="AJ31" s="13">
        <f t="shared" si="13"/>
        <v>0</v>
      </c>
      <c r="AK31" s="13"/>
      <c r="AL31" s="13"/>
      <c r="AM31" s="13">
        <f t="shared" si="14"/>
        <v>0</v>
      </c>
      <c r="AN31" s="13"/>
      <c r="AO31" s="13"/>
      <c r="AP31" s="13">
        <f t="shared" si="15"/>
        <v>0</v>
      </c>
      <c r="AQ31" s="13">
        <f t="shared" si="16"/>
        <v>6000</v>
      </c>
      <c r="AR31" s="13">
        <f t="shared" si="17"/>
        <v>-3049</v>
      </c>
      <c r="AS31" s="14">
        <f t="shared" si="18"/>
        <v>2951</v>
      </c>
    </row>
    <row r="32" spans="1:45" ht="15" customHeight="1">
      <c r="A32" s="12"/>
      <c r="B32" s="24">
        <v>32311</v>
      </c>
      <c r="C32" s="30" t="s">
        <v>2166</v>
      </c>
      <c r="D32" s="13">
        <v>18187</v>
      </c>
      <c r="E32" s="13">
        <v>-1000</v>
      </c>
      <c r="F32" s="13">
        <f t="shared" si="3"/>
        <v>17187</v>
      </c>
      <c r="G32" s="13"/>
      <c r="H32" s="13"/>
      <c r="I32" s="13">
        <f t="shared" si="4"/>
        <v>0</v>
      </c>
      <c r="J32" s="13"/>
      <c r="K32" s="13"/>
      <c r="L32" s="13">
        <f t="shared" si="5"/>
        <v>0</v>
      </c>
      <c r="M32" s="13"/>
      <c r="N32" s="13"/>
      <c r="O32" s="13">
        <f t="shared" si="6"/>
        <v>0</v>
      </c>
      <c r="P32" s="13">
        <v>0</v>
      </c>
      <c r="Q32" s="13"/>
      <c r="R32" s="13">
        <f t="shared" si="7"/>
        <v>0</v>
      </c>
      <c r="S32" s="13">
        <v>0</v>
      </c>
      <c r="T32" s="13"/>
      <c r="U32" s="13">
        <f t="shared" si="8"/>
        <v>0</v>
      </c>
      <c r="V32" s="13"/>
      <c r="W32" s="13"/>
      <c r="X32" s="13">
        <f t="shared" si="9"/>
        <v>0</v>
      </c>
      <c r="Y32" s="13">
        <v>0</v>
      </c>
      <c r="Z32" s="13"/>
      <c r="AA32" s="13">
        <f t="shared" si="10"/>
        <v>0</v>
      </c>
      <c r="AB32" s="13">
        <v>0</v>
      </c>
      <c r="AC32" s="13"/>
      <c r="AD32" s="13">
        <f t="shared" si="11"/>
        <v>0</v>
      </c>
      <c r="AE32" s="13"/>
      <c r="AF32" s="13"/>
      <c r="AG32" s="13">
        <f t="shared" si="12"/>
        <v>0</v>
      </c>
      <c r="AH32" s="13"/>
      <c r="AI32" s="13"/>
      <c r="AJ32" s="13">
        <f t="shared" si="13"/>
        <v>0</v>
      </c>
      <c r="AK32" s="13"/>
      <c r="AL32" s="13"/>
      <c r="AM32" s="13">
        <f t="shared" si="14"/>
        <v>0</v>
      </c>
      <c r="AN32" s="13"/>
      <c r="AO32" s="13"/>
      <c r="AP32" s="13">
        <f t="shared" si="15"/>
        <v>0</v>
      </c>
      <c r="AQ32" s="13">
        <f t="shared" si="16"/>
        <v>18187</v>
      </c>
      <c r="AR32" s="13">
        <f t="shared" si="17"/>
        <v>-1000</v>
      </c>
      <c r="AS32" s="14">
        <f t="shared" si="18"/>
        <v>17187</v>
      </c>
    </row>
    <row r="33" spans="1:45" ht="15" customHeight="1">
      <c r="A33" s="12"/>
      <c r="B33" s="24">
        <v>32312</v>
      </c>
      <c r="C33" s="30" t="s">
        <v>2210</v>
      </c>
      <c r="D33" s="13">
        <v>4511</v>
      </c>
      <c r="E33" s="13">
        <v>113</v>
      </c>
      <c r="F33" s="13">
        <f t="shared" si="3"/>
        <v>4624</v>
      </c>
      <c r="G33" s="13"/>
      <c r="H33" s="13"/>
      <c r="I33" s="13">
        <f t="shared" si="4"/>
        <v>0</v>
      </c>
      <c r="J33" s="13"/>
      <c r="K33" s="13"/>
      <c r="L33" s="13">
        <f t="shared" si="5"/>
        <v>0</v>
      </c>
      <c r="M33" s="13"/>
      <c r="N33" s="13"/>
      <c r="O33" s="13">
        <f t="shared" si="6"/>
        <v>0</v>
      </c>
      <c r="P33" s="13">
        <v>0</v>
      </c>
      <c r="Q33" s="13"/>
      <c r="R33" s="13">
        <f t="shared" si="7"/>
        <v>0</v>
      </c>
      <c r="S33" s="13">
        <v>0</v>
      </c>
      <c r="T33" s="13"/>
      <c r="U33" s="13">
        <f t="shared" si="8"/>
        <v>0</v>
      </c>
      <c r="V33" s="13"/>
      <c r="W33" s="13"/>
      <c r="X33" s="13">
        <f t="shared" si="9"/>
        <v>0</v>
      </c>
      <c r="Y33" s="13">
        <v>0</v>
      </c>
      <c r="Z33" s="13"/>
      <c r="AA33" s="13">
        <f t="shared" si="10"/>
        <v>0</v>
      </c>
      <c r="AB33" s="13">
        <v>0</v>
      </c>
      <c r="AC33" s="13"/>
      <c r="AD33" s="13">
        <f t="shared" si="11"/>
        <v>0</v>
      </c>
      <c r="AE33" s="13"/>
      <c r="AF33" s="13"/>
      <c r="AG33" s="13">
        <f t="shared" si="12"/>
        <v>0</v>
      </c>
      <c r="AH33" s="13"/>
      <c r="AI33" s="13"/>
      <c r="AJ33" s="13">
        <f t="shared" si="13"/>
        <v>0</v>
      </c>
      <c r="AK33" s="13"/>
      <c r="AL33" s="13"/>
      <c r="AM33" s="13">
        <f t="shared" si="14"/>
        <v>0</v>
      </c>
      <c r="AN33" s="13"/>
      <c r="AO33" s="13"/>
      <c r="AP33" s="13">
        <f t="shared" si="15"/>
        <v>0</v>
      </c>
      <c r="AQ33" s="13">
        <f t="shared" si="16"/>
        <v>4511</v>
      </c>
      <c r="AR33" s="13">
        <f t="shared" si="17"/>
        <v>113</v>
      </c>
      <c r="AS33" s="14">
        <f t="shared" si="18"/>
        <v>4624</v>
      </c>
    </row>
    <row r="34" spans="1:45" ht="15" customHeight="1">
      <c r="A34" s="12"/>
      <c r="B34" s="24">
        <v>32313</v>
      </c>
      <c r="C34" s="30" t="s">
        <v>2167</v>
      </c>
      <c r="D34" s="13">
        <v>2000</v>
      </c>
      <c r="E34" s="13">
        <v>326</v>
      </c>
      <c r="F34" s="13">
        <f t="shared" si="3"/>
        <v>2326</v>
      </c>
      <c r="G34" s="13"/>
      <c r="H34" s="13"/>
      <c r="I34" s="13">
        <f t="shared" si="4"/>
        <v>0</v>
      </c>
      <c r="J34" s="13"/>
      <c r="K34" s="13"/>
      <c r="L34" s="13">
        <f t="shared" si="5"/>
        <v>0</v>
      </c>
      <c r="M34" s="13"/>
      <c r="N34" s="13"/>
      <c r="O34" s="13">
        <f t="shared" si="6"/>
        <v>0</v>
      </c>
      <c r="P34" s="13">
        <v>0</v>
      </c>
      <c r="Q34" s="13"/>
      <c r="R34" s="13">
        <f t="shared" si="7"/>
        <v>0</v>
      </c>
      <c r="S34" s="13">
        <v>350</v>
      </c>
      <c r="T34" s="13"/>
      <c r="U34" s="13">
        <f t="shared" si="8"/>
        <v>350</v>
      </c>
      <c r="V34" s="13"/>
      <c r="W34" s="13"/>
      <c r="X34" s="13">
        <f t="shared" si="9"/>
        <v>0</v>
      </c>
      <c r="Y34" s="13">
        <v>0</v>
      </c>
      <c r="Z34" s="13"/>
      <c r="AA34" s="13">
        <f t="shared" si="10"/>
        <v>0</v>
      </c>
      <c r="AB34" s="13">
        <v>0</v>
      </c>
      <c r="AC34" s="13"/>
      <c r="AD34" s="13">
        <f t="shared" si="11"/>
        <v>0</v>
      </c>
      <c r="AE34" s="13"/>
      <c r="AF34" s="13"/>
      <c r="AG34" s="13">
        <f t="shared" si="12"/>
        <v>0</v>
      </c>
      <c r="AH34" s="13"/>
      <c r="AI34" s="13"/>
      <c r="AJ34" s="13">
        <f t="shared" si="13"/>
        <v>0</v>
      </c>
      <c r="AK34" s="13"/>
      <c r="AL34" s="13"/>
      <c r="AM34" s="13">
        <f t="shared" si="14"/>
        <v>0</v>
      </c>
      <c r="AN34" s="13"/>
      <c r="AO34" s="13"/>
      <c r="AP34" s="13">
        <f t="shared" si="15"/>
        <v>0</v>
      </c>
      <c r="AQ34" s="13">
        <f t="shared" si="16"/>
        <v>2350</v>
      </c>
      <c r="AR34" s="13">
        <f t="shared" si="17"/>
        <v>326</v>
      </c>
      <c r="AS34" s="14">
        <f t="shared" si="18"/>
        <v>2676</v>
      </c>
    </row>
    <row r="35" spans="1:45" ht="15" customHeight="1">
      <c r="A35" s="12"/>
      <c r="B35" s="24">
        <v>32319</v>
      </c>
      <c r="C35" s="30" t="s">
        <v>2168</v>
      </c>
      <c r="D35" s="13">
        <v>1200</v>
      </c>
      <c r="E35" s="13">
        <v>-1200</v>
      </c>
      <c r="F35" s="13">
        <f t="shared" si="3"/>
        <v>0</v>
      </c>
      <c r="G35" s="13"/>
      <c r="H35" s="13"/>
      <c r="I35" s="13">
        <f t="shared" si="4"/>
        <v>0</v>
      </c>
      <c r="J35" s="13"/>
      <c r="K35" s="13"/>
      <c r="L35" s="13">
        <f t="shared" si="5"/>
        <v>0</v>
      </c>
      <c r="M35" s="13"/>
      <c r="N35" s="13"/>
      <c r="O35" s="13">
        <f t="shared" si="6"/>
        <v>0</v>
      </c>
      <c r="P35" s="13">
        <v>0</v>
      </c>
      <c r="Q35" s="13"/>
      <c r="R35" s="13">
        <f t="shared" si="7"/>
        <v>0</v>
      </c>
      <c r="S35" s="13">
        <v>0</v>
      </c>
      <c r="T35" s="13"/>
      <c r="U35" s="13">
        <f t="shared" si="8"/>
        <v>0</v>
      </c>
      <c r="V35" s="13"/>
      <c r="W35" s="13"/>
      <c r="X35" s="13">
        <f t="shared" si="9"/>
        <v>0</v>
      </c>
      <c r="Y35" s="13">
        <v>16000</v>
      </c>
      <c r="Z35" s="13"/>
      <c r="AA35" s="13">
        <f t="shared" si="10"/>
        <v>16000</v>
      </c>
      <c r="AB35" s="13">
        <v>0</v>
      </c>
      <c r="AC35" s="13"/>
      <c r="AD35" s="13">
        <f t="shared" si="11"/>
        <v>0</v>
      </c>
      <c r="AE35" s="13"/>
      <c r="AF35" s="13"/>
      <c r="AG35" s="13">
        <f t="shared" si="12"/>
        <v>0</v>
      </c>
      <c r="AH35" s="13"/>
      <c r="AI35" s="13"/>
      <c r="AJ35" s="13">
        <f t="shared" si="13"/>
        <v>0</v>
      </c>
      <c r="AK35" s="13"/>
      <c r="AL35" s="13"/>
      <c r="AM35" s="13">
        <f t="shared" si="14"/>
        <v>0</v>
      </c>
      <c r="AN35" s="13"/>
      <c r="AO35" s="13"/>
      <c r="AP35" s="13">
        <f t="shared" si="15"/>
        <v>0</v>
      </c>
      <c r="AQ35" s="13">
        <f t="shared" si="16"/>
        <v>17200</v>
      </c>
      <c r="AR35" s="13">
        <f t="shared" si="17"/>
        <v>-1200</v>
      </c>
      <c r="AS35" s="14">
        <f t="shared" si="18"/>
        <v>16000</v>
      </c>
    </row>
    <row r="36" spans="1:45" ht="15" customHeight="1">
      <c r="A36" s="12"/>
      <c r="B36" s="24">
        <v>32332</v>
      </c>
      <c r="C36" s="30" t="s">
        <v>2169</v>
      </c>
      <c r="D36" s="13">
        <v>4500</v>
      </c>
      <c r="E36" s="13">
        <v>-1666</v>
      </c>
      <c r="F36" s="13">
        <f t="shared" si="3"/>
        <v>2834</v>
      </c>
      <c r="G36" s="13"/>
      <c r="H36" s="13"/>
      <c r="I36" s="13">
        <f t="shared" si="4"/>
        <v>0</v>
      </c>
      <c r="J36" s="13"/>
      <c r="K36" s="13"/>
      <c r="L36" s="13">
        <f t="shared" si="5"/>
        <v>0</v>
      </c>
      <c r="M36" s="13"/>
      <c r="N36" s="13"/>
      <c r="O36" s="13">
        <f t="shared" si="6"/>
        <v>0</v>
      </c>
      <c r="P36" s="13">
        <v>0</v>
      </c>
      <c r="Q36" s="13"/>
      <c r="R36" s="13">
        <f t="shared" si="7"/>
        <v>0</v>
      </c>
      <c r="S36" s="13">
        <v>0</v>
      </c>
      <c r="T36" s="13"/>
      <c r="U36" s="13">
        <f t="shared" si="8"/>
        <v>0</v>
      </c>
      <c r="V36" s="13"/>
      <c r="W36" s="13"/>
      <c r="X36" s="13">
        <f t="shared" si="9"/>
        <v>0</v>
      </c>
      <c r="Y36" s="13">
        <v>0</v>
      </c>
      <c r="Z36" s="13"/>
      <c r="AA36" s="13">
        <f t="shared" si="10"/>
        <v>0</v>
      </c>
      <c r="AB36" s="13">
        <v>0</v>
      </c>
      <c r="AC36" s="13"/>
      <c r="AD36" s="13">
        <f t="shared" si="11"/>
        <v>0</v>
      </c>
      <c r="AE36" s="13"/>
      <c r="AF36" s="13"/>
      <c r="AG36" s="13">
        <f t="shared" si="12"/>
        <v>0</v>
      </c>
      <c r="AH36" s="13"/>
      <c r="AI36" s="13"/>
      <c r="AJ36" s="13">
        <f t="shared" si="13"/>
        <v>0</v>
      </c>
      <c r="AK36" s="13"/>
      <c r="AL36" s="13"/>
      <c r="AM36" s="13">
        <f t="shared" si="14"/>
        <v>0</v>
      </c>
      <c r="AN36" s="13"/>
      <c r="AO36" s="13"/>
      <c r="AP36" s="13">
        <f t="shared" si="15"/>
        <v>0</v>
      </c>
      <c r="AQ36" s="13">
        <f t="shared" si="16"/>
        <v>4500</v>
      </c>
      <c r="AR36" s="13">
        <f t="shared" si="17"/>
        <v>-1666</v>
      </c>
      <c r="AS36" s="14">
        <f t="shared" si="18"/>
        <v>2834</v>
      </c>
    </row>
    <row r="37" spans="1:45" ht="15" customHeight="1">
      <c r="A37" s="12"/>
      <c r="B37" s="24">
        <v>32339</v>
      </c>
      <c r="C37" s="30" t="s">
        <v>2170</v>
      </c>
      <c r="D37" s="13">
        <v>500</v>
      </c>
      <c r="E37" s="13">
        <v>-450</v>
      </c>
      <c r="F37" s="13">
        <f t="shared" si="3"/>
        <v>50</v>
      </c>
      <c r="G37" s="13"/>
      <c r="H37" s="13"/>
      <c r="I37" s="13">
        <f t="shared" si="4"/>
        <v>0</v>
      </c>
      <c r="J37" s="13"/>
      <c r="K37" s="13"/>
      <c r="L37" s="13">
        <f t="shared" si="5"/>
        <v>0</v>
      </c>
      <c r="M37" s="13"/>
      <c r="N37" s="13"/>
      <c r="O37" s="13">
        <f t="shared" si="6"/>
        <v>0</v>
      </c>
      <c r="P37" s="13">
        <v>0</v>
      </c>
      <c r="Q37" s="13"/>
      <c r="R37" s="13">
        <f t="shared" si="7"/>
        <v>0</v>
      </c>
      <c r="S37" s="13">
        <v>0</v>
      </c>
      <c r="T37" s="13"/>
      <c r="U37" s="13">
        <f t="shared" si="8"/>
        <v>0</v>
      </c>
      <c r="V37" s="13"/>
      <c r="W37" s="13"/>
      <c r="X37" s="13">
        <f t="shared" si="9"/>
        <v>0</v>
      </c>
      <c r="Y37" s="13">
        <v>0</v>
      </c>
      <c r="Z37" s="13"/>
      <c r="AA37" s="13">
        <f t="shared" si="10"/>
        <v>0</v>
      </c>
      <c r="AB37" s="13">
        <v>0</v>
      </c>
      <c r="AC37" s="13"/>
      <c r="AD37" s="13">
        <f t="shared" si="11"/>
        <v>0</v>
      </c>
      <c r="AE37" s="13"/>
      <c r="AF37" s="13"/>
      <c r="AG37" s="13">
        <f t="shared" si="12"/>
        <v>0</v>
      </c>
      <c r="AH37" s="13"/>
      <c r="AI37" s="13"/>
      <c r="AJ37" s="13">
        <f t="shared" si="13"/>
        <v>0</v>
      </c>
      <c r="AK37" s="13"/>
      <c r="AL37" s="13"/>
      <c r="AM37" s="13">
        <f t="shared" si="14"/>
        <v>0</v>
      </c>
      <c r="AN37" s="13"/>
      <c r="AO37" s="13"/>
      <c r="AP37" s="13">
        <f t="shared" si="15"/>
        <v>0</v>
      </c>
      <c r="AQ37" s="13">
        <f t="shared" si="16"/>
        <v>500</v>
      </c>
      <c r="AR37" s="13">
        <f t="shared" si="17"/>
        <v>-450</v>
      </c>
      <c r="AS37" s="14">
        <f t="shared" si="18"/>
        <v>50</v>
      </c>
    </row>
    <row r="38" spans="1:45" ht="15" customHeight="1">
      <c r="A38" s="12"/>
      <c r="B38" s="24">
        <v>32341</v>
      </c>
      <c r="C38" s="30" t="s">
        <v>2171</v>
      </c>
      <c r="D38" s="13">
        <v>25000</v>
      </c>
      <c r="E38" s="13">
        <v>-1000</v>
      </c>
      <c r="F38" s="13">
        <f t="shared" si="3"/>
        <v>24000</v>
      </c>
      <c r="G38" s="13"/>
      <c r="H38" s="13"/>
      <c r="I38" s="13">
        <f t="shared" si="4"/>
        <v>0</v>
      </c>
      <c r="J38" s="13"/>
      <c r="K38" s="13"/>
      <c r="L38" s="13">
        <f t="shared" si="5"/>
        <v>0</v>
      </c>
      <c r="M38" s="13"/>
      <c r="N38" s="13"/>
      <c r="O38" s="13">
        <f t="shared" si="6"/>
        <v>0</v>
      </c>
      <c r="P38" s="13">
        <v>0</v>
      </c>
      <c r="Q38" s="13"/>
      <c r="R38" s="13">
        <f t="shared" si="7"/>
        <v>0</v>
      </c>
      <c r="S38" s="13">
        <v>3000</v>
      </c>
      <c r="T38" s="13"/>
      <c r="U38" s="13">
        <f t="shared" si="8"/>
        <v>3000</v>
      </c>
      <c r="V38" s="13"/>
      <c r="W38" s="13"/>
      <c r="X38" s="13">
        <f t="shared" si="9"/>
        <v>0</v>
      </c>
      <c r="Y38" s="13">
        <v>0</v>
      </c>
      <c r="Z38" s="13"/>
      <c r="AA38" s="13">
        <f t="shared" si="10"/>
        <v>0</v>
      </c>
      <c r="AB38" s="13">
        <v>0</v>
      </c>
      <c r="AC38" s="13"/>
      <c r="AD38" s="13">
        <f t="shared" si="11"/>
        <v>0</v>
      </c>
      <c r="AE38" s="13"/>
      <c r="AF38" s="13"/>
      <c r="AG38" s="13">
        <f t="shared" si="12"/>
        <v>0</v>
      </c>
      <c r="AH38" s="13"/>
      <c r="AI38" s="13"/>
      <c r="AJ38" s="13">
        <f t="shared" si="13"/>
        <v>0</v>
      </c>
      <c r="AK38" s="13"/>
      <c r="AL38" s="13"/>
      <c r="AM38" s="13">
        <f t="shared" si="14"/>
        <v>0</v>
      </c>
      <c r="AN38" s="13"/>
      <c r="AO38" s="13"/>
      <c r="AP38" s="13">
        <f t="shared" si="15"/>
        <v>0</v>
      </c>
      <c r="AQ38" s="13">
        <f t="shared" si="16"/>
        <v>28000</v>
      </c>
      <c r="AR38" s="13">
        <f t="shared" si="17"/>
        <v>-1000</v>
      </c>
      <c r="AS38" s="14">
        <f t="shared" si="18"/>
        <v>27000</v>
      </c>
    </row>
    <row r="39" spans="1:45" ht="15" customHeight="1">
      <c r="A39" s="12"/>
      <c r="B39" s="24">
        <v>32342</v>
      </c>
      <c r="C39" s="30" t="s">
        <v>2172</v>
      </c>
      <c r="D39" s="13">
        <v>6700</v>
      </c>
      <c r="E39" s="13">
        <v>-50</v>
      </c>
      <c r="F39" s="13">
        <f t="shared" si="3"/>
        <v>6650</v>
      </c>
      <c r="G39" s="13"/>
      <c r="H39" s="13"/>
      <c r="I39" s="13">
        <f t="shared" si="4"/>
        <v>0</v>
      </c>
      <c r="J39" s="13"/>
      <c r="K39" s="13"/>
      <c r="L39" s="13">
        <f t="shared" si="5"/>
        <v>0</v>
      </c>
      <c r="M39" s="13"/>
      <c r="N39" s="13"/>
      <c r="O39" s="13">
        <f t="shared" si="6"/>
        <v>0</v>
      </c>
      <c r="P39" s="13">
        <v>0</v>
      </c>
      <c r="Q39" s="13"/>
      <c r="R39" s="13">
        <f t="shared" si="7"/>
        <v>0</v>
      </c>
      <c r="S39" s="13">
        <v>0</v>
      </c>
      <c r="T39" s="13"/>
      <c r="U39" s="13">
        <f t="shared" si="8"/>
        <v>0</v>
      </c>
      <c r="V39" s="13"/>
      <c r="W39" s="13"/>
      <c r="X39" s="13">
        <f t="shared" si="9"/>
        <v>0</v>
      </c>
      <c r="Y39" s="13">
        <v>0</v>
      </c>
      <c r="Z39" s="13"/>
      <c r="AA39" s="13">
        <f t="shared" si="10"/>
        <v>0</v>
      </c>
      <c r="AB39" s="13">
        <v>0</v>
      </c>
      <c r="AC39" s="13"/>
      <c r="AD39" s="13">
        <f t="shared" si="11"/>
        <v>0</v>
      </c>
      <c r="AE39" s="13"/>
      <c r="AF39" s="13"/>
      <c r="AG39" s="13">
        <f t="shared" si="12"/>
        <v>0</v>
      </c>
      <c r="AH39" s="13"/>
      <c r="AI39" s="13"/>
      <c r="AJ39" s="13">
        <f t="shared" si="13"/>
        <v>0</v>
      </c>
      <c r="AK39" s="13"/>
      <c r="AL39" s="13"/>
      <c r="AM39" s="13">
        <f t="shared" si="14"/>
        <v>0</v>
      </c>
      <c r="AN39" s="13"/>
      <c r="AO39" s="13"/>
      <c r="AP39" s="13">
        <f t="shared" si="15"/>
        <v>0</v>
      </c>
      <c r="AQ39" s="13">
        <f t="shared" si="16"/>
        <v>6700</v>
      </c>
      <c r="AR39" s="13">
        <f t="shared" si="17"/>
        <v>-50</v>
      </c>
      <c r="AS39" s="14">
        <f t="shared" si="18"/>
        <v>6650</v>
      </c>
    </row>
    <row r="40" spans="1:45" ht="15" customHeight="1">
      <c r="A40" s="12"/>
      <c r="B40" s="24">
        <v>32343</v>
      </c>
      <c r="C40" s="30" t="s">
        <v>2173</v>
      </c>
      <c r="D40" s="13">
        <v>2000</v>
      </c>
      <c r="E40" s="13">
        <v>-750</v>
      </c>
      <c r="F40" s="13">
        <f t="shared" si="3"/>
        <v>1250</v>
      </c>
      <c r="G40" s="13"/>
      <c r="H40" s="13"/>
      <c r="I40" s="13">
        <f t="shared" si="4"/>
        <v>0</v>
      </c>
      <c r="J40" s="13"/>
      <c r="K40" s="13"/>
      <c r="L40" s="13">
        <f t="shared" si="5"/>
        <v>0</v>
      </c>
      <c r="M40" s="13"/>
      <c r="N40" s="13"/>
      <c r="O40" s="13">
        <f t="shared" si="6"/>
        <v>0</v>
      </c>
      <c r="P40" s="13">
        <v>0</v>
      </c>
      <c r="Q40" s="13"/>
      <c r="R40" s="13">
        <f t="shared" si="7"/>
        <v>0</v>
      </c>
      <c r="S40" s="13">
        <v>0</v>
      </c>
      <c r="T40" s="13"/>
      <c r="U40" s="13">
        <f t="shared" si="8"/>
        <v>0</v>
      </c>
      <c r="V40" s="13"/>
      <c r="W40" s="13"/>
      <c r="X40" s="13">
        <f t="shared" si="9"/>
        <v>0</v>
      </c>
      <c r="Y40" s="13">
        <v>0</v>
      </c>
      <c r="Z40" s="13"/>
      <c r="AA40" s="13">
        <f t="shared" si="10"/>
        <v>0</v>
      </c>
      <c r="AB40" s="13">
        <v>0</v>
      </c>
      <c r="AC40" s="13"/>
      <c r="AD40" s="13">
        <f t="shared" si="11"/>
        <v>0</v>
      </c>
      <c r="AE40" s="13"/>
      <c r="AF40" s="13"/>
      <c r="AG40" s="13">
        <f t="shared" si="12"/>
        <v>0</v>
      </c>
      <c r="AH40" s="13"/>
      <c r="AI40" s="13"/>
      <c r="AJ40" s="13">
        <f t="shared" si="13"/>
        <v>0</v>
      </c>
      <c r="AK40" s="13"/>
      <c r="AL40" s="13"/>
      <c r="AM40" s="13">
        <f t="shared" si="14"/>
        <v>0</v>
      </c>
      <c r="AN40" s="13"/>
      <c r="AO40" s="13"/>
      <c r="AP40" s="13">
        <f t="shared" si="15"/>
        <v>0</v>
      </c>
      <c r="AQ40" s="13">
        <f t="shared" si="16"/>
        <v>2000</v>
      </c>
      <c r="AR40" s="13">
        <f t="shared" si="17"/>
        <v>-750</v>
      </c>
      <c r="AS40" s="14">
        <f t="shared" si="18"/>
        <v>1250</v>
      </c>
    </row>
    <row r="41" spans="1:45" ht="15" customHeight="1">
      <c r="A41" s="12"/>
      <c r="B41" s="24">
        <v>32344</v>
      </c>
      <c r="C41" s="30" t="s">
        <v>2174</v>
      </c>
      <c r="D41" s="13">
        <v>1300</v>
      </c>
      <c r="E41" s="13">
        <v>-70</v>
      </c>
      <c r="F41" s="13">
        <f t="shared" si="3"/>
        <v>1230</v>
      </c>
      <c r="G41" s="13"/>
      <c r="H41" s="13"/>
      <c r="I41" s="13">
        <f t="shared" si="4"/>
        <v>0</v>
      </c>
      <c r="J41" s="13"/>
      <c r="K41" s="13"/>
      <c r="L41" s="13">
        <f t="shared" si="5"/>
        <v>0</v>
      </c>
      <c r="M41" s="13"/>
      <c r="N41" s="13"/>
      <c r="O41" s="13">
        <f t="shared" si="6"/>
        <v>0</v>
      </c>
      <c r="P41" s="13">
        <v>0</v>
      </c>
      <c r="Q41" s="13"/>
      <c r="R41" s="13">
        <f t="shared" si="7"/>
        <v>0</v>
      </c>
      <c r="S41" s="13">
        <v>0</v>
      </c>
      <c r="T41" s="13"/>
      <c r="U41" s="13">
        <f t="shared" si="8"/>
        <v>0</v>
      </c>
      <c r="V41" s="13"/>
      <c r="W41" s="13"/>
      <c r="X41" s="13">
        <f t="shared" si="9"/>
        <v>0</v>
      </c>
      <c r="Y41" s="13">
        <v>0</v>
      </c>
      <c r="Z41" s="13"/>
      <c r="AA41" s="13">
        <f t="shared" si="10"/>
        <v>0</v>
      </c>
      <c r="AB41" s="13">
        <v>0</v>
      </c>
      <c r="AC41" s="13"/>
      <c r="AD41" s="13">
        <f t="shared" si="11"/>
        <v>0</v>
      </c>
      <c r="AE41" s="13"/>
      <c r="AF41" s="13"/>
      <c r="AG41" s="13">
        <f t="shared" si="12"/>
        <v>0</v>
      </c>
      <c r="AH41" s="13"/>
      <c r="AI41" s="13"/>
      <c r="AJ41" s="13">
        <f t="shared" si="13"/>
        <v>0</v>
      </c>
      <c r="AK41" s="13"/>
      <c r="AL41" s="13"/>
      <c r="AM41" s="13">
        <f t="shared" si="14"/>
        <v>0</v>
      </c>
      <c r="AN41" s="13"/>
      <c r="AO41" s="13"/>
      <c r="AP41" s="13">
        <f t="shared" si="15"/>
        <v>0</v>
      </c>
      <c r="AQ41" s="13">
        <f t="shared" si="16"/>
        <v>1300</v>
      </c>
      <c r="AR41" s="13">
        <f t="shared" si="17"/>
        <v>-70</v>
      </c>
      <c r="AS41" s="14">
        <f t="shared" si="18"/>
        <v>1230</v>
      </c>
    </row>
    <row r="42" spans="1:45" ht="15" customHeight="1">
      <c r="A42" s="12"/>
      <c r="B42" s="24">
        <v>32349</v>
      </c>
      <c r="C42" s="30" t="s">
        <v>2175</v>
      </c>
      <c r="D42" s="13">
        <v>34781</v>
      </c>
      <c r="E42" s="13">
        <v>-273</v>
      </c>
      <c r="F42" s="13">
        <f aca="true" t="shared" si="19" ref="F42:F69">D42+E42</f>
        <v>34508</v>
      </c>
      <c r="G42" s="13"/>
      <c r="H42" s="13"/>
      <c r="I42" s="13">
        <f aca="true" t="shared" si="20" ref="I42:I69">G42+H42</f>
        <v>0</v>
      </c>
      <c r="J42" s="13"/>
      <c r="K42" s="13"/>
      <c r="L42" s="13">
        <f aca="true" t="shared" si="21" ref="L42:L69">J42+K42</f>
        <v>0</v>
      </c>
      <c r="M42" s="13"/>
      <c r="N42" s="13"/>
      <c r="O42" s="13">
        <f aca="true" t="shared" si="22" ref="O42:O69">M42+N42</f>
        <v>0</v>
      </c>
      <c r="P42" s="13">
        <v>0</v>
      </c>
      <c r="Q42" s="13"/>
      <c r="R42" s="13">
        <f aca="true" t="shared" si="23" ref="R42:R69">P42+Q42</f>
        <v>0</v>
      </c>
      <c r="S42" s="13">
        <v>0</v>
      </c>
      <c r="T42" s="13"/>
      <c r="U42" s="13">
        <f aca="true" t="shared" si="24" ref="U42:U69">S42+T42</f>
        <v>0</v>
      </c>
      <c r="V42" s="13"/>
      <c r="W42" s="13"/>
      <c r="X42" s="13">
        <f aca="true" t="shared" si="25" ref="X42:X69">V42+W42</f>
        <v>0</v>
      </c>
      <c r="Y42" s="13">
        <v>0</v>
      </c>
      <c r="Z42" s="13"/>
      <c r="AA42" s="13">
        <f aca="true" t="shared" si="26" ref="AA42:AA69">Y42+Z42</f>
        <v>0</v>
      </c>
      <c r="AB42" s="13">
        <v>0</v>
      </c>
      <c r="AC42" s="13"/>
      <c r="AD42" s="13">
        <f aca="true" t="shared" si="27" ref="AD42:AD69">AB42+AC42</f>
        <v>0</v>
      </c>
      <c r="AE42" s="13"/>
      <c r="AF42" s="13"/>
      <c r="AG42" s="13">
        <f aca="true" t="shared" si="28" ref="AG42:AG69">AE42+AF42</f>
        <v>0</v>
      </c>
      <c r="AH42" s="13"/>
      <c r="AI42" s="13"/>
      <c r="AJ42" s="13">
        <f aca="true" t="shared" si="29" ref="AJ42:AJ69">AH42+AI42</f>
        <v>0</v>
      </c>
      <c r="AK42" s="13"/>
      <c r="AL42" s="13"/>
      <c r="AM42" s="13">
        <f aca="true" t="shared" si="30" ref="AM42:AM69">AK42+AL42</f>
        <v>0</v>
      </c>
      <c r="AN42" s="13"/>
      <c r="AO42" s="13"/>
      <c r="AP42" s="13">
        <f aca="true" t="shared" si="31" ref="AP42:AP69">AN42+AO42</f>
        <v>0</v>
      </c>
      <c r="AQ42" s="13">
        <f aca="true" t="shared" si="32" ref="AQ42:AQ69">D42+G42+J42+M42+P42+S42+V42+Y42+AB42+AE42+AH42+AK42+AN42</f>
        <v>34781</v>
      </c>
      <c r="AR42" s="13">
        <f aca="true" t="shared" si="33" ref="AR42:AR69">E42+H42+K42+N42+Q42+T42+W42+Z42+AC42+AF42+AI42+AL42+AO42</f>
        <v>-273</v>
      </c>
      <c r="AS42" s="14">
        <f aca="true" t="shared" si="34" ref="AS42:AS69">F42+I42+L42+O42+R42+U42+X42+AA42+AD42+AG42+AJ42+AM42+AP42</f>
        <v>34508</v>
      </c>
    </row>
    <row r="43" spans="1:45" ht="15" customHeight="1">
      <c r="A43" s="12"/>
      <c r="B43" s="24">
        <v>32361</v>
      </c>
      <c r="C43" s="30" t="s">
        <v>2176</v>
      </c>
      <c r="D43" s="13">
        <v>10119</v>
      </c>
      <c r="E43" s="13">
        <v>-856</v>
      </c>
      <c r="F43" s="13">
        <f t="shared" si="19"/>
        <v>9263</v>
      </c>
      <c r="G43" s="13"/>
      <c r="H43" s="13"/>
      <c r="I43" s="13">
        <f t="shared" si="20"/>
        <v>0</v>
      </c>
      <c r="J43" s="13"/>
      <c r="K43" s="13"/>
      <c r="L43" s="13">
        <f t="shared" si="21"/>
        <v>0</v>
      </c>
      <c r="M43" s="13"/>
      <c r="N43" s="13"/>
      <c r="O43" s="13">
        <f t="shared" si="22"/>
        <v>0</v>
      </c>
      <c r="P43" s="13">
        <v>0</v>
      </c>
      <c r="Q43" s="13"/>
      <c r="R43" s="13">
        <f t="shared" si="23"/>
        <v>0</v>
      </c>
      <c r="S43" s="13">
        <v>0</v>
      </c>
      <c r="T43" s="13"/>
      <c r="U43" s="13">
        <f t="shared" si="24"/>
        <v>0</v>
      </c>
      <c r="V43" s="13"/>
      <c r="W43" s="13"/>
      <c r="X43" s="13">
        <f t="shared" si="25"/>
        <v>0</v>
      </c>
      <c r="Y43" s="13">
        <v>0</v>
      </c>
      <c r="Z43" s="13"/>
      <c r="AA43" s="13">
        <f t="shared" si="26"/>
        <v>0</v>
      </c>
      <c r="AB43" s="13">
        <v>0</v>
      </c>
      <c r="AC43" s="13"/>
      <c r="AD43" s="13">
        <f t="shared" si="27"/>
        <v>0</v>
      </c>
      <c r="AE43" s="13"/>
      <c r="AF43" s="13"/>
      <c r="AG43" s="13">
        <f t="shared" si="28"/>
        <v>0</v>
      </c>
      <c r="AH43" s="13"/>
      <c r="AI43" s="13"/>
      <c r="AJ43" s="13">
        <f t="shared" si="29"/>
        <v>0</v>
      </c>
      <c r="AK43" s="13"/>
      <c r="AL43" s="13"/>
      <c r="AM43" s="13">
        <f t="shared" si="30"/>
        <v>0</v>
      </c>
      <c r="AN43" s="13"/>
      <c r="AO43" s="13"/>
      <c r="AP43" s="13">
        <f t="shared" si="31"/>
        <v>0</v>
      </c>
      <c r="AQ43" s="13">
        <f t="shared" si="32"/>
        <v>10119</v>
      </c>
      <c r="AR43" s="13">
        <f t="shared" si="33"/>
        <v>-856</v>
      </c>
      <c r="AS43" s="14">
        <f t="shared" si="34"/>
        <v>9263</v>
      </c>
    </row>
    <row r="44" spans="1:45" ht="15" customHeight="1">
      <c r="A44" s="12"/>
      <c r="B44" s="24">
        <v>32372</v>
      </c>
      <c r="C44" s="30" t="s">
        <v>2211</v>
      </c>
      <c r="D44" s="13">
        <v>0</v>
      </c>
      <c r="E44" s="13">
        <v>0</v>
      </c>
      <c r="F44" s="13">
        <f t="shared" si="19"/>
        <v>0</v>
      </c>
      <c r="G44" s="13"/>
      <c r="H44" s="13"/>
      <c r="I44" s="13">
        <f t="shared" si="20"/>
        <v>0</v>
      </c>
      <c r="J44" s="13"/>
      <c r="K44" s="13"/>
      <c r="L44" s="13">
        <f t="shared" si="21"/>
        <v>0</v>
      </c>
      <c r="M44" s="13"/>
      <c r="N44" s="13"/>
      <c r="O44" s="13">
        <f t="shared" si="22"/>
        <v>0</v>
      </c>
      <c r="P44" s="13">
        <v>0</v>
      </c>
      <c r="Q44" s="13"/>
      <c r="R44" s="13">
        <f t="shared" si="23"/>
        <v>0</v>
      </c>
      <c r="S44" s="13">
        <v>21500</v>
      </c>
      <c r="T44" s="13"/>
      <c r="U44" s="13">
        <f t="shared" si="24"/>
        <v>21500</v>
      </c>
      <c r="V44" s="13"/>
      <c r="W44" s="13"/>
      <c r="X44" s="13">
        <f t="shared" si="25"/>
        <v>0</v>
      </c>
      <c r="Y44" s="13">
        <v>0</v>
      </c>
      <c r="Z44" s="13"/>
      <c r="AA44" s="13">
        <f t="shared" si="26"/>
        <v>0</v>
      </c>
      <c r="AB44" s="13">
        <v>0</v>
      </c>
      <c r="AC44" s="13"/>
      <c r="AD44" s="13">
        <f t="shared" si="27"/>
        <v>0</v>
      </c>
      <c r="AE44" s="13"/>
      <c r="AF44" s="13"/>
      <c r="AG44" s="13">
        <f t="shared" si="28"/>
        <v>0</v>
      </c>
      <c r="AH44" s="13"/>
      <c r="AI44" s="13"/>
      <c r="AJ44" s="13">
        <f t="shared" si="29"/>
        <v>0</v>
      </c>
      <c r="AK44" s="13"/>
      <c r="AL44" s="13"/>
      <c r="AM44" s="13">
        <f t="shared" si="30"/>
        <v>0</v>
      </c>
      <c r="AN44" s="13"/>
      <c r="AO44" s="13"/>
      <c r="AP44" s="13">
        <f t="shared" si="31"/>
        <v>0</v>
      </c>
      <c r="AQ44" s="13">
        <f t="shared" si="32"/>
        <v>21500</v>
      </c>
      <c r="AR44" s="13">
        <f t="shared" si="33"/>
        <v>0</v>
      </c>
      <c r="AS44" s="14">
        <f t="shared" si="34"/>
        <v>21500</v>
      </c>
    </row>
    <row r="45" spans="1:45" ht="15" customHeight="1">
      <c r="A45" s="12"/>
      <c r="B45" s="24">
        <v>32373</v>
      </c>
      <c r="C45" s="30" t="s">
        <v>2177</v>
      </c>
      <c r="D45" s="13">
        <v>6000</v>
      </c>
      <c r="E45" s="13">
        <v>0</v>
      </c>
      <c r="F45" s="13">
        <f t="shared" si="19"/>
        <v>6000</v>
      </c>
      <c r="G45" s="13"/>
      <c r="H45" s="13"/>
      <c r="I45" s="13">
        <f t="shared" si="20"/>
        <v>0</v>
      </c>
      <c r="J45" s="13"/>
      <c r="K45" s="13"/>
      <c r="L45" s="13">
        <f t="shared" si="21"/>
        <v>0</v>
      </c>
      <c r="M45" s="13"/>
      <c r="N45" s="13"/>
      <c r="O45" s="13">
        <f t="shared" si="22"/>
        <v>0</v>
      </c>
      <c r="P45" s="13">
        <v>0</v>
      </c>
      <c r="Q45" s="13"/>
      <c r="R45" s="13">
        <f t="shared" si="23"/>
        <v>0</v>
      </c>
      <c r="S45" s="13">
        <v>0</v>
      </c>
      <c r="T45" s="13"/>
      <c r="U45" s="13">
        <f t="shared" si="24"/>
        <v>0</v>
      </c>
      <c r="V45" s="13"/>
      <c r="W45" s="13"/>
      <c r="X45" s="13">
        <f t="shared" si="25"/>
        <v>0</v>
      </c>
      <c r="Y45" s="13">
        <v>0</v>
      </c>
      <c r="Z45" s="13"/>
      <c r="AA45" s="13">
        <f t="shared" si="26"/>
        <v>0</v>
      </c>
      <c r="AB45" s="13">
        <v>0</v>
      </c>
      <c r="AC45" s="13"/>
      <c r="AD45" s="13">
        <f t="shared" si="27"/>
        <v>0</v>
      </c>
      <c r="AE45" s="13"/>
      <c r="AF45" s="13"/>
      <c r="AG45" s="13">
        <f t="shared" si="28"/>
        <v>0</v>
      </c>
      <c r="AH45" s="13"/>
      <c r="AI45" s="13"/>
      <c r="AJ45" s="13">
        <f t="shared" si="29"/>
        <v>0</v>
      </c>
      <c r="AK45" s="13"/>
      <c r="AL45" s="13"/>
      <c r="AM45" s="13">
        <f t="shared" si="30"/>
        <v>0</v>
      </c>
      <c r="AN45" s="13"/>
      <c r="AO45" s="13"/>
      <c r="AP45" s="13">
        <f t="shared" si="31"/>
        <v>0</v>
      </c>
      <c r="AQ45" s="13">
        <f t="shared" si="32"/>
        <v>6000</v>
      </c>
      <c r="AR45" s="13">
        <f t="shared" si="33"/>
        <v>0</v>
      </c>
      <c r="AS45" s="14">
        <f t="shared" si="34"/>
        <v>6000</v>
      </c>
    </row>
    <row r="46" spans="1:45" ht="15" customHeight="1">
      <c r="A46" s="12"/>
      <c r="B46" s="24">
        <v>32374</v>
      </c>
      <c r="C46" s="30" t="s">
        <v>2212</v>
      </c>
      <c r="D46" s="13">
        <v>500</v>
      </c>
      <c r="E46" s="13">
        <v>-500</v>
      </c>
      <c r="F46" s="13">
        <f t="shared" si="19"/>
        <v>0</v>
      </c>
      <c r="G46" s="13"/>
      <c r="H46" s="13"/>
      <c r="I46" s="13">
        <f t="shared" si="20"/>
        <v>0</v>
      </c>
      <c r="J46" s="13"/>
      <c r="K46" s="13"/>
      <c r="L46" s="13">
        <f t="shared" si="21"/>
        <v>0</v>
      </c>
      <c r="M46" s="13"/>
      <c r="N46" s="13"/>
      <c r="O46" s="13">
        <f t="shared" si="22"/>
        <v>0</v>
      </c>
      <c r="P46" s="13">
        <v>0</v>
      </c>
      <c r="Q46" s="13"/>
      <c r="R46" s="13">
        <f t="shared" si="23"/>
        <v>0</v>
      </c>
      <c r="S46" s="13">
        <v>0</v>
      </c>
      <c r="T46" s="13"/>
      <c r="U46" s="13">
        <f t="shared" si="24"/>
        <v>0</v>
      </c>
      <c r="V46" s="13"/>
      <c r="W46" s="13"/>
      <c r="X46" s="13">
        <f t="shared" si="25"/>
        <v>0</v>
      </c>
      <c r="Y46" s="13">
        <v>0</v>
      </c>
      <c r="Z46" s="13"/>
      <c r="AA46" s="13">
        <f t="shared" si="26"/>
        <v>0</v>
      </c>
      <c r="AB46" s="13">
        <v>0</v>
      </c>
      <c r="AC46" s="13"/>
      <c r="AD46" s="13">
        <f t="shared" si="27"/>
        <v>0</v>
      </c>
      <c r="AE46" s="13"/>
      <c r="AF46" s="13"/>
      <c r="AG46" s="13">
        <f t="shared" si="28"/>
        <v>0</v>
      </c>
      <c r="AH46" s="13"/>
      <c r="AI46" s="13"/>
      <c r="AJ46" s="13">
        <f t="shared" si="29"/>
        <v>0</v>
      </c>
      <c r="AK46" s="13"/>
      <c r="AL46" s="13"/>
      <c r="AM46" s="13">
        <f t="shared" si="30"/>
        <v>0</v>
      </c>
      <c r="AN46" s="13"/>
      <c r="AO46" s="13"/>
      <c r="AP46" s="13">
        <f t="shared" si="31"/>
        <v>0</v>
      </c>
      <c r="AQ46" s="13">
        <f t="shared" si="32"/>
        <v>500</v>
      </c>
      <c r="AR46" s="13">
        <f t="shared" si="33"/>
        <v>-500</v>
      </c>
      <c r="AS46" s="14">
        <f t="shared" si="34"/>
        <v>0</v>
      </c>
    </row>
    <row r="47" spans="1:45" ht="15" customHeight="1">
      <c r="A47" s="12"/>
      <c r="B47" s="24">
        <v>32376</v>
      </c>
      <c r="C47" s="30" t="s">
        <v>2213</v>
      </c>
      <c r="D47" s="13">
        <v>500</v>
      </c>
      <c r="E47" s="13">
        <v>-500</v>
      </c>
      <c r="F47" s="13">
        <f t="shared" si="19"/>
        <v>0</v>
      </c>
      <c r="G47" s="13"/>
      <c r="H47" s="13"/>
      <c r="I47" s="13">
        <f t="shared" si="20"/>
        <v>0</v>
      </c>
      <c r="J47" s="13"/>
      <c r="K47" s="13"/>
      <c r="L47" s="13">
        <f t="shared" si="21"/>
        <v>0</v>
      </c>
      <c r="M47" s="13"/>
      <c r="N47" s="13"/>
      <c r="O47" s="13">
        <f t="shared" si="22"/>
        <v>0</v>
      </c>
      <c r="P47" s="13">
        <v>0</v>
      </c>
      <c r="Q47" s="13"/>
      <c r="R47" s="13">
        <f t="shared" si="23"/>
        <v>0</v>
      </c>
      <c r="S47" s="13">
        <v>0</v>
      </c>
      <c r="T47" s="13"/>
      <c r="U47" s="13">
        <f t="shared" si="24"/>
        <v>0</v>
      </c>
      <c r="V47" s="13"/>
      <c r="W47" s="13"/>
      <c r="X47" s="13">
        <f t="shared" si="25"/>
        <v>0</v>
      </c>
      <c r="Y47" s="13">
        <v>0</v>
      </c>
      <c r="Z47" s="13"/>
      <c r="AA47" s="13">
        <f t="shared" si="26"/>
        <v>0</v>
      </c>
      <c r="AB47" s="13">
        <v>0</v>
      </c>
      <c r="AC47" s="13"/>
      <c r="AD47" s="13">
        <f t="shared" si="27"/>
        <v>0</v>
      </c>
      <c r="AE47" s="13"/>
      <c r="AF47" s="13"/>
      <c r="AG47" s="13">
        <f t="shared" si="28"/>
        <v>0</v>
      </c>
      <c r="AH47" s="13"/>
      <c r="AI47" s="13"/>
      <c r="AJ47" s="13">
        <f t="shared" si="29"/>
        <v>0</v>
      </c>
      <c r="AK47" s="13"/>
      <c r="AL47" s="13"/>
      <c r="AM47" s="13">
        <f t="shared" si="30"/>
        <v>0</v>
      </c>
      <c r="AN47" s="13"/>
      <c r="AO47" s="13"/>
      <c r="AP47" s="13">
        <f t="shared" si="31"/>
        <v>0</v>
      </c>
      <c r="AQ47" s="13">
        <f t="shared" si="32"/>
        <v>500</v>
      </c>
      <c r="AR47" s="13">
        <f t="shared" si="33"/>
        <v>-500</v>
      </c>
      <c r="AS47" s="14">
        <f t="shared" si="34"/>
        <v>0</v>
      </c>
    </row>
    <row r="48" spans="1:45" ht="15" customHeight="1">
      <c r="A48" s="12"/>
      <c r="B48" s="24">
        <v>32377</v>
      </c>
      <c r="C48" s="30" t="s">
        <v>2214</v>
      </c>
      <c r="D48" s="13">
        <v>100</v>
      </c>
      <c r="E48" s="13">
        <v>-100</v>
      </c>
      <c r="F48" s="13">
        <f t="shared" si="19"/>
        <v>0</v>
      </c>
      <c r="G48" s="13"/>
      <c r="H48" s="13"/>
      <c r="I48" s="13">
        <f t="shared" si="20"/>
        <v>0</v>
      </c>
      <c r="J48" s="13"/>
      <c r="K48" s="13"/>
      <c r="L48" s="13">
        <f t="shared" si="21"/>
        <v>0</v>
      </c>
      <c r="M48" s="13"/>
      <c r="N48" s="13"/>
      <c r="O48" s="13">
        <f t="shared" si="22"/>
        <v>0</v>
      </c>
      <c r="P48" s="13">
        <v>0</v>
      </c>
      <c r="Q48" s="13"/>
      <c r="R48" s="13">
        <f t="shared" si="23"/>
        <v>0</v>
      </c>
      <c r="S48" s="13">
        <v>0</v>
      </c>
      <c r="T48" s="13"/>
      <c r="U48" s="13">
        <f t="shared" si="24"/>
        <v>0</v>
      </c>
      <c r="V48" s="13"/>
      <c r="W48" s="13"/>
      <c r="X48" s="13">
        <f t="shared" si="25"/>
        <v>0</v>
      </c>
      <c r="Y48" s="13">
        <v>0</v>
      </c>
      <c r="Z48" s="13"/>
      <c r="AA48" s="13">
        <f t="shared" si="26"/>
        <v>0</v>
      </c>
      <c r="AB48" s="13">
        <v>0</v>
      </c>
      <c r="AC48" s="13"/>
      <c r="AD48" s="13">
        <f t="shared" si="27"/>
        <v>0</v>
      </c>
      <c r="AE48" s="13"/>
      <c r="AF48" s="13"/>
      <c r="AG48" s="13">
        <f t="shared" si="28"/>
        <v>0</v>
      </c>
      <c r="AH48" s="13"/>
      <c r="AI48" s="13"/>
      <c r="AJ48" s="13">
        <f t="shared" si="29"/>
        <v>0</v>
      </c>
      <c r="AK48" s="13"/>
      <c r="AL48" s="13"/>
      <c r="AM48" s="13">
        <f t="shared" si="30"/>
        <v>0</v>
      </c>
      <c r="AN48" s="13"/>
      <c r="AO48" s="13"/>
      <c r="AP48" s="13">
        <f t="shared" si="31"/>
        <v>0</v>
      </c>
      <c r="AQ48" s="13">
        <f t="shared" si="32"/>
        <v>100</v>
      </c>
      <c r="AR48" s="13">
        <f t="shared" si="33"/>
        <v>-100</v>
      </c>
      <c r="AS48" s="14">
        <f t="shared" si="34"/>
        <v>0</v>
      </c>
    </row>
    <row r="49" spans="1:45" ht="15" customHeight="1">
      <c r="A49" s="12"/>
      <c r="B49" s="24">
        <v>32379</v>
      </c>
      <c r="C49" s="30" t="s">
        <v>2178</v>
      </c>
      <c r="D49" s="13">
        <v>9012</v>
      </c>
      <c r="E49" s="13">
        <v>-1137</v>
      </c>
      <c r="F49" s="13">
        <f t="shared" si="19"/>
        <v>7875</v>
      </c>
      <c r="G49" s="13"/>
      <c r="H49" s="13"/>
      <c r="I49" s="13">
        <f t="shared" si="20"/>
        <v>0</v>
      </c>
      <c r="J49" s="13"/>
      <c r="K49" s="13"/>
      <c r="L49" s="13">
        <f t="shared" si="21"/>
        <v>0</v>
      </c>
      <c r="M49" s="13"/>
      <c r="N49" s="13"/>
      <c r="O49" s="13">
        <f t="shared" si="22"/>
        <v>0</v>
      </c>
      <c r="P49" s="13">
        <v>0</v>
      </c>
      <c r="Q49" s="13"/>
      <c r="R49" s="13">
        <f t="shared" si="23"/>
        <v>0</v>
      </c>
      <c r="S49" s="13">
        <v>1500</v>
      </c>
      <c r="T49" s="13"/>
      <c r="U49" s="13">
        <f t="shared" si="24"/>
        <v>1500</v>
      </c>
      <c r="V49" s="13"/>
      <c r="W49" s="13"/>
      <c r="X49" s="13">
        <f t="shared" si="25"/>
        <v>0</v>
      </c>
      <c r="Y49" s="13">
        <v>0</v>
      </c>
      <c r="Z49" s="13"/>
      <c r="AA49" s="13">
        <f t="shared" si="26"/>
        <v>0</v>
      </c>
      <c r="AB49" s="13">
        <v>0</v>
      </c>
      <c r="AC49" s="13"/>
      <c r="AD49" s="13">
        <f t="shared" si="27"/>
        <v>0</v>
      </c>
      <c r="AE49" s="13"/>
      <c r="AF49" s="13"/>
      <c r="AG49" s="13">
        <f t="shared" si="28"/>
        <v>0</v>
      </c>
      <c r="AH49" s="13"/>
      <c r="AI49" s="13"/>
      <c r="AJ49" s="13">
        <f t="shared" si="29"/>
        <v>0</v>
      </c>
      <c r="AK49" s="13"/>
      <c r="AL49" s="13"/>
      <c r="AM49" s="13">
        <f t="shared" si="30"/>
        <v>0</v>
      </c>
      <c r="AN49" s="13"/>
      <c r="AO49" s="13"/>
      <c r="AP49" s="13">
        <f t="shared" si="31"/>
        <v>0</v>
      </c>
      <c r="AQ49" s="13">
        <f t="shared" si="32"/>
        <v>10512</v>
      </c>
      <c r="AR49" s="13">
        <f t="shared" si="33"/>
        <v>-1137</v>
      </c>
      <c r="AS49" s="14">
        <f t="shared" si="34"/>
        <v>9375</v>
      </c>
    </row>
    <row r="50" spans="1:45" ht="15" customHeight="1">
      <c r="A50" s="12"/>
      <c r="B50" s="24">
        <v>32381</v>
      </c>
      <c r="C50" s="30" t="s">
        <v>2215</v>
      </c>
      <c r="D50" s="13">
        <v>0</v>
      </c>
      <c r="E50" s="13">
        <v>0</v>
      </c>
      <c r="F50" s="13">
        <f t="shared" si="19"/>
        <v>0</v>
      </c>
      <c r="G50" s="13"/>
      <c r="H50" s="13"/>
      <c r="I50" s="13">
        <f t="shared" si="20"/>
        <v>0</v>
      </c>
      <c r="J50" s="13"/>
      <c r="K50" s="13"/>
      <c r="L50" s="13">
        <f t="shared" si="21"/>
        <v>0</v>
      </c>
      <c r="M50" s="13"/>
      <c r="N50" s="13"/>
      <c r="O50" s="13">
        <f t="shared" si="22"/>
        <v>0</v>
      </c>
      <c r="P50" s="13">
        <v>0</v>
      </c>
      <c r="Q50" s="13"/>
      <c r="R50" s="13">
        <f t="shared" si="23"/>
        <v>0</v>
      </c>
      <c r="S50" s="13">
        <v>2000</v>
      </c>
      <c r="T50" s="13"/>
      <c r="U50" s="13">
        <f t="shared" si="24"/>
        <v>2000</v>
      </c>
      <c r="V50" s="13"/>
      <c r="W50" s="13"/>
      <c r="X50" s="13">
        <f t="shared" si="25"/>
        <v>0</v>
      </c>
      <c r="Y50" s="13">
        <v>0</v>
      </c>
      <c r="Z50" s="13"/>
      <c r="AA50" s="13">
        <f t="shared" si="26"/>
        <v>0</v>
      </c>
      <c r="AB50" s="13">
        <v>0</v>
      </c>
      <c r="AC50" s="13"/>
      <c r="AD50" s="13">
        <f t="shared" si="27"/>
        <v>0</v>
      </c>
      <c r="AE50" s="13"/>
      <c r="AF50" s="13"/>
      <c r="AG50" s="13">
        <f t="shared" si="28"/>
        <v>0</v>
      </c>
      <c r="AH50" s="13"/>
      <c r="AI50" s="13"/>
      <c r="AJ50" s="13">
        <f t="shared" si="29"/>
        <v>0</v>
      </c>
      <c r="AK50" s="13"/>
      <c r="AL50" s="13"/>
      <c r="AM50" s="13">
        <f t="shared" si="30"/>
        <v>0</v>
      </c>
      <c r="AN50" s="13"/>
      <c r="AO50" s="13"/>
      <c r="AP50" s="13">
        <f t="shared" si="31"/>
        <v>0</v>
      </c>
      <c r="AQ50" s="13">
        <f t="shared" si="32"/>
        <v>2000</v>
      </c>
      <c r="AR50" s="13">
        <f t="shared" si="33"/>
        <v>0</v>
      </c>
      <c r="AS50" s="14">
        <f t="shared" si="34"/>
        <v>2000</v>
      </c>
    </row>
    <row r="51" spans="1:45" ht="15" customHeight="1">
      <c r="A51" s="12"/>
      <c r="B51" s="24">
        <v>32389</v>
      </c>
      <c r="C51" s="30" t="s">
        <v>2179</v>
      </c>
      <c r="D51" s="13">
        <v>17000</v>
      </c>
      <c r="E51" s="13">
        <v>-2500</v>
      </c>
      <c r="F51" s="13">
        <f t="shared" si="19"/>
        <v>14500</v>
      </c>
      <c r="G51" s="13"/>
      <c r="H51" s="13"/>
      <c r="I51" s="13">
        <f t="shared" si="20"/>
        <v>0</v>
      </c>
      <c r="J51" s="13"/>
      <c r="K51" s="13"/>
      <c r="L51" s="13">
        <f t="shared" si="21"/>
        <v>0</v>
      </c>
      <c r="M51" s="13"/>
      <c r="N51" s="13"/>
      <c r="O51" s="13">
        <f t="shared" si="22"/>
        <v>0</v>
      </c>
      <c r="P51" s="13">
        <v>0</v>
      </c>
      <c r="Q51" s="13"/>
      <c r="R51" s="13">
        <f t="shared" si="23"/>
        <v>0</v>
      </c>
      <c r="S51" s="13">
        <v>0</v>
      </c>
      <c r="T51" s="13"/>
      <c r="U51" s="13">
        <f t="shared" si="24"/>
        <v>0</v>
      </c>
      <c r="V51" s="13"/>
      <c r="W51" s="13"/>
      <c r="X51" s="13">
        <f t="shared" si="25"/>
        <v>0</v>
      </c>
      <c r="Y51" s="13">
        <v>0</v>
      </c>
      <c r="Z51" s="13"/>
      <c r="AA51" s="13">
        <f t="shared" si="26"/>
        <v>0</v>
      </c>
      <c r="AB51" s="13">
        <v>0</v>
      </c>
      <c r="AC51" s="13"/>
      <c r="AD51" s="13">
        <f t="shared" si="27"/>
        <v>0</v>
      </c>
      <c r="AE51" s="13"/>
      <c r="AF51" s="13"/>
      <c r="AG51" s="13">
        <f t="shared" si="28"/>
        <v>0</v>
      </c>
      <c r="AH51" s="13"/>
      <c r="AI51" s="13"/>
      <c r="AJ51" s="13">
        <f t="shared" si="29"/>
        <v>0</v>
      </c>
      <c r="AK51" s="13"/>
      <c r="AL51" s="13"/>
      <c r="AM51" s="13">
        <f t="shared" si="30"/>
        <v>0</v>
      </c>
      <c r="AN51" s="13"/>
      <c r="AO51" s="13"/>
      <c r="AP51" s="13">
        <f t="shared" si="31"/>
        <v>0</v>
      </c>
      <c r="AQ51" s="13">
        <f t="shared" si="32"/>
        <v>17000</v>
      </c>
      <c r="AR51" s="13">
        <f t="shared" si="33"/>
        <v>-2500</v>
      </c>
      <c r="AS51" s="14">
        <f t="shared" si="34"/>
        <v>14500</v>
      </c>
    </row>
    <row r="52" spans="1:45" ht="15" customHeight="1">
      <c r="A52" s="12"/>
      <c r="B52" s="24">
        <v>32391</v>
      </c>
      <c r="C52" s="30" t="s">
        <v>2180</v>
      </c>
      <c r="D52" s="13">
        <v>4000</v>
      </c>
      <c r="E52" s="13">
        <v>82</v>
      </c>
      <c r="F52" s="13">
        <f t="shared" si="19"/>
        <v>4082</v>
      </c>
      <c r="G52" s="13"/>
      <c r="H52" s="13"/>
      <c r="I52" s="13">
        <f t="shared" si="20"/>
        <v>0</v>
      </c>
      <c r="J52" s="13"/>
      <c r="K52" s="13"/>
      <c r="L52" s="13">
        <f t="shared" si="21"/>
        <v>0</v>
      </c>
      <c r="M52" s="13"/>
      <c r="N52" s="13"/>
      <c r="O52" s="13">
        <f t="shared" si="22"/>
        <v>0</v>
      </c>
      <c r="P52" s="13">
        <v>0</v>
      </c>
      <c r="Q52" s="13"/>
      <c r="R52" s="13">
        <f t="shared" si="23"/>
        <v>0</v>
      </c>
      <c r="S52" s="13">
        <v>2300</v>
      </c>
      <c r="T52" s="13"/>
      <c r="U52" s="13">
        <f t="shared" si="24"/>
        <v>2300</v>
      </c>
      <c r="V52" s="13"/>
      <c r="W52" s="13"/>
      <c r="X52" s="13">
        <f t="shared" si="25"/>
        <v>0</v>
      </c>
      <c r="Y52" s="13">
        <v>5000</v>
      </c>
      <c r="Z52" s="13"/>
      <c r="AA52" s="13">
        <f t="shared" si="26"/>
        <v>5000</v>
      </c>
      <c r="AB52" s="13">
        <v>0</v>
      </c>
      <c r="AC52" s="13"/>
      <c r="AD52" s="13">
        <f t="shared" si="27"/>
        <v>0</v>
      </c>
      <c r="AE52" s="13"/>
      <c r="AF52" s="13"/>
      <c r="AG52" s="13">
        <f t="shared" si="28"/>
        <v>0</v>
      </c>
      <c r="AH52" s="13"/>
      <c r="AI52" s="13"/>
      <c r="AJ52" s="13">
        <f t="shared" si="29"/>
        <v>0</v>
      </c>
      <c r="AK52" s="13"/>
      <c r="AL52" s="13"/>
      <c r="AM52" s="13">
        <f t="shared" si="30"/>
        <v>0</v>
      </c>
      <c r="AN52" s="13"/>
      <c r="AO52" s="13"/>
      <c r="AP52" s="13">
        <f t="shared" si="31"/>
        <v>0</v>
      </c>
      <c r="AQ52" s="13">
        <f t="shared" si="32"/>
        <v>11300</v>
      </c>
      <c r="AR52" s="13">
        <f t="shared" si="33"/>
        <v>82</v>
      </c>
      <c r="AS52" s="14">
        <f t="shared" si="34"/>
        <v>11382</v>
      </c>
    </row>
    <row r="53" spans="1:45" ht="15" customHeight="1">
      <c r="A53" s="12"/>
      <c r="B53" s="24">
        <v>32392</v>
      </c>
      <c r="C53" s="30" t="s">
        <v>2216</v>
      </c>
      <c r="D53" s="13">
        <v>648</v>
      </c>
      <c r="E53" s="13">
        <v>-443</v>
      </c>
      <c r="F53" s="13">
        <f t="shared" si="19"/>
        <v>205</v>
      </c>
      <c r="G53" s="13"/>
      <c r="H53" s="13"/>
      <c r="I53" s="13">
        <f t="shared" si="20"/>
        <v>0</v>
      </c>
      <c r="J53" s="13"/>
      <c r="K53" s="13"/>
      <c r="L53" s="13">
        <f t="shared" si="21"/>
        <v>0</v>
      </c>
      <c r="M53" s="13"/>
      <c r="N53" s="13"/>
      <c r="O53" s="13">
        <f t="shared" si="22"/>
        <v>0</v>
      </c>
      <c r="P53" s="13">
        <v>0</v>
      </c>
      <c r="Q53" s="13"/>
      <c r="R53" s="13">
        <f t="shared" si="23"/>
        <v>0</v>
      </c>
      <c r="S53" s="13">
        <v>0</v>
      </c>
      <c r="T53" s="13"/>
      <c r="U53" s="13">
        <f t="shared" si="24"/>
        <v>0</v>
      </c>
      <c r="V53" s="13"/>
      <c r="W53" s="13"/>
      <c r="X53" s="13">
        <f t="shared" si="25"/>
        <v>0</v>
      </c>
      <c r="Y53" s="13">
        <v>0</v>
      </c>
      <c r="Z53" s="13"/>
      <c r="AA53" s="13">
        <f t="shared" si="26"/>
        <v>0</v>
      </c>
      <c r="AB53" s="13">
        <v>0</v>
      </c>
      <c r="AC53" s="13"/>
      <c r="AD53" s="13">
        <f t="shared" si="27"/>
        <v>0</v>
      </c>
      <c r="AE53" s="13"/>
      <c r="AF53" s="13"/>
      <c r="AG53" s="13">
        <f t="shared" si="28"/>
        <v>0</v>
      </c>
      <c r="AH53" s="13"/>
      <c r="AI53" s="13"/>
      <c r="AJ53" s="13">
        <f t="shared" si="29"/>
        <v>0</v>
      </c>
      <c r="AK53" s="13"/>
      <c r="AL53" s="13"/>
      <c r="AM53" s="13">
        <f t="shared" si="30"/>
        <v>0</v>
      </c>
      <c r="AN53" s="13"/>
      <c r="AO53" s="13"/>
      <c r="AP53" s="13">
        <f t="shared" si="31"/>
        <v>0</v>
      </c>
      <c r="AQ53" s="13">
        <f t="shared" si="32"/>
        <v>648</v>
      </c>
      <c r="AR53" s="13">
        <f t="shared" si="33"/>
        <v>-443</v>
      </c>
      <c r="AS53" s="14">
        <f t="shared" si="34"/>
        <v>205</v>
      </c>
    </row>
    <row r="54" spans="1:45" ht="15" customHeight="1">
      <c r="A54" s="12"/>
      <c r="B54" s="24">
        <v>32393</v>
      </c>
      <c r="C54" s="30" t="s">
        <v>2181</v>
      </c>
      <c r="D54" s="13">
        <v>0</v>
      </c>
      <c r="E54" s="13">
        <v>0</v>
      </c>
      <c r="F54" s="13">
        <f t="shared" si="19"/>
        <v>0</v>
      </c>
      <c r="G54" s="13"/>
      <c r="H54" s="13"/>
      <c r="I54" s="13">
        <f t="shared" si="20"/>
        <v>0</v>
      </c>
      <c r="J54" s="13"/>
      <c r="K54" s="13"/>
      <c r="L54" s="13">
        <f t="shared" si="21"/>
        <v>0</v>
      </c>
      <c r="M54" s="13"/>
      <c r="N54" s="13"/>
      <c r="O54" s="13">
        <f t="shared" si="22"/>
        <v>0</v>
      </c>
      <c r="P54" s="13">
        <v>0</v>
      </c>
      <c r="Q54" s="13"/>
      <c r="R54" s="13">
        <f t="shared" si="23"/>
        <v>0</v>
      </c>
      <c r="S54" s="13">
        <v>500</v>
      </c>
      <c r="T54" s="13"/>
      <c r="U54" s="13">
        <f t="shared" si="24"/>
        <v>500</v>
      </c>
      <c r="V54" s="13"/>
      <c r="W54" s="13"/>
      <c r="X54" s="13">
        <f t="shared" si="25"/>
        <v>0</v>
      </c>
      <c r="Y54" s="13">
        <v>0</v>
      </c>
      <c r="Z54" s="13"/>
      <c r="AA54" s="13">
        <f t="shared" si="26"/>
        <v>0</v>
      </c>
      <c r="AB54" s="13">
        <v>0</v>
      </c>
      <c r="AC54" s="13"/>
      <c r="AD54" s="13">
        <f t="shared" si="27"/>
        <v>0</v>
      </c>
      <c r="AE54" s="13"/>
      <c r="AF54" s="13"/>
      <c r="AG54" s="13">
        <f t="shared" si="28"/>
        <v>0</v>
      </c>
      <c r="AH54" s="13"/>
      <c r="AI54" s="13"/>
      <c r="AJ54" s="13">
        <f t="shared" si="29"/>
        <v>0</v>
      </c>
      <c r="AK54" s="13"/>
      <c r="AL54" s="13"/>
      <c r="AM54" s="13">
        <f t="shared" si="30"/>
        <v>0</v>
      </c>
      <c r="AN54" s="13"/>
      <c r="AO54" s="13"/>
      <c r="AP54" s="13">
        <f t="shared" si="31"/>
        <v>0</v>
      </c>
      <c r="AQ54" s="13">
        <f t="shared" si="32"/>
        <v>500</v>
      </c>
      <c r="AR54" s="13">
        <f t="shared" si="33"/>
        <v>0</v>
      </c>
      <c r="AS54" s="14">
        <f t="shared" si="34"/>
        <v>500</v>
      </c>
    </row>
    <row r="55" spans="1:45" ht="15" customHeight="1">
      <c r="A55" s="12"/>
      <c r="B55" s="24">
        <v>32395</v>
      </c>
      <c r="C55" s="30" t="s">
        <v>2217</v>
      </c>
      <c r="D55" s="13">
        <v>550</v>
      </c>
      <c r="E55" s="13">
        <v>-550</v>
      </c>
      <c r="F55" s="13">
        <f t="shared" si="19"/>
        <v>0</v>
      </c>
      <c r="G55" s="13"/>
      <c r="H55" s="13"/>
      <c r="I55" s="13">
        <f t="shared" si="20"/>
        <v>0</v>
      </c>
      <c r="J55" s="13"/>
      <c r="K55" s="13"/>
      <c r="L55" s="13">
        <f t="shared" si="21"/>
        <v>0</v>
      </c>
      <c r="M55" s="13"/>
      <c r="N55" s="13"/>
      <c r="O55" s="13">
        <f t="shared" si="22"/>
        <v>0</v>
      </c>
      <c r="P55" s="13">
        <v>0</v>
      </c>
      <c r="Q55" s="13"/>
      <c r="R55" s="13">
        <f t="shared" si="23"/>
        <v>0</v>
      </c>
      <c r="S55" s="13">
        <v>500</v>
      </c>
      <c r="T55" s="13"/>
      <c r="U55" s="13">
        <f t="shared" si="24"/>
        <v>500</v>
      </c>
      <c r="V55" s="13"/>
      <c r="W55" s="13"/>
      <c r="X55" s="13">
        <f t="shared" si="25"/>
        <v>0</v>
      </c>
      <c r="Y55" s="13">
        <v>0</v>
      </c>
      <c r="Z55" s="13"/>
      <c r="AA55" s="13">
        <f t="shared" si="26"/>
        <v>0</v>
      </c>
      <c r="AB55" s="13">
        <v>0</v>
      </c>
      <c r="AC55" s="13"/>
      <c r="AD55" s="13">
        <f t="shared" si="27"/>
        <v>0</v>
      </c>
      <c r="AE55" s="13"/>
      <c r="AF55" s="13"/>
      <c r="AG55" s="13">
        <f t="shared" si="28"/>
        <v>0</v>
      </c>
      <c r="AH55" s="13"/>
      <c r="AI55" s="13"/>
      <c r="AJ55" s="13">
        <f t="shared" si="29"/>
        <v>0</v>
      </c>
      <c r="AK55" s="13"/>
      <c r="AL55" s="13"/>
      <c r="AM55" s="13">
        <f t="shared" si="30"/>
        <v>0</v>
      </c>
      <c r="AN55" s="13"/>
      <c r="AO55" s="13"/>
      <c r="AP55" s="13">
        <f t="shared" si="31"/>
        <v>0</v>
      </c>
      <c r="AQ55" s="13">
        <f t="shared" si="32"/>
        <v>1050</v>
      </c>
      <c r="AR55" s="13">
        <f t="shared" si="33"/>
        <v>-550</v>
      </c>
      <c r="AS55" s="14">
        <f t="shared" si="34"/>
        <v>500</v>
      </c>
    </row>
    <row r="56" spans="1:45" ht="15" customHeight="1">
      <c r="A56" s="12"/>
      <c r="B56" s="24">
        <v>32396</v>
      </c>
      <c r="C56" s="30" t="s">
        <v>2182</v>
      </c>
      <c r="D56" s="13">
        <v>4919</v>
      </c>
      <c r="E56" s="13">
        <v>0</v>
      </c>
      <c r="F56" s="13">
        <f t="shared" si="19"/>
        <v>4919</v>
      </c>
      <c r="G56" s="13"/>
      <c r="H56" s="13"/>
      <c r="I56" s="13">
        <f t="shared" si="20"/>
        <v>0</v>
      </c>
      <c r="J56" s="13"/>
      <c r="K56" s="13"/>
      <c r="L56" s="13">
        <f t="shared" si="21"/>
        <v>0</v>
      </c>
      <c r="M56" s="13"/>
      <c r="N56" s="13"/>
      <c r="O56" s="13">
        <f t="shared" si="22"/>
        <v>0</v>
      </c>
      <c r="P56" s="13">
        <v>0</v>
      </c>
      <c r="Q56" s="13"/>
      <c r="R56" s="13">
        <f t="shared" si="23"/>
        <v>0</v>
      </c>
      <c r="S56" s="13">
        <v>0</v>
      </c>
      <c r="T56" s="13"/>
      <c r="U56" s="13">
        <f t="shared" si="24"/>
        <v>0</v>
      </c>
      <c r="V56" s="13"/>
      <c r="W56" s="13"/>
      <c r="X56" s="13">
        <f t="shared" si="25"/>
        <v>0</v>
      </c>
      <c r="Y56" s="13">
        <v>0</v>
      </c>
      <c r="Z56" s="13"/>
      <c r="AA56" s="13">
        <f t="shared" si="26"/>
        <v>0</v>
      </c>
      <c r="AB56" s="13">
        <v>0</v>
      </c>
      <c r="AC56" s="13"/>
      <c r="AD56" s="13">
        <f t="shared" si="27"/>
        <v>0</v>
      </c>
      <c r="AE56" s="13"/>
      <c r="AF56" s="13"/>
      <c r="AG56" s="13">
        <f t="shared" si="28"/>
        <v>0</v>
      </c>
      <c r="AH56" s="13"/>
      <c r="AI56" s="13"/>
      <c r="AJ56" s="13">
        <f t="shared" si="29"/>
        <v>0</v>
      </c>
      <c r="AK56" s="13"/>
      <c r="AL56" s="13"/>
      <c r="AM56" s="13">
        <f t="shared" si="30"/>
        <v>0</v>
      </c>
      <c r="AN56" s="13"/>
      <c r="AO56" s="13"/>
      <c r="AP56" s="13">
        <f t="shared" si="31"/>
        <v>0</v>
      </c>
      <c r="AQ56" s="13">
        <f t="shared" si="32"/>
        <v>4919</v>
      </c>
      <c r="AR56" s="13">
        <f t="shared" si="33"/>
        <v>0</v>
      </c>
      <c r="AS56" s="14">
        <f t="shared" si="34"/>
        <v>4919</v>
      </c>
    </row>
    <row r="57" spans="1:45" ht="15" customHeight="1">
      <c r="A57" s="12"/>
      <c r="B57" s="24">
        <v>32399</v>
      </c>
      <c r="C57" s="30" t="s">
        <v>2183</v>
      </c>
      <c r="D57" s="13">
        <v>7000</v>
      </c>
      <c r="E57" s="13">
        <v>4448</v>
      </c>
      <c r="F57" s="13">
        <f t="shared" si="19"/>
        <v>11448</v>
      </c>
      <c r="G57" s="13"/>
      <c r="H57" s="13"/>
      <c r="I57" s="13">
        <f t="shared" si="20"/>
        <v>0</v>
      </c>
      <c r="J57" s="13"/>
      <c r="K57" s="13"/>
      <c r="L57" s="13">
        <f t="shared" si="21"/>
        <v>0</v>
      </c>
      <c r="M57" s="13"/>
      <c r="N57" s="13"/>
      <c r="O57" s="13">
        <f t="shared" si="22"/>
        <v>0</v>
      </c>
      <c r="P57" s="13">
        <v>0</v>
      </c>
      <c r="Q57" s="13"/>
      <c r="R57" s="13">
        <f t="shared" si="23"/>
        <v>0</v>
      </c>
      <c r="S57" s="13">
        <v>0</v>
      </c>
      <c r="T57" s="13"/>
      <c r="U57" s="13">
        <f t="shared" si="24"/>
        <v>0</v>
      </c>
      <c r="V57" s="13"/>
      <c r="W57" s="13"/>
      <c r="X57" s="13">
        <f t="shared" si="25"/>
        <v>0</v>
      </c>
      <c r="Y57" s="13">
        <v>1000</v>
      </c>
      <c r="Z57" s="13"/>
      <c r="AA57" s="13">
        <f t="shared" si="26"/>
        <v>1000</v>
      </c>
      <c r="AB57" s="13">
        <v>0</v>
      </c>
      <c r="AC57" s="13"/>
      <c r="AD57" s="13">
        <f t="shared" si="27"/>
        <v>0</v>
      </c>
      <c r="AE57" s="13"/>
      <c r="AF57" s="13"/>
      <c r="AG57" s="13">
        <f t="shared" si="28"/>
        <v>0</v>
      </c>
      <c r="AH57" s="13"/>
      <c r="AI57" s="13"/>
      <c r="AJ57" s="13">
        <f t="shared" si="29"/>
        <v>0</v>
      </c>
      <c r="AK57" s="13"/>
      <c r="AL57" s="13"/>
      <c r="AM57" s="13">
        <f t="shared" si="30"/>
        <v>0</v>
      </c>
      <c r="AN57" s="13"/>
      <c r="AO57" s="13"/>
      <c r="AP57" s="13">
        <f t="shared" si="31"/>
        <v>0</v>
      </c>
      <c r="AQ57" s="13">
        <f t="shared" si="32"/>
        <v>8000</v>
      </c>
      <c r="AR57" s="13">
        <f t="shared" si="33"/>
        <v>4448</v>
      </c>
      <c r="AS57" s="14">
        <f t="shared" si="34"/>
        <v>12448</v>
      </c>
    </row>
    <row r="58" spans="1:45" ht="15" customHeight="1">
      <c r="A58" s="12"/>
      <c r="B58" s="24">
        <v>32411</v>
      </c>
      <c r="C58" s="30" t="s">
        <v>2184</v>
      </c>
      <c r="D58" s="13">
        <v>1830</v>
      </c>
      <c r="E58" s="13">
        <v>-540</v>
      </c>
      <c r="F58" s="13">
        <f t="shared" si="19"/>
        <v>1290</v>
      </c>
      <c r="G58" s="13"/>
      <c r="H58" s="13"/>
      <c r="I58" s="13">
        <f t="shared" si="20"/>
        <v>0</v>
      </c>
      <c r="J58" s="13"/>
      <c r="K58" s="13"/>
      <c r="L58" s="13">
        <f t="shared" si="21"/>
        <v>0</v>
      </c>
      <c r="M58" s="13"/>
      <c r="N58" s="13"/>
      <c r="O58" s="13">
        <f t="shared" si="22"/>
        <v>0</v>
      </c>
      <c r="P58" s="13">
        <v>15410</v>
      </c>
      <c r="Q58" s="13"/>
      <c r="R58" s="13">
        <f t="shared" si="23"/>
        <v>15410</v>
      </c>
      <c r="S58" s="13">
        <v>0</v>
      </c>
      <c r="T58" s="13"/>
      <c r="U58" s="13">
        <f t="shared" si="24"/>
        <v>0</v>
      </c>
      <c r="V58" s="13"/>
      <c r="W58" s="13"/>
      <c r="X58" s="13">
        <f t="shared" si="25"/>
        <v>0</v>
      </c>
      <c r="Y58" s="13">
        <v>47000</v>
      </c>
      <c r="Z58" s="13">
        <v>-1500</v>
      </c>
      <c r="AA58" s="13">
        <f t="shared" si="26"/>
        <v>45500</v>
      </c>
      <c r="AB58" s="13">
        <v>700</v>
      </c>
      <c r="AC58" s="13"/>
      <c r="AD58" s="13">
        <f t="shared" si="27"/>
        <v>700</v>
      </c>
      <c r="AE58" s="13"/>
      <c r="AF58" s="13"/>
      <c r="AG58" s="13">
        <f t="shared" si="28"/>
        <v>0</v>
      </c>
      <c r="AH58" s="13"/>
      <c r="AI58" s="13"/>
      <c r="AJ58" s="13">
        <f t="shared" si="29"/>
        <v>0</v>
      </c>
      <c r="AK58" s="13"/>
      <c r="AL58" s="13"/>
      <c r="AM58" s="13">
        <f t="shared" si="30"/>
        <v>0</v>
      </c>
      <c r="AN58" s="13"/>
      <c r="AO58" s="13"/>
      <c r="AP58" s="13">
        <f t="shared" si="31"/>
        <v>0</v>
      </c>
      <c r="AQ58" s="13">
        <f t="shared" si="32"/>
        <v>64940</v>
      </c>
      <c r="AR58" s="13">
        <f t="shared" si="33"/>
        <v>-2040</v>
      </c>
      <c r="AS58" s="14">
        <f t="shared" si="34"/>
        <v>62900</v>
      </c>
    </row>
    <row r="59" spans="1:45" ht="15" customHeight="1">
      <c r="A59" s="12"/>
      <c r="B59" s="24">
        <v>32412</v>
      </c>
      <c r="C59" s="30" t="s">
        <v>2185</v>
      </c>
      <c r="D59" s="13">
        <v>1000</v>
      </c>
      <c r="E59" s="13">
        <v>-1000</v>
      </c>
      <c r="F59" s="13">
        <f t="shared" si="19"/>
        <v>0</v>
      </c>
      <c r="G59" s="13"/>
      <c r="H59" s="13"/>
      <c r="I59" s="13">
        <f t="shared" si="20"/>
        <v>0</v>
      </c>
      <c r="J59" s="13"/>
      <c r="K59" s="13"/>
      <c r="L59" s="13">
        <f t="shared" si="21"/>
        <v>0</v>
      </c>
      <c r="M59" s="13"/>
      <c r="N59" s="13"/>
      <c r="O59" s="13">
        <f t="shared" si="22"/>
        <v>0</v>
      </c>
      <c r="P59" s="13">
        <v>0</v>
      </c>
      <c r="Q59" s="13"/>
      <c r="R59" s="13">
        <f t="shared" si="23"/>
        <v>0</v>
      </c>
      <c r="S59" s="13">
        <v>2500</v>
      </c>
      <c r="T59" s="13"/>
      <c r="U59" s="13">
        <f t="shared" si="24"/>
        <v>2500</v>
      </c>
      <c r="V59" s="13"/>
      <c r="W59" s="13"/>
      <c r="X59" s="13">
        <f t="shared" si="25"/>
        <v>0</v>
      </c>
      <c r="Y59" s="13">
        <v>0</v>
      </c>
      <c r="Z59" s="13"/>
      <c r="AA59" s="13">
        <f t="shared" si="26"/>
        <v>0</v>
      </c>
      <c r="AB59" s="13">
        <v>0</v>
      </c>
      <c r="AC59" s="13"/>
      <c r="AD59" s="13">
        <f t="shared" si="27"/>
        <v>0</v>
      </c>
      <c r="AE59" s="13"/>
      <c r="AF59" s="13"/>
      <c r="AG59" s="13">
        <f t="shared" si="28"/>
        <v>0</v>
      </c>
      <c r="AH59" s="13"/>
      <c r="AI59" s="13"/>
      <c r="AJ59" s="13">
        <f t="shared" si="29"/>
        <v>0</v>
      </c>
      <c r="AK59" s="13"/>
      <c r="AL59" s="13"/>
      <c r="AM59" s="13">
        <f t="shared" si="30"/>
        <v>0</v>
      </c>
      <c r="AN59" s="13"/>
      <c r="AO59" s="13"/>
      <c r="AP59" s="13">
        <f t="shared" si="31"/>
        <v>0</v>
      </c>
      <c r="AQ59" s="13">
        <f t="shared" si="32"/>
        <v>3500</v>
      </c>
      <c r="AR59" s="13">
        <f t="shared" si="33"/>
        <v>-1000</v>
      </c>
      <c r="AS59" s="14">
        <f t="shared" si="34"/>
        <v>2500</v>
      </c>
    </row>
    <row r="60" spans="1:45" ht="15" customHeight="1">
      <c r="A60" s="12"/>
      <c r="B60" s="24">
        <v>32931</v>
      </c>
      <c r="C60" s="30" t="s">
        <v>2186</v>
      </c>
      <c r="D60" s="13">
        <v>8500</v>
      </c>
      <c r="E60" s="13">
        <v>-1500</v>
      </c>
      <c r="F60" s="13">
        <f t="shared" si="19"/>
        <v>7000</v>
      </c>
      <c r="G60" s="13"/>
      <c r="H60" s="13"/>
      <c r="I60" s="13">
        <f t="shared" si="20"/>
        <v>0</v>
      </c>
      <c r="J60" s="13"/>
      <c r="K60" s="13"/>
      <c r="L60" s="13">
        <f t="shared" si="21"/>
        <v>0</v>
      </c>
      <c r="M60" s="13"/>
      <c r="N60" s="13"/>
      <c r="O60" s="13">
        <f t="shared" si="22"/>
        <v>0</v>
      </c>
      <c r="P60" s="13">
        <v>0</v>
      </c>
      <c r="Q60" s="13"/>
      <c r="R60" s="13">
        <f t="shared" si="23"/>
        <v>0</v>
      </c>
      <c r="S60" s="13">
        <v>2500</v>
      </c>
      <c r="T60" s="13"/>
      <c r="U60" s="13">
        <f t="shared" si="24"/>
        <v>2500</v>
      </c>
      <c r="V60" s="13"/>
      <c r="W60" s="13"/>
      <c r="X60" s="13">
        <f t="shared" si="25"/>
        <v>0</v>
      </c>
      <c r="Y60" s="13">
        <v>3000</v>
      </c>
      <c r="Z60" s="13">
        <v>1500</v>
      </c>
      <c r="AA60" s="13">
        <f t="shared" si="26"/>
        <v>4500</v>
      </c>
      <c r="AB60" s="13">
        <v>0</v>
      </c>
      <c r="AC60" s="13"/>
      <c r="AD60" s="13">
        <f t="shared" si="27"/>
        <v>0</v>
      </c>
      <c r="AE60" s="13"/>
      <c r="AF60" s="13"/>
      <c r="AG60" s="13">
        <f t="shared" si="28"/>
        <v>0</v>
      </c>
      <c r="AH60" s="13"/>
      <c r="AI60" s="13"/>
      <c r="AJ60" s="13">
        <f t="shared" si="29"/>
        <v>0</v>
      </c>
      <c r="AK60" s="13"/>
      <c r="AL60" s="13"/>
      <c r="AM60" s="13">
        <f t="shared" si="30"/>
        <v>0</v>
      </c>
      <c r="AN60" s="13"/>
      <c r="AO60" s="13"/>
      <c r="AP60" s="13">
        <f t="shared" si="31"/>
        <v>0</v>
      </c>
      <c r="AQ60" s="13">
        <f t="shared" si="32"/>
        <v>14000</v>
      </c>
      <c r="AR60" s="13">
        <f t="shared" si="33"/>
        <v>0</v>
      </c>
      <c r="AS60" s="14">
        <f t="shared" si="34"/>
        <v>14000</v>
      </c>
    </row>
    <row r="61" spans="1:45" ht="15" customHeight="1">
      <c r="A61" s="12"/>
      <c r="B61" s="24">
        <v>32941</v>
      </c>
      <c r="C61" s="30" t="s">
        <v>2187</v>
      </c>
      <c r="D61" s="13">
        <v>1900</v>
      </c>
      <c r="E61" s="13">
        <v>-150</v>
      </c>
      <c r="F61" s="13">
        <f t="shared" si="19"/>
        <v>1750</v>
      </c>
      <c r="G61" s="13"/>
      <c r="H61" s="13"/>
      <c r="I61" s="13">
        <f t="shared" si="20"/>
        <v>0</v>
      </c>
      <c r="J61" s="13"/>
      <c r="K61" s="13"/>
      <c r="L61" s="13">
        <f t="shared" si="21"/>
        <v>0</v>
      </c>
      <c r="M61" s="13"/>
      <c r="N61" s="13"/>
      <c r="O61" s="13">
        <f t="shared" si="22"/>
        <v>0</v>
      </c>
      <c r="P61" s="13">
        <v>0</v>
      </c>
      <c r="Q61" s="13"/>
      <c r="R61" s="13">
        <f t="shared" si="23"/>
        <v>0</v>
      </c>
      <c r="S61" s="13">
        <v>100</v>
      </c>
      <c r="T61" s="13"/>
      <c r="U61" s="13">
        <f t="shared" si="24"/>
        <v>100</v>
      </c>
      <c r="V61" s="13"/>
      <c r="W61" s="13"/>
      <c r="X61" s="13">
        <f t="shared" si="25"/>
        <v>0</v>
      </c>
      <c r="Y61" s="13">
        <v>0</v>
      </c>
      <c r="Z61" s="13"/>
      <c r="AA61" s="13">
        <f t="shared" si="26"/>
        <v>0</v>
      </c>
      <c r="AB61" s="13">
        <v>0</v>
      </c>
      <c r="AC61" s="13"/>
      <c r="AD61" s="13">
        <f t="shared" si="27"/>
        <v>0</v>
      </c>
      <c r="AE61" s="13"/>
      <c r="AF61" s="13"/>
      <c r="AG61" s="13">
        <f t="shared" si="28"/>
        <v>0</v>
      </c>
      <c r="AH61" s="13"/>
      <c r="AI61" s="13"/>
      <c r="AJ61" s="13">
        <f t="shared" si="29"/>
        <v>0</v>
      </c>
      <c r="AK61" s="13"/>
      <c r="AL61" s="13"/>
      <c r="AM61" s="13">
        <f t="shared" si="30"/>
        <v>0</v>
      </c>
      <c r="AN61" s="13"/>
      <c r="AO61" s="13"/>
      <c r="AP61" s="13">
        <f t="shared" si="31"/>
        <v>0</v>
      </c>
      <c r="AQ61" s="13">
        <f t="shared" si="32"/>
        <v>2000</v>
      </c>
      <c r="AR61" s="13">
        <f t="shared" si="33"/>
        <v>-150</v>
      </c>
      <c r="AS61" s="14">
        <f t="shared" si="34"/>
        <v>1850</v>
      </c>
    </row>
    <row r="62" spans="1:45" ht="15" customHeight="1">
      <c r="A62" s="12"/>
      <c r="B62" s="24">
        <v>32952</v>
      </c>
      <c r="C62" s="30" t="s">
        <v>537</v>
      </c>
      <c r="D62" s="13">
        <v>1500</v>
      </c>
      <c r="E62" s="13">
        <v>-1500</v>
      </c>
      <c r="F62" s="13">
        <f t="shared" si="19"/>
        <v>0</v>
      </c>
      <c r="G62" s="13"/>
      <c r="H62" s="13"/>
      <c r="I62" s="13">
        <f t="shared" si="20"/>
        <v>0</v>
      </c>
      <c r="J62" s="13"/>
      <c r="K62" s="13"/>
      <c r="L62" s="13">
        <f t="shared" si="21"/>
        <v>0</v>
      </c>
      <c r="M62" s="13"/>
      <c r="N62" s="13"/>
      <c r="O62" s="13">
        <f t="shared" si="22"/>
        <v>0</v>
      </c>
      <c r="P62" s="13">
        <v>0</v>
      </c>
      <c r="Q62" s="13"/>
      <c r="R62" s="13">
        <f t="shared" si="23"/>
        <v>0</v>
      </c>
      <c r="S62" s="13">
        <v>0</v>
      </c>
      <c r="T62" s="13"/>
      <c r="U62" s="13">
        <f t="shared" si="24"/>
        <v>0</v>
      </c>
      <c r="V62" s="13"/>
      <c r="W62" s="13"/>
      <c r="X62" s="13">
        <f t="shared" si="25"/>
        <v>0</v>
      </c>
      <c r="Y62" s="13">
        <v>0</v>
      </c>
      <c r="Z62" s="13"/>
      <c r="AA62" s="13">
        <f t="shared" si="26"/>
        <v>0</v>
      </c>
      <c r="AB62" s="13">
        <v>0</v>
      </c>
      <c r="AC62" s="13"/>
      <c r="AD62" s="13">
        <f t="shared" si="27"/>
        <v>0</v>
      </c>
      <c r="AE62" s="13"/>
      <c r="AF62" s="13"/>
      <c r="AG62" s="13">
        <f t="shared" si="28"/>
        <v>0</v>
      </c>
      <c r="AH62" s="13"/>
      <c r="AI62" s="13"/>
      <c r="AJ62" s="13">
        <f t="shared" si="29"/>
        <v>0</v>
      </c>
      <c r="AK62" s="13"/>
      <c r="AL62" s="13"/>
      <c r="AM62" s="13">
        <f t="shared" si="30"/>
        <v>0</v>
      </c>
      <c r="AN62" s="13"/>
      <c r="AO62" s="13"/>
      <c r="AP62" s="13">
        <f t="shared" si="31"/>
        <v>0</v>
      </c>
      <c r="AQ62" s="13">
        <f t="shared" si="32"/>
        <v>1500</v>
      </c>
      <c r="AR62" s="13">
        <f t="shared" si="33"/>
        <v>-1500</v>
      </c>
      <c r="AS62" s="14">
        <f t="shared" si="34"/>
        <v>0</v>
      </c>
    </row>
    <row r="63" spans="1:45" ht="15" customHeight="1">
      <c r="A63" s="12"/>
      <c r="B63" s="24">
        <v>32953</v>
      </c>
      <c r="C63" s="30" t="s">
        <v>565</v>
      </c>
      <c r="D63" s="13">
        <v>1000</v>
      </c>
      <c r="E63" s="13">
        <v>-1000</v>
      </c>
      <c r="F63" s="13">
        <f t="shared" si="19"/>
        <v>0</v>
      </c>
      <c r="G63" s="13"/>
      <c r="H63" s="13"/>
      <c r="I63" s="13">
        <f t="shared" si="20"/>
        <v>0</v>
      </c>
      <c r="J63" s="13"/>
      <c r="K63" s="13"/>
      <c r="L63" s="13">
        <f t="shared" si="21"/>
        <v>0</v>
      </c>
      <c r="M63" s="13"/>
      <c r="N63" s="13"/>
      <c r="O63" s="13">
        <f t="shared" si="22"/>
        <v>0</v>
      </c>
      <c r="P63" s="13">
        <v>0</v>
      </c>
      <c r="Q63" s="13"/>
      <c r="R63" s="13">
        <f t="shared" si="23"/>
        <v>0</v>
      </c>
      <c r="S63" s="13">
        <v>450</v>
      </c>
      <c r="T63" s="13"/>
      <c r="U63" s="13">
        <f t="shared" si="24"/>
        <v>450</v>
      </c>
      <c r="V63" s="13"/>
      <c r="W63" s="13"/>
      <c r="X63" s="13">
        <f t="shared" si="25"/>
        <v>0</v>
      </c>
      <c r="Y63" s="13">
        <v>700</v>
      </c>
      <c r="Z63" s="13">
        <v>-450</v>
      </c>
      <c r="AA63" s="13">
        <f t="shared" si="26"/>
        <v>250</v>
      </c>
      <c r="AB63" s="13">
        <v>0</v>
      </c>
      <c r="AC63" s="13"/>
      <c r="AD63" s="13">
        <f t="shared" si="27"/>
        <v>0</v>
      </c>
      <c r="AE63" s="13"/>
      <c r="AF63" s="13"/>
      <c r="AG63" s="13">
        <f t="shared" si="28"/>
        <v>0</v>
      </c>
      <c r="AH63" s="13"/>
      <c r="AI63" s="13"/>
      <c r="AJ63" s="13">
        <f t="shared" si="29"/>
        <v>0</v>
      </c>
      <c r="AK63" s="13"/>
      <c r="AL63" s="13"/>
      <c r="AM63" s="13">
        <f t="shared" si="30"/>
        <v>0</v>
      </c>
      <c r="AN63" s="13"/>
      <c r="AO63" s="13"/>
      <c r="AP63" s="13">
        <f t="shared" si="31"/>
        <v>0</v>
      </c>
      <c r="AQ63" s="13">
        <f t="shared" si="32"/>
        <v>2150</v>
      </c>
      <c r="AR63" s="13">
        <f t="shared" si="33"/>
        <v>-1450</v>
      </c>
      <c r="AS63" s="14">
        <f t="shared" si="34"/>
        <v>700</v>
      </c>
    </row>
    <row r="64" spans="1:45" ht="15" customHeight="1">
      <c r="A64" s="12"/>
      <c r="B64" s="24">
        <v>32959</v>
      </c>
      <c r="C64" s="30" t="s">
        <v>569</v>
      </c>
      <c r="D64" s="13">
        <v>818</v>
      </c>
      <c r="E64" s="13">
        <v>-818</v>
      </c>
      <c r="F64" s="13">
        <f t="shared" si="19"/>
        <v>0</v>
      </c>
      <c r="G64" s="13"/>
      <c r="H64" s="13"/>
      <c r="I64" s="13">
        <f t="shared" si="20"/>
        <v>0</v>
      </c>
      <c r="J64" s="13"/>
      <c r="K64" s="13"/>
      <c r="L64" s="13">
        <f t="shared" si="21"/>
        <v>0</v>
      </c>
      <c r="M64" s="13"/>
      <c r="N64" s="13"/>
      <c r="O64" s="13">
        <f t="shared" si="22"/>
        <v>0</v>
      </c>
      <c r="P64" s="13">
        <v>0</v>
      </c>
      <c r="Q64" s="13"/>
      <c r="R64" s="13">
        <f t="shared" si="23"/>
        <v>0</v>
      </c>
      <c r="S64" s="13">
        <v>0</v>
      </c>
      <c r="T64" s="13"/>
      <c r="U64" s="13">
        <f t="shared" si="24"/>
        <v>0</v>
      </c>
      <c r="V64" s="13"/>
      <c r="W64" s="13"/>
      <c r="X64" s="13">
        <f t="shared" si="25"/>
        <v>0</v>
      </c>
      <c r="Y64" s="13">
        <v>0</v>
      </c>
      <c r="Z64" s="13"/>
      <c r="AA64" s="13">
        <f t="shared" si="26"/>
        <v>0</v>
      </c>
      <c r="AB64" s="13">
        <v>0</v>
      </c>
      <c r="AC64" s="13"/>
      <c r="AD64" s="13">
        <f t="shared" si="27"/>
        <v>0</v>
      </c>
      <c r="AE64" s="13"/>
      <c r="AF64" s="13"/>
      <c r="AG64" s="13">
        <f t="shared" si="28"/>
        <v>0</v>
      </c>
      <c r="AH64" s="13"/>
      <c r="AI64" s="13"/>
      <c r="AJ64" s="13">
        <f t="shared" si="29"/>
        <v>0</v>
      </c>
      <c r="AK64" s="13"/>
      <c r="AL64" s="13"/>
      <c r="AM64" s="13">
        <f t="shared" si="30"/>
        <v>0</v>
      </c>
      <c r="AN64" s="13"/>
      <c r="AO64" s="13"/>
      <c r="AP64" s="13">
        <f t="shared" si="31"/>
        <v>0</v>
      </c>
      <c r="AQ64" s="13">
        <f t="shared" si="32"/>
        <v>818</v>
      </c>
      <c r="AR64" s="13">
        <f t="shared" si="33"/>
        <v>-818</v>
      </c>
      <c r="AS64" s="14">
        <f t="shared" si="34"/>
        <v>0</v>
      </c>
    </row>
    <row r="65" spans="1:45" ht="15" customHeight="1">
      <c r="A65" s="12"/>
      <c r="B65" s="24">
        <v>32961</v>
      </c>
      <c r="C65" s="30" t="s">
        <v>2218</v>
      </c>
      <c r="D65" s="13">
        <v>2000</v>
      </c>
      <c r="E65" s="13">
        <v>-2000</v>
      </c>
      <c r="F65" s="13">
        <f t="shared" si="19"/>
        <v>0</v>
      </c>
      <c r="G65" s="13"/>
      <c r="H65" s="13"/>
      <c r="I65" s="13">
        <f t="shared" si="20"/>
        <v>0</v>
      </c>
      <c r="J65" s="13"/>
      <c r="K65" s="13"/>
      <c r="L65" s="13">
        <f t="shared" si="21"/>
        <v>0</v>
      </c>
      <c r="M65" s="13"/>
      <c r="N65" s="13"/>
      <c r="O65" s="13">
        <f t="shared" si="22"/>
        <v>0</v>
      </c>
      <c r="P65" s="13">
        <v>0</v>
      </c>
      <c r="Q65" s="13"/>
      <c r="R65" s="13">
        <f t="shared" si="23"/>
        <v>0</v>
      </c>
      <c r="S65" s="13">
        <v>0</v>
      </c>
      <c r="T65" s="13"/>
      <c r="U65" s="13">
        <f t="shared" si="24"/>
        <v>0</v>
      </c>
      <c r="V65" s="13"/>
      <c r="W65" s="13"/>
      <c r="X65" s="13">
        <f t="shared" si="25"/>
        <v>0</v>
      </c>
      <c r="Y65" s="13">
        <v>0</v>
      </c>
      <c r="Z65" s="13"/>
      <c r="AA65" s="13">
        <f t="shared" si="26"/>
        <v>0</v>
      </c>
      <c r="AB65" s="13">
        <v>0</v>
      </c>
      <c r="AC65" s="13"/>
      <c r="AD65" s="13">
        <f t="shared" si="27"/>
        <v>0</v>
      </c>
      <c r="AE65" s="13"/>
      <c r="AF65" s="13"/>
      <c r="AG65" s="13">
        <f t="shared" si="28"/>
        <v>0</v>
      </c>
      <c r="AH65" s="13"/>
      <c r="AI65" s="13"/>
      <c r="AJ65" s="13">
        <f t="shared" si="29"/>
        <v>0</v>
      </c>
      <c r="AK65" s="13"/>
      <c r="AL65" s="13"/>
      <c r="AM65" s="13">
        <f t="shared" si="30"/>
        <v>0</v>
      </c>
      <c r="AN65" s="13"/>
      <c r="AO65" s="13"/>
      <c r="AP65" s="13">
        <f t="shared" si="31"/>
        <v>0</v>
      </c>
      <c r="AQ65" s="13">
        <f t="shared" si="32"/>
        <v>2000</v>
      </c>
      <c r="AR65" s="13">
        <f t="shared" si="33"/>
        <v>-2000</v>
      </c>
      <c r="AS65" s="14">
        <f t="shared" si="34"/>
        <v>0</v>
      </c>
    </row>
    <row r="66" spans="1:45" ht="15" customHeight="1">
      <c r="A66" s="12"/>
      <c r="B66" s="24">
        <v>32991</v>
      </c>
      <c r="C66" s="30" t="s">
        <v>2188</v>
      </c>
      <c r="D66" s="13">
        <v>1500</v>
      </c>
      <c r="E66" s="13">
        <v>-955</v>
      </c>
      <c r="F66" s="13">
        <f t="shared" si="19"/>
        <v>545</v>
      </c>
      <c r="G66" s="13"/>
      <c r="H66" s="13"/>
      <c r="I66" s="13">
        <f t="shared" si="20"/>
        <v>0</v>
      </c>
      <c r="J66" s="13"/>
      <c r="K66" s="13"/>
      <c r="L66" s="13">
        <f t="shared" si="21"/>
        <v>0</v>
      </c>
      <c r="M66" s="13"/>
      <c r="N66" s="13"/>
      <c r="O66" s="13">
        <f t="shared" si="22"/>
        <v>0</v>
      </c>
      <c r="P66" s="13">
        <v>0</v>
      </c>
      <c r="Q66" s="13"/>
      <c r="R66" s="13">
        <f t="shared" si="23"/>
        <v>0</v>
      </c>
      <c r="S66" s="13">
        <v>0</v>
      </c>
      <c r="T66" s="13"/>
      <c r="U66" s="13">
        <f t="shared" si="24"/>
        <v>0</v>
      </c>
      <c r="V66" s="13"/>
      <c r="W66" s="13"/>
      <c r="X66" s="13">
        <f t="shared" si="25"/>
        <v>0</v>
      </c>
      <c r="Y66" s="13">
        <v>0</v>
      </c>
      <c r="Z66" s="13"/>
      <c r="AA66" s="13">
        <f t="shared" si="26"/>
        <v>0</v>
      </c>
      <c r="AB66" s="13">
        <v>0</v>
      </c>
      <c r="AC66" s="13"/>
      <c r="AD66" s="13">
        <f t="shared" si="27"/>
        <v>0</v>
      </c>
      <c r="AE66" s="13"/>
      <c r="AF66" s="13"/>
      <c r="AG66" s="13">
        <f t="shared" si="28"/>
        <v>0</v>
      </c>
      <c r="AH66" s="13"/>
      <c r="AI66" s="13"/>
      <c r="AJ66" s="13">
        <f t="shared" si="29"/>
        <v>0</v>
      </c>
      <c r="AK66" s="13"/>
      <c r="AL66" s="13"/>
      <c r="AM66" s="13">
        <f t="shared" si="30"/>
        <v>0</v>
      </c>
      <c r="AN66" s="13"/>
      <c r="AO66" s="13"/>
      <c r="AP66" s="13">
        <f t="shared" si="31"/>
        <v>0</v>
      </c>
      <c r="AQ66" s="13">
        <f t="shared" si="32"/>
        <v>1500</v>
      </c>
      <c r="AR66" s="13">
        <f t="shared" si="33"/>
        <v>-955</v>
      </c>
      <c r="AS66" s="14">
        <f t="shared" si="34"/>
        <v>545</v>
      </c>
    </row>
    <row r="67" spans="1:45" ht="15" customHeight="1">
      <c r="A67" s="12"/>
      <c r="B67" s="24">
        <v>32999</v>
      </c>
      <c r="C67" s="30" t="s">
        <v>2189</v>
      </c>
      <c r="D67" s="13">
        <v>13000</v>
      </c>
      <c r="E67" s="13">
        <v>32734</v>
      </c>
      <c r="F67" s="13">
        <f t="shared" si="19"/>
        <v>45734</v>
      </c>
      <c r="G67" s="13"/>
      <c r="H67" s="13"/>
      <c r="I67" s="13">
        <f t="shared" si="20"/>
        <v>0</v>
      </c>
      <c r="J67" s="13"/>
      <c r="K67" s="13"/>
      <c r="L67" s="13">
        <f t="shared" si="21"/>
        <v>0</v>
      </c>
      <c r="M67" s="13"/>
      <c r="N67" s="13"/>
      <c r="O67" s="13">
        <f t="shared" si="22"/>
        <v>0</v>
      </c>
      <c r="P67" s="13">
        <v>0</v>
      </c>
      <c r="Q67" s="13"/>
      <c r="R67" s="13">
        <f t="shared" si="23"/>
        <v>0</v>
      </c>
      <c r="S67" s="13">
        <v>3000</v>
      </c>
      <c r="T67" s="13"/>
      <c r="U67" s="13">
        <f t="shared" si="24"/>
        <v>3000</v>
      </c>
      <c r="V67" s="13"/>
      <c r="W67" s="13"/>
      <c r="X67" s="13">
        <f t="shared" si="25"/>
        <v>0</v>
      </c>
      <c r="Y67" s="13">
        <v>2000</v>
      </c>
      <c r="Z67" s="13">
        <v>450</v>
      </c>
      <c r="AA67" s="13">
        <f t="shared" si="26"/>
        <v>2450</v>
      </c>
      <c r="AB67" s="13">
        <v>20000</v>
      </c>
      <c r="AC67" s="13"/>
      <c r="AD67" s="13">
        <f t="shared" si="27"/>
        <v>20000</v>
      </c>
      <c r="AE67" s="13"/>
      <c r="AF67" s="13"/>
      <c r="AG67" s="13">
        <f t="shared" si="28"/>
        <v>0</v>
      </c>
      <c r="AH67" s="13"/>
      <c r="AI67" s="13"/>
      <c r="AJ67" s="13">
        <f t="shared" si="29"/>
        <v>0</v>
      </c>
      <c r="AK67" s="13"/>
      <c r="AL67" s="13"/>
      <c r="AM67" s="13">
        <f t="shared" si="30"/>
        <v>0</v>
      </c>
      <c r="AN67" s="13"/>
      <c r="AO67" s="13"/>
      <c r="AP67" s="13">
        <f t="shared" si="31"/>
        <v>0</v>
      </c>
      <c r="AQ67" s="13">
        <f t="shared" si="32"/>
        <v>38000</v>
      </c>
      <c r="AR67" s="13">
        <f t="shared" si="33"/>
        <v>33184</v>
      </c>
      <c r="AS67" s="14">
        <f t="shared" si="34"/>
        <v>71184</v>
      </c>
    </row>
    <row r="68" spans="1:45" ht="15" customHeight="1">
      <c r="A68" s="12"/>
      <c r="B68" s="24">
        <v>34312</v>
      </c>
      <c r="C68" s="30" t="s">
        <v>2190</v>
      </c>
      <c r="D68" s="13">
        <v>3000</v>
      </c>
      <c r="E68" s="13">
        <v>0</v>
      </c>
      <c r="F68" s="13">
        <f t="shared" si="19"/>
        <v>3000</v>
      </c>
      <c r="G68" s="13"/>
      <c r="H68" s="13"/>
      <c r="I68" s="13">
        <f t="shared" si="20"/>
        <v>0</v>
      </c>
      <c r="J68" s="13"/>
      <c r="K68" s="13"/>
      <c r="L68" s="13">
        <f t="shared" si="21"/>
        <v>0</v>
      </c>
      <c r="M68" s="13"/>
      <c r="N68" s="13"/>
      <c r="O68" s="13">
        <f t="shared" si="22"/>
        <v>0</v>
      </c>
      <c r="P68" s="13">
        <v>0</v>
      </c>
      <c r="Q68" s="13"/>
      <c r="R68" s="13">
        <f t="shared" si="23"/>
        <v>0</v>
      </c>
      <c r="S68" s="13">
        <v>350</v>
      </c>
      <c r="T68" s="13"/>
      <c r="U68" s="13">
        <f t="shared" si="24"/>
        <v>350</v>
      </c>
      <c r="V68" s="13"/>
      <c r="W68" s="13"/>
      <c r="X68" s="13">
        <f t="shared" si="25"/>
        <v>0</v>
      </c>
      <c r="Y68" s="13">
        <v>300</v>
      </c>
      <c r="Z68" s="13"/>
      <c r="AA68" s="13">
        <f t="shared" si="26"/>
        <v>300</v>
      </c>
      <c r="AB68" s="13">
        <v>0</v>
      </c>
      <c r="AC68" s="13"/>
      <c r="AD68" s="13">
        <f t="shared" si="27"/>
        <v>0</v>
      </c>
      <c r="AE68" s="13"/>
      <c r="AF68" s="13"/>
      <c r="AG68" s="13">
        <f t="shared" si="28"/>
        <v>0</v>
      </c>
      <c r="AH68" s="13"/>
      <c r="AI68" s="13"/>
      <c r="AJ68" s="13">
        <f t="shared" si="29"/>
        <v>0</v>
      </c>
      <c r="AK68" s="13"/>
      <c r="AL68" s="13"/>
      <c r="AM68" s="13">
        <f t="shared" si="30"/>
        <v>0</v>
      </c>
      <c r="AN68" s="13"/>
      <c r="AO68" s="13"/>
      <c r="AP68" s="13">
        <f t="shared" si="31"/>
        <v>0</v>
      </c>
      <c r="AQ68" s="13">
        <f t="shared" si="32"/>
        <v>3650</v>
      </c>
      <c r="AR68" s="13">
        <f t="shared" si="33"/>
        <v>0</v>
      </c>
      <c r="AS68" s="14">
        <f t="shared" si="34"/>
        <v>3650</v>
      </c>
    </row>
    <row r="69" spans="1:45" ht="15" customHeight="1">
      <c r="A69" s="12"/>
      <c r="B69" s="24">
        <v>34339</v>
      </c>
      <c r="C69" s="30" t="s">
        <v>2219</v>
      </c>
      <c r="D69" s="13">
        <v>400</v>
      </c>
      <c r="E69" s="13">
        <v>-380</v>
      </c>
      <c r="F69" s="13">
        <f t="shared" si="19"/>
        <v>20</v>
      </c>
      <c r="G69" s="13"/>
      <c r="H69" s="13"/>
      <c r="I69" s="13">
        <f t="shared" si="20"/>
        <v>0</v>
      </c>
      <c r="J69" s="13"/>
      <c r="K69" s="13"/>
      <c r="L69" s="13">
        <f t="shared" si="21"/>
        <v>0</v>
      </c>
      <c r="M69" s="13"/>
      <c r="N69" s="13"/>
      <c r="O69" s="13">
        <f t="shared" si="22"/>
        <v>0</v>
      </c>
      <c r="P69" s="13">
        <v>0</v>
      </c>
      <c r="Q69" s="13"/>
      <c r="R69" s="13">
        <f t="shared" si="23"/>
        <v>0</v>
      </c>
      <c r="S69" s="13">
        <v>0</v>
      </c>
      <c r="T69" s="13"/>
      <c r="U69" s="13">
        <f t="shared" si="24"/>
        <v>0</v>
      </c>
      <c r="V69" s="13"/>
      <c r="W69" s="13"/>
      <c r="X69" s="13">
        <f t="shared" si="25"/>
        <v>0</v>
      </c>
      <c r="Y69" s="13">
        <v>0</v>
      </c>
      <c r="Z69" s="13"/>
      <c r="AA69" s="13">
        <f t="shared" si="26"/>
        <v>0</v>
      </c>
      <c r="AB69" s="13">
        <v>0</v>
      </c>
      <c r="AC69" s="13"/>
      <c r="AD69" s="13">
        <f t="shared" si="27"/>
        <v>0</v>
      </c>
      <c r="AE69" s="13"/>
      <c r="AF69" s="13"/>
      <c r="AG69" s="13">
        <f t="shared" si="28"/>
        <v>0</v>
      </c>
      <c r="AH69" s="13"/>
      <c r="AI69" s="13"/>
      <c r="AJ69" s="13">
        <f t="shared" si="29"/>
        <v>0</v>
      </c>
      <c r="AK69" s="13"/>
      <c r="AL69" s="13"/>
      <c r="AM69" s="13">
        <f t="shared" si="30"/>
        <v>0</v>
      </c>
      <c r="AN69" s="13"/>
      <c r="AO69" s="13"/>
      <c r="AP69" s="13">
        <f t="shared" si="31"/>
        <v>0</v>
      </c>
      <c r="AQ69" s="13">
        <f t="shared" si="32"/>
        <v>400</v>
      </c>
      <c r="AR69" s="13">
        <f t="shared" si="33"/>
        <v>-380</v>
      </c>
      <c r="AS69" s="14">
        <f t="shared" si="34"/>
        <v>20</v>
      </c>
    </row>
    <row r="70" spans="1:45" ht="15" customHeight="1">
      <c r="A70" s="70" t="s">
        <v>2193</v>
      </c>
      <c r="B70" s="71"/>
      <c r="C70" s="72"/>
      <c r="D70" s="22">
        <f aca="true" t="shared" si="35" ref="D70:AS70">SUM(D71:D76)</f>
        <v>71000</v>
      </c>
      <c r="E70" s="22">
        <f t="shared" si="35"/>
        <v>0</v>
      </c>
      <c r="F70" s="22">
        <f t="shared" si="35"/>
        <v>71000</v>
      </c>
      <c r="G70" s="22">
        <f t="shared" si="35"/>
        <v>0</v>
      </c>
      <c r="H70" s="22">
        <f t="shared" si="35"/>
        <v>0</v>
      </c>
      <c r="I70" s="22">
        <f t="shared" si="35"/>
        <v>0</v>
      </c>
      <c r="J70" s="22">
        <f t="shared" si="35"/>
        <v>0</v>
      </c>
      <c r="K70" s="22">
        <f t="shared" si="35"/>
        <v>0</v>
      </c>
      <c r="L70" s="22">
        <f t="shared" si="35"/>
        <v>0</v>
      </c>
      <c r="M70" s="22">
        <f t="shared" si="35"/>
        <v>0</v>
      </c>
      <c r="N70" s="22">
        <f t="shared" si="35"/>
        <v>0</v>
      </c>
      <c r="O70" s="22">
        <f t="shared" si="35"/>
        <v>0</v>
      </c>
      <c r="P70" s="22">
        <f t="shared" si="35"/>
        <v>0</v>
      </c>
      <c r="Q70" s="22">
        <f t="shared" si="35"/>
        <v>0</v>
      </c>
      <c r="R70" s="22">
        <f t="shared" si="35"/>
        <v>0</v>
      </c>
      <c r="S70" s="22">
        <f t="shared" si="35"/>
        <v>8000</v>
      </c>
      <c r="T70" s="22">
        <f t="shared" si="35"/>
        <v>0</v>
      </c>
      <c r="U70" s="22">
        <f t="shared" si="35"/>
        <v>8000</v>
      </c>
      <c r="V70" s="22">
        <f t="shared" si="35"/>
        <v>0</v>
      </c>
      <c r="W70" s="22">
        <f t="shared" si="35"/>
        <v>0</v>
      </c>
      <c r="X70" s="22">
        <f t="shared" si="35"/>
        <v>0</v>
      </c>
      <c r="Y70" s="22">
        <f t="shared" si="35"/>
        <v>0</v>
      </c>
      <c r="Z70" s="22">
        <f t="shared" si="35"/>
        <v>0</v>
      </c>
      <c r="AA70" s="22">
        <f t="shared" si="35"/>
        <v>0</v>
      </c>
      <c r="AB70" s="22">
        <f t="shared" si="35"/>
        <v>0</v>
      </c>
      <c r="AC70" s="22">
        <f t="shared" si="35"/>
        <v>0</v>
      </c>
      <c r="AD70" s="22">
        <f t="shared" si="35"/>
        <v>0</v>
      </c>
      <c r="AE70" s="22">
        <f t="shared" si="35"/>
        <v>0</v>
      </c>
      <c r="AF70" s="22">
        <f t="shared" si="35"/>
        <v>0</v>
      </c>
      <c r="AG70" s="22">
        <f t="shared" si="35"/>
        <v>0</v>
      </c>
      <c r="AH70" s="22">
        <f t="shared" si="35"/>
        <v>0</v>
      </c>
      <c r="AI70" s="22">
        <f t="shared" si="35"/>
        <v>0</v>
      </c>
      <c r="AJ70" s="22">
        <f t="shared" si="35"/>
        <v>0</v>
      </c>
      <c r="AK70" s="22">
        <f t="shared" si="35"/>
        <v>0</v>
      </c>
      <c r="AL70" s="22">
        <f t="shared" si="35"/>
        <v>0</v>
      </c>
      <c r="AM70" s="22">
        <f t="shared" si="35"/>
        <v>0</v>
      </c>
      <c r="AN70" s="22">
        <f t="shared" si="35"/>
        <v>0</v>
      </c>
      <c r="AO70" s="22">
        <f t="shared" si="35"/>
        <v>0</v>
      </c>
      <c r="AP70" s="22">
        <f t="shared" si="35"/>
        <v>0</v>
      </c>
      <c r="AQ70" s="22">
        <f t="shared" si="35"/>
        <v>79000</v>
      </c>
      <c r="AR70" s="22">
        <f t="shared" si="35"/>
        <v>0</v>
      </c>
      <c r="AS70" s="23">
        <f t="shared" si="35"/>
        <v>79000</v>
      </c>
    </row>
    <row r="71" spans="1:45" ht="15" customHeight="1">
      <c r="A71" s="12"/>
      <c r="B71" s="24">
        <v>32241</v>
      </c>
      <c r="C71" s="30" t="s">
        <v>2191</v>
      </c>
      <c r="D71" s="13">
        <v>7000</v>
      </c>
      <c r="E71" s="13">
        <v>9255</v>
      </c>
      <c r="F71" s="13">
        <f aca="true" t="shared" si="36" ref="F71:F76">D71+E71</f>
        <v>16255</v>
      </c>
      <c r="G71" s="13"/>
      <c r="H71" s="13"/>
      <c r="I71" s="13">
        <f aca="true" t="shared" si="37" ref="I71:I76">G71+H71</f>
        <v>0</v>
      </c>
      <c r="J71" s="13"/>
      <c r="K71" s="13"/>
      <c r="L71" s="13">
        <f aca="true" t="shared" si="38" ref="L71:L76">J71+K71</f>
        <v>0</v>
      </c>
      <c r="M71" s="13"/>
      <c r="N71" s="13"/>
      <c r="O71" s="13">
        <f aca="true" t="shared" si="39" ref="O71:O76">M71+N71</f>
        <v>0</v>
      </c>
      <c r="P71" s="13"/>
      <c r="Q71" s="13"/>
      <c r="R71" s="13">
        <f aca="true" t="shared" si="40" ref="R71:R76">P71+Q71</f>
        <v>0</v>
      </c>
      <c r="S71" s="13">
        <v>0</v>
      </c>
      <c r="T71" s="13"/>
      <c r="U71" s="13">
        <f aca="true" t="shared" si="41" ref="U71:U76">S71+T71</f>
        <v>0</v>
      </c>
      <c r="V71" s="13"/>
      <c r="W71" s="13"/>
      <c r="X71" s="13">
        <f aca="true" t="shared" si="42" ref="X71:X76">V71+W71</f>
        <v>0</v>
      </c>
      <c r="Y71" s="13"/>
      <c r="Z71" s="13"/>
      <c r="AA71" s="13">
        <f aca="true" t="shared" si="43" ref="AA71:AA76">Y71+Z71</f>
        <v>0</v>
      </c>
      <c r="AB71" s="13"/>
      <c r="AC71" s="13"/>
      <c r="AD71" s="13">
        <f aca="true" t="shared" si="44" ref="AD71:AD76">AB71+AC71</f>
        <v>0</v>
      </c>
      <c r="AE71" s="13"/>
      <c r="AF71" s="13"/>
      <c r="AG71" s="13">
        <f aca="true" t="shared" si="45" ref="AG71:AG76">AE71+AF71</f>
        <v>0</v>
      </c>
      <c r="AH71" s="13"/>
      <c r="AI71" s="13"/>
      <c r="AJ71" s="13">
        <f aca="true" t="shared" si="46" ref="AJ71:AJ76">AH71+AI71</f>
        <v>0</v>
      </c>
      <c r="AK71" s="13"/>
      <c r="AL71" s="13"/>
      <c r="AM71" s="13">
        <f aca="true" t="shared" si="47" ref="AM71:AM76">AK71+AL71</f>
        <v>0</v>
      </c>
      <c r="AN71" s="13"/>
      <c r="AO71" s="13"/>
      <c r="AP71" s="13">
        <f aca="true" t="shared" si="48" ref="AP71:AP76">AN71+AO71</f>
        <v>0</v>
      </c>
      <c r="AQ71" s="13">
        <f aca="true" t="shared" si="49" ref="AQ71:AS76">D71+G71+J71+M71+P71+S71+V71+Y71+AB71+AE71+AH71+AK71+AN71</f>
        <v>7000</v>
      </c>
      <c r="AR71" s="13">
        <f t="shared" si="49"/>
        <v>9255</v>
      </c>
      <c r="AS71" s="14">
        <f t="shared" si="49"/>
        <v>16255</v>
      </c>
    </row>
    <row r="72" spans="1:45" ht="15" customHeight="1">
      <c r="A72" s="12"/>
      <c r="B72" s="24">
        <v>32242</v>
      </c>
      <c r="C72" s="30" t="s">
        <v>2194</v>
      </c>
      <c r="D72" s="13">
        <v>20000</v>
      </c>
      <c r="E72" s="13">
        <v>-16102</v>
      </c>
      <c r="F72" s="13">
        <f t="shared" si="36"/>
        <v>3898</v>
      </c>
      <c r="G72" s="13"/>
      <c r="H72" s="13"/>
      <c r="I72" s="13">
        <f t="shared" si="37"/>
        <v>0</v>
      </c>
      <c r="J72" s="13"/>
      <c r="K72" s="13"/>
      <c r="L72" s="13">
        <f t="shared" si="38"/>
        <v>0</v>
      </c>
      <c r="M72" s="13"/>
      <c r="N72" s="13"/>
      <c r="O72" s="13">
        <f t="shared" si="39"/>
        <v>0</v>
      </c>
      <c r="P72" s="13"/>
      <c r="Q72" s="13"/>
      <c r="R72" s="13">
        <f t="shared" si="40"/>
        <v>0</v>
      </c>
      <c r="S72" s="13">
        <v>3000</v>
      </c>
      <c r="T72" s="13"/>
      <c r="U72" s="13">
        <f t="shared" si="41"/>
        <v>3000</v>
      </c>
      <c r="V72" s="13"/>
      <c r="W72" s="13"/>
      <c r="X72" s="13">
        <f t="shared" si="42"/>
        <v>0</v>
      </c>
      <c r="Y72" s="13"/>
      <c r="Z72" s="13"/>
      <c r="AA72" s="13">
        <f t="shared" si="43"/>
        <v>0</v>
      </c>
      <c r="AB72" s="13"/>
      <c r="AC72" s="13"/>
      <c r="AD72" s="13">
        <f t="shared" si="44"/>
        <v>0</v>
      </c>
      <c r="AE72" s="13"/>
      <c r="AF72" s="13"/>
      <c r="AG72" s="13">
        <f t="shared" si="45"/>
        <v>0</v>
      </c>
      <c r="AH72" s="13"/>
      <c r="AI72" s="13"/>
      <c r="AJ72" s="13">
        <f t="shared" si="46"/>
        <v>0</v>
      </c>
      <c r="AK72" s="13"/>
      <c r="AL72" s="13"/>
      <c r="AM72" s="13">
        <f t="shared" si="47"/>
        <v>0</v>
      </c>
      <c r="AN72" s="13"/>
      <c r="AO72" s="13"/>
      <c r="AP72" s="13">
        <f t="shared" si="48"/>
        <v>0</v>
      </c>
      <c r="AQ72" s="13">
        <f t="shared" si="49"/>
        <v>23000</v>
      </c>
      <c r="AR72" s="13">
        <f t="shared" si="49"/>
        <v>-16102</v>
      </c>
      <c r="AS72" s="14">
        <f t="shared" si="49"/>
        <v>6898</v>
      </c>
    </row>
    <row r="73" spans="1:45" ht="15" customHeight="1">
      <c r="A73" s="12"/>
      <c r="B73" s="24">
        <v>32244</v>
      </c>
      <c r="C73" s="30" t="s">
        <v>2195</v>
      </c>
      <c r="D73" s="13">
        <v>2500</v>
      </c>
      <c r="E73" s="13">
        <v>-2458</v>
      </c>
      <c r="F73" s="13">
        <f t="shared" si="36"/>
        <v>42</v>
      </c>
      <c r="G73" s="13"/>
      <c r="H73" s="13"/>
      <c r="I73" s="13">
        <f t="shared" si="37"/>
        <v>0</v>
      </c>
      <c r="J73" s="13"/>
      <c r="K73" s="13"/>
      <c r="L73" s="13">
        <f t="shared" si="38"/>
        <v>0</v>
      </c>
      <c r="M73" s="13"/>
      <c r="N73" s="13"/>
      <c r="O73" s="13">
        <f t="shared" si="39"/>
        <v>0</v>
      </c>
      <c r="P73" s="13"/>
      <c r="Q73" s="13"/>
      <c r="R73" s="13">
        <f t="shared" si="40"/>
        <v>0</v>
      </c>
      <c r="S73" s="13">
        <v>0</v>
      </c>
      <c r="T73" s="13"/>
      <c r="U73" s="13">
        <f t="shared" si="41"/>
        <v>0</v>
      </c>
      <c r="V73" s="13"/>
      <c r="W73" s="13"/>
      <c r="X73" s="13">
        <f t="shared" si="42"/>
        <v>0</v>
      </c>
      <c r="Y73" s="13"/>
      <c r="Z73" s="13"/>
      <c r="AA73" s="13">
        <f t="shared" si="43"/>
        <v>0</v>
      </c>
      <c r="AB73" s="13"/>
      <c r="AC73" s="13"/>
      <c r="AD73" s="13">
        <f t="shared" si="44"/>
        <v>0</v>
      </c>
      <c r="AE73" s="13"/>
      <c r="AF73" s="13"/>
      <c r="AG73" s="13">
        <f t="shared" si="45"/>
        <v>0</v>
      </c>
      <c r="AH73" s="13"/>
      <c r="AI73" s="13"/>
      <c r="AJ73" s="13">
        <f t="shared" si="46"/>
        <v>0</v>
      </c>
      <c r="AK73" s="13"/>
      <c r="AL73" s="13"/>
      <c r="AM73" s="13">
        <f t="shared" si="47"/>
        <v>0</v>
      </c>
      <c r="AN73" s="13"/>
      <c r="AO73" s="13"/>
      <c r="AP73" s="13">
        <f t="shared" si="48"/>
        <v>0</v>
      </c>
      <c r="AQ73" s="13">
        <f t="shared" si="49"/>
        <v>2500</v>
      </c>
      <c r="AR73" s="13">
        <f t="shared" si="49"/>
        <v>-2458</v>
      </c>
      <c r="AS73" s="14">
        <f t="shared" si="49"/>
        <v>42</v>
      </c>
    </row>
    <row r="74" spans="1:45" ht="15" customHeight="1">
      <c r="A74" s="12"/>
      <c r="B74" s="24">
        <v>32321</v>
      </c>
      <c r="C74" s="30" t="s">
        <v>2196</v>
      </c>
      <c r="D74" s="13">
        <v>15300</v>
      </c>
      <c r="E74" s="13">
        <v>2784</v>
      </c>
      <c r="F74" s="13">
        <f t="shared" si="36"/>
        <v>18084</v>
      </c>
      <c r="G74" s="13"/>
      <c r="H74" s="13"/>
      <c r="I74" s="13">
        <f t="shared" si="37"/>
        <v>0</v>
      </c>
      <c r="J74" s="13"/>
      <c r="K74" s="13"/>
      <c r="L74" s="13">
        <f t="shared" si="38"/>
        <v>0</v>
      </c>
      <c r="M74" s="13"/>
      <c r="N74" s="13"/>
      <c r="O74" s="13">
        <f t="shared" si="39"/>
        <v>0</v>
      </c>
      <c r="P74" s="13"/>
      <c r="Q74" s="13"/>
      <c r="R74" s="13">
        <f t="shared" si="40"/>
        <v>0</v>
      </c>
      <c r="S74" s="13">
        <v>2500</v>
      </c>
      <c r="T74" s="13"/>
      <c r="U74" s="13">
        <f t="shared" si="41"/>
        <v>2500</v>
      </c>
      <c r="V74" s="13"/>
      <c r="W74" s="13"/>
      <c r="X74" s="13">
        <f t="shared" si="42"/>
        <v>0</v>
      </c>
      <c r="Y74" s="13"/>
      <c r="Z74" s="13"/>
      <c r="AA74" s="13">
        <f t="shared" si="43"/>
        <v>0</v>
      </c>
      <c r="AB74" s="13"/>
      <c r="AC74" s="13"/>
      <c r="AD74" s="13">
        <f t="shared" si="44"/>
        <v>0</v>
      </c>
      <c r="AE74" s="13"/>
      <c r="AF74" s="13"/>
      <c r="AG74" s="13">
        <f t="shared" si="45"/>
        <v>0</v>
      </c>
      <c r="AH74" s="13"/>
      <c r="AI74" s="13"/>
      <c r="AJ74" s="13">
        <f t="shared" si="46"/>
        <v>0</v>
      </c>
      <c r="AK74" s="13"/>
      <c r="AL74" s="13"/>
      <c r="AM74" s="13">
        <f t="shared" si="47"/>
        <v>0</v>
      </c>
      <c r="AN74" s="13"/>
      <c r="AO74" s="13"/>
      <c r="AP74" s="13">
        <f t="shared" si="48"/>
        <v>0</v>
      </c>
      <c r="AQ74" s="13">
        <f t="shared" si="49"/>
        <v>17800</v>
      </c>
      <c r="AR74" s="13">
        <f t="shared" si="49"/>
        <v>2784</v>
      </c>
      <c r="AS74" s="14">
        <f t="shared" si="49"/>
        <v>20584</v>
      </c>
    </row>
    <row r="75" spans="1:45" ht="15" customHeight="1">
      <c r="A75" s="12"/>
      <c r="B75" s="24">
        <v>32322</v>
      </c>
      <c r="C75" s="30" t="s">
        <v>2197</v>
      </c>
      <c r="D75" s="13">
        <v>20000</v>
      </c>
      <c r="E75" s="13">
        <v>6113</v>
      </c>
      <c r="F75" s="13">
        <f t="shared" si="36"/>
        <v>26113</v>
      </c>
      <c r="G75" s="13"/>
      <c r="H75" s="13"/>
      <c r="I75" s="13">
        <f t="shared" si="37"/>
        <v>0</v>
      </c>
      <c r="J75" s="13"/>
      <c r="K75" s="13"/>
      <c r="L75" s="13">
        <f t="shared" si="38"/>
        <v>0</v>
      </c>
      <c r="M75" s="13"/>
      <c r="N75" s="13"/>
      <c r="O75" s="13">
        <f t="shared" si="39"/>
        <v>0</v>
      </c>
      <c r="P75" s="13"/>
      <c r="Q75" s="13"/>
      <c r="R75" s="13">
        <f t="shared" si="40"/>
        <v>0</v>
      </c>
      <c r="S75" s="13">
        <v>2500</v>
      </c>
      <c r="T75" s="13"/>
      <c r="U75" s="13">
        <f t="shared" si="41"/>
        <v>2500</v>
      </c>
      <c r="V75" s="13"/>
      <c r="W75" s="13"/>
      <c r="X75" s="13">
        <f t="shared" si="42"/>
        <v>0</v>
      </c>
      <c r="Y75" s="13"/>
      <c r="Z75" s="13"/>
      <c r="AA75" s="13">
        <f t="shared" si="43"/>
        <v>0</v>
      </c>
      <c r="AB75" s="13"/>
      <c r="AC75" s="13"/>
      <c r="AD75" s="13">
        <f t="shared" si="44"/>
        <v>0</v>
      </c>
      <c r="AE75" s="13"/>
      <c r="AF75" s="13"/>
      <c r="AG75" s="13">
        <f t="shared" si="45"/>
        <v>0</v>
      </c>
      <c r="AH75" s="13"/>
      <c r="AI75" s="13"/>
      <c r="AJ75" s="13">
        <f t="shared" si="46"/>
        <v>0</v>
      </c>
      <c r="AK75" s="13"/>
      <c r="AL75" s="13"/>
      <c r="AM75" s="13">
        <f t="shared" si="47"/>
        <v>0</v>
      </c>
      <c r="AN75" s="13"/>
      <c r="AO75" s="13"/>
      <c r="AP75" s="13">
        <f t="shared" si="48"/>
        <v>0</v>
      </c>
      <c r="AQ75" s="13">
        <f t="shared" si="49"/>
        <v>22500</v>
      </c>
      <c r="AR75" s="13">
        <f t="shared" si="49"/>
        <v>6113</v>
      </c>
      <c r="AS75" s="14">
        <f t="shared" si="49"/>
        <v>28613</v>
      </c>
    </row>
    <row r="76" spans="1:45" ht="15" customHeight="1">
      <c r="A76" s="12"/>
      <c r="B76" s="24">
        <v>32329</v>
      </c>
      <c r="C76" s="30" t="s">
        <v>2198</v>
      </c>
      <c r="D76" s="13">
        <v>6200</v>
      </c>
      <c r="E76" s="13">
        <v>408</v>
      </c>
      <c r="F76" s="13">
        <f t="shared" si="36"/>
        <v>6608</v>
      </c>
      <c r="G76" s="13"/>
      <c r="H76" s="13"/>
      <c r="I76" s="13">
        <f t="shared" si="37"/>
        <v>0</v>
      </c>
      <c r="J76" s="13"/>
      <c r="K76" s="13"/>
      <c r="L76" s="13">
        <f t="shared" si="38"/>
        <v>0</v>
      </c>
      <c r="M76" s="13"/>
      <c r="N76" s="13"/>
      <c r="O76" s="13">
        <f t="shared" si="39"/>
        <v>0</v>
      </c>
      <c r="P76" s="13"/>
      <c r="Q76" s="13"/>
      <c r="R76" s="13">
        <f t="shared" si="40"/>
        <v>0</v>
      </c>
      <c r="S76" s="13">
        <v>0</v>
      </c>
      <c r="T76" s="13"/>
      <c r="U76" s="13">
        <f t="shared" si="41"/>
        <v>0</v>
      </c>
      <c r="V76" s="13"/>
      <c r="W76" s="13"/>
      <c r="X76" s="13">
        <f t="shared" si="42"/>
        <v>0</v>
      </c>
      <c r="Y76" s="13"/>
      <c r="Z76" s="13"/>
      <c r="AA76" s="13">
        <f t="shared" si="43"/>
        <v>0</v>
      </c>
      <c r="AB76" s="13"/>
      <c r="AC76" s="13"/>
      <c r="AD76" s="13">
        <f t="shared" si="44"/>
        <v>0</v>
      </c>
      <c r="AE76" s="13"/>
      <c r="AF76" s="13"/>
      <c r="AG76" s="13">
        <f t="shared" si="45"/>
        <v>0</v>
      </c>
      <c r="AH76" s="13"/>
      <c r="AI76" s="13"/>
      <c r="AJ76" s="13">
        <f t="shared" si="46"/>
        <v>0</v>
      </c>
      <c r="AK76" s="13"/>
      <c r="AL76" s="13"/>
      <c r="AM76" s="13">
        <f t="shared" si="47"/>
        <v>0</v>
      </c>
      <c r="AN76" s="13"/>
      <c r="AO76" s="13"/>
      <c r="AP76" s="13">
        <f t="shared" si="48"/>
        <v>0</v>
      </c>
      <c r="AQ76" s="13">
        <f t="shared" si="49"/>
        <v>6200</v>
      </c>
      <c r="AR76" s="13">
        <f t="shared" si="49"/>
        <v>408</v>
      </c>
      <c r="AS76" s="14">
        <f t="shared" si="49"/>
        <v>6608</v>
      </c>
    </row>
    <row r="77" spans="1:45" ht="15" customHeight="1">
      <c r="A77" s="70" t="s">
        <v>2199</v>
      </c>
      <c r="B77" s="71"/>
      <c r="C77" s="72"/>
      <c r="D77" s="22">
        <f aca="true" t="shared" si="50" ref="D77:AS77">SUM(D78:D88)</f>
        <v>0</v>
      </c>
      <c r="E77" s="22">
        <f t="shared" si="50"/>
        <v>0</v>
      </c>
      <c r="F77" s="22">
        <f t="shared" si="50"/>
        <v>0</v>
      </c>
      <c r="G77" s="22">
        <f t="shared" si="50"/>
        <v>0</v>
      </c>
      <c r="H77" s="22">
        <f t="shared" si="50"/>
        <v>0</v>
      </c>
      <c r="I77" s="22">
        <f t="shared" si="50"/>
        <v>0</v>
      </c>
      <c r="J77" s="22">
        <f t="shared" si="50"/>
        <v>0</v>
      </c>
      <c r="K77" s="22">
        <f t="shared" si="50"/>
        <v>0</v>
      </c>
      <c r="L77" s="22">
        <f t="shared" si="50"/>
        <v>0</v>
      </c>
      <c r="M77" s="22">
        <f t="shared" si="50"/>
        <v>0</v>
      </c>
      <c r="N77" s="22">
        <f t="shared" si="50"/>
        <v>0</v>
      </c>
      <c r="O77" s="22">
        <f t="shared" si="50"/>
        <v>0</v>
      </c>
      <c r="P77" s="22">
        <f t="shared" si="50"/>
        <v>45000</v>
      </c>
      <c r="Q77" s="22">
        <f t="shared" si="50"/>
        <v>0</v>
      </c>
      <c r="R77" s="22">
        <f t="shared" si="50"/>
        <v>45000</v>
      </c>
      <c r="S77" s="22">
        <f t="shared" si="50"/>
        <v>82200</v>
      </c>
      <c r="T77" s="22">
        <f t="shared" si="50"/>
        <v>0</v>
      </c>
      <c r="U77" s="22">
        <f t="shared" si="50"/>
        <v>82200</v>
      </c>
      <c r="V77" s="22">
        <f t="shared" si="50"/>
        <v>0</v>
      </c>
      <c r="W77" s="22">
        <f t="shared" si="50"/>
        <v>0</v>
      </c>
      <c r="X77" s="22">
        <f t="shared" si="50"/>
        <v>0</v>
      </c>
      <c r="Y77" s="22">
        <f t="shared" si="50"/>
        <v>3000</v>
      </c>
      <c r="Z77" s="22">
        <f t="shared" si="50"/>
        <v>0</v>
      </c>
      <c r="AA77" s="22">
        <f t="shared" si="50"/>
        <v>3000</v>
      </c>
      <c r="AB77" s="22">
        <f t="shared" si="50"/>
        <v>32000</v>
      </c>
      <c r="AC77" s="22">
        <f t="shared" si="50"/>
        <v>0</v>
      </c>
      <c r="AD77" s="22">
        <f t="shared" si="50"/>
        <v>32000</v>
      </c>
      <c r="AE77" s="22">
        <f t="shared" si="50"/>
        <v>0</v>
      </c>
      <c r="AF77" s="22">
        <f t="shared" si="50"/>
        <v>0</v>
      </c>
      <c r="AG77" s="22">
        <f t="shared" si="50"/>
        <v>0</v>
      </c>
      <c r="AH77" s="22">
        <f t="shared" si="50"/>
        <v>0</v>
      </c>
      <c r="AI77" s="22">
        <f t="shared" si="50"/>
        <v>0</v>
      </c>
      <c r="AJ77" s="22">
        <f t="shared" si="50"/>
        <v>0</v>
      </c>
      <c r="AK77" s="22">
        <f t="shared" si="50"/>
        <v>0</v>
      </c>
      <c r="AL77" s="22">
        <f t="shared" si="50"/>
        <v>0</v>
      </c>
      <c r="AM77" s="22">
        <f t="shared" si="50"/>
        <v>0</v>
      </c>
      <c r="AN77" s="22">
        <f t="shared" si="50"/>
        <v>0</v>
      </c>
      <c r="AO77" s="22">
        <f t="shared" si="50"/>
        <v>0</v>
      </c>
      <c r="AP77" s="22">
        <f t="shared" si="50"/>
        <v>0</v>
      </c>
      <c r="AQ77" s="22">
        <f t="shared" si="50"/>
        <v>162200</v>
      </c>
      <c r="AR77" s="22">
        <f t="shared" si="50"/>
        <v>0</v>
      </c>
      <c r="AS77" s="23">
        <f t="shared" si="50"/>
        <v>162200</v>
      </c>
    </row>
    <row r="78" spans="1:45" ht="15" customHeight="1">
      <c r="A78" s="12"/>
      <c r="B78" s="24">
        <v>42211</v>
      </c>
      <c r="C78" s="30" t="s">
        <v>813</v>
      </c>
      <c r="D78" s="13">
        <v>0</v>
      </c>
      <c r="E78" s="13"/>
      <c r="F78" s="13">
        <f aca="true" t="shared" si="51" ref="F78:F88">D78+E78</f>
        <v>0</v>
      </c>
      <c r="G78" s="13"/>
      <c r="H78" s="13"/>
      <c r="I78" s="13">
        <f aca="true" t="shared" si="52" ref="I78:I88">G78+H78</f>
        <v>0</v>
      </c>
      <c r="J78" s="13"/>
      <c r="K78" s="13"/>
      <c r="L78" s="13">
        <f aca="true" t="shared" si="53" ref="L78:L88">J78+K78</f>
        <v>0</v>
      </c>
      <c r="M78" s="13"/>
      <c r="N78" s="13"/>
      <c r="O78" s="13">
        <f aca="true" t="shared" si="54" ref="O78:O88">M78+N78</f>
        <v>0</v>
      </c>
      <c r="P78" s="13">
        <v>39000</v>
      </c>
      <c r="Q78" s="13"/>
      <c r="R78" s="13">
        <f aca="true" t="shared" si="55" ref="R78:R88">P78+Q78</f>
        <v>39000</v>
      </c>
      <c r="S78" s="13">
        <v>35000</v>
      </c>
      <c r="T78" s="13"/>
      <c r="U78" s="13">
        <f aca="true" t="shared" si="56" ref="U78:U88">S78+T78</f>
        <v>35000</v>
      </c>
      <c r="V78" s="13"/>
      <c r="W78" s="13"/>
      <c r="X78" s="13">
        <f aca="true" t="shared" si="57" ref="X78:X88">V78+W78</f>
        <v>0</v>
      </c>
      <c r="Y78" s="13"/>
      <c r="Z78" s="13"/>
      <c r="AA78" s="13">
        <f aca="true" t="shared" si="58" ref="AA78:AA88">Y78+Z78</f>
        <v>0</v>
      </c>
      <c r="AB78" s="13">
        <v>20000</v>
      </c>
      <c r="AC78" s="13"/>
      <c r="AD78" s="13">
        <f aca="true" t="shared" si="59" ref="AD78:AD88">AB78+AC78</f>
        <v>20000</v>
      </c>
      <c r="AE78" s="13"/>
      <c r="AF78" s="13"/>
      <c r="AG78" s="13">
        <f aca="true" t="shared" si="60" ref="AG78:AG88">AE78+AF78</f>
        <v>0</v>
      </c>
      <c r="AH78" s="13"/>
      <c r="AI78" s="13"/>
      <c r="AJ78" s="13">
        <f aca="true" t="shared" si="61" ref="AJ78:AJ88">AH78+AI78</f>
        <v>0</v>
      </c>
      <c r="AK78" s="13"/>
      <c r="AL78" s="13"/>
      <c r="AM78" s="13">
        <f aca="true" t="shared" si="62" ref="AM78:AM88">AK78+AL78</f>
        <v>0</v>
      </c>
      <c r="AN78" s="13"/>
      <c r="AO78" s="13"/>
      <c r="AP78" s="13">
        <f aca="true" t="shared" si="63" ref="AP78:AP88">AN78+AO78</f>
        <v>0</v>
      </c>
      <c r="AQ78" s="13">
        <f aca="true" t="shared" si="64" ref="AQ78:AQ88">D78+G78+J78+M78+P78+S78+V78+Y78+AB78+AE78+AH78+AK78+AN78</f>
        <v>94000</v>
      </c>
      <c r="AR78" s="13">
        <f aca="true" t="shared" si="65" ref="AR78:AR88">E78+H78+K78+N78+Q78+T78+W78+Z78+AC78+AF78+AI78+AL78+AO78</f>
        <v>0</v>
      </c>
      <c r="AS78" s="14">
        <f aca="true" t="shared" si="66" ref="AS78:AS88">F78+I78+L78+O78+R78+U78+X78+AA78+AD78+AG78+AJ78+AM78+AP78</f>
        <v>94000</v>
      </c>
    </row>
    <row r="79" spans="1:45" ht="15" customHeight="1">
      <c r="A79" s="12"/>
      <c r="B79" s="24">
        <v>42212</v>
      </c>
      <c r="C79" s="30" t="s">
        <v>815</v>
      </c>
      <c r="D79" s="13">
        <v>0</v>
      </c>
      <c r="E79" s="13"/>
      <c r="F79" s="13">
        <f t="shared" si="51"/>
        <v>0</v>
      </c>
      <c r="G79" s="13"/>
      <c r="H79" s="13"/>
      <c r="I79" s="13">
        <f t="shared" si="52"/>
        <v>0</v>
      </c>
      <c r="J79" s="13"/>
      <c r="K79" s="13"/>
      <c r="L79" s="13">
        <f t="shared" si="53"/>
        <v>0</v>
      </c>
      <c r="M79" s="13"/>
      <c r="N79" s="13"/>
      <c r="O79" s="13">
        <f t="shared" si="54"/>
        <v>0</v>
      </c>
      <c r="P79" s="13">
        <v>0</v>
      </c>
      <c r="Q79" s="13"/>
      <c r="R79" s="13">
        <f t="shared" si="55"/>
        <v>0</v>
      </c>
      <c r="S79" s="13">
        <v>31500</v>
      </c>
      <c r="T79" s="13"/>
      <c r="U79" s="13">
        <f t="shared" si="56"/>
        <v>31500</v>
      </c>
      <c r="V79" s="13"/>
      <c r="W79" s="13"/>
      <c r="X79" s="13">
        <f t="shared" si="57"/>
        <v>0</v>
      </c>
      <c r="Y79" s="13"/>
      <c r="Z79" s="13"/>
      <c r="AA79" s="13">
        <f t="shared" si="58"/>
        <v>0</v>
      </c>
      <c r="AB79" s="13">
        <v>0</v>
      </c>
      <c r="AC79" s="13"/>
      <c r="AD79" s="13">
        <f t="shared" si="59"/>
        <v>0</v>
      </c>
      <c r="AE79" s="13"/>
      <c r="AF79" s="13"/>
      <c r="AG79" s="13">
        <f t="shared" si="60"/>
        <v>0</v>
      </c>
      <c r="AH79" s="13"/>
      <c r="AI79" s="13"/>
      <c r="AJ79" s="13">
        <f t="shared" si="61"/>
        <v>0</v>
      </c>
      <c r="AK79" s="13"/>
      <c r="AL79" s="13"/>
      <c r="AM79" s="13">
        <f t="shared" si="62"/>
        <v>0</v>
      </c>
      <c r="AN79" s="13"/>
      <c r="AO79" s="13"/>
      <c r="AP79" s="13">
        <f t="shared" si="63"/>
        <v>0</v>
      </c>
      <c r="AQ79" s="13">
        <f t="shared" si="64"/>
        <v>31500</v>
      </c>
      <c r="AR79" s="13">
        <f t="shared" si="65"/>
        <v>0</v>
      </c>
      <c r="AS79" s="14">
        <f t="shared" si="66"/>
        <v>31500</v>
      </c>
    </row>
    <row r="80" spans="1:45" ht="15" customHeight="1">
      <c r="A80" s="12"/>
      <c r="B80" s="24">
        <v>42222</v>
      </c>
      <c r="C80" s="30" t="s">
        <v>823</v>
      </c>
      <c r="D80" s="13">
        <v>0</v>
      </c>
      <c r="E80" s="13"/>
      <c r="F80" s="13">
        <f t="shared" si="51"/>
        <v>0</v>
      </c>
      <c r="G80" s="13"/>
      <c r="H80" s="13"/>
      <c r="I80" s="13">
        <f t="shared" si="52"/>
        <v>0</v>
      </c>
      <c r="J80" s="13"/>
      <c r="K80" s="13"/>
      <c r="L80" s="13">
        <f t="shared" si="53"/>
        <v>0</v>
      </c>
      <c r="M80" s="13"/>
      <c r="N80" s="13"/>
      <c r="O80" s="13">
        <f t="shared" si="54"/>
        <v>0</v>
      </c>
      <c r="P80" s="13">
        <v>0</v>
      </c>
      <c r="Q80" s="13"/>
      <c r="R80" s="13">
        <f t="shared" si="55"/>
        <v>0</v>
      </c>
      <c r="S80" s="13">
        <v>2000</v>
      </c>
      <c r="T80" s="13">
        <v>300</v>
      </c>
      <c r="U80" s="13">
        <f t="shared" si="56"/>
        <v>2300</v>
      </c>
      <c r="V80" s="13"/>
      <c r="W80" s="13"/>
      <c r="X80" s="13">
        <f t="shared" si="57"/>
        <v>0</v>
      </c>
      <c r="Y80" s="13"/>
      <c r="Z80" s="13"/>
      <c r="AA80" s="13">
        <f t="shared" si="58"/>
        <v>0</v>
      </c>
      <c r="AB80" s="13">
        <v>0</v>
      </c>
      <c r="AC80" s="13"/>
      <c r="AD80" s="13">
        <f t="shared" si="59"/>
        <v>0</v>
      </c>
      <c r="AE80" s="13"/>
      <c r="AF80" s="13"/>
      <c r="AG80" s="13">
        <f t="shared" si="60"/>
        <v>0</v>
      </c>
      <c r="AH80" s="13"/>
      <c r="AI80" s="13"/>
      <c r="AJ80" s="13">
        <f t="shared" si="61"/>
        <v>0</v>
      </c>
      <c r="AK80" s="13"/>
      <c r="AL80" s="13"/>
      <c r="AM80" s="13">
        <f t="shared" si="62"/>
        <v>0</v>
      </c>
      <c r="AN80" s="13"/>
      <c r="AO80" s="13"/>
      <c r="AP80" s="13">
        <f t="shared" si="63"/>
        <v>0</v>
      </c>
      <c r="AQ80" s="13">
        <f t="shared" si="64"/>
        <v>2000</v>
      </c>
      <c r="AR80" s="13">
        <f t="shared" si="65"/>
        <v>300</v>
      </c>
      <c r="AS80" s="14">
        <f t="shared" si="66"/>
        <v>2300</v>
      </c>
    </row>
    <row r="81" spans="1:45" ht="15" customHeight="1">
      <c r="A81" s="12"/>
      <c r="B81" s="24">
        <v>42229</v>
      </c>
      <c r="C81" s="30" t="s">
        <v>827</v>
      </c>
      <c r="D81" s="13">
        <v>0</v>
      </c>
      <c r="E81" s="13"/>
      <c r="F81" s="13">
        <f t="shared" si="51"/>
        <v>0</v>
      </c>
      <c r="G81" s="13"/>
      <c r="H81" s="13"/>
      <c r="I81" s="13">
        <f t="shared" si="52"/>
        <v>0</v>
      </c>
      <c r="J81" s="13"/>
      <c r="K81" s="13"/>
      <c r="L81" s="13">
        <f t="shared" si="53"/>
        <v>0</v>
      </c>
      <c r="M81" s="13"/>
      <c r="N81" s="13"/>
      <c r="O81" s="13">
        <f t="shared" si="54"/>
        <v>0</v>
      </c>
      <c r="P81" s="13">
        <v>0</v>
      </c>
      <c r="Q81" s="13"/>
      <c r="R81" s="13">
        <f t="shared" si="55"/>
        <v>0</v>
      </c>
      <c r="S81" s="13">
        <v>700</v>
      </c>
      <c r="T81" s="13"/>
      <c r="U81" s="13">
        <f t="shared" si="56"/>
        <v>700</v>
      </c>
      <c r="V81" s="13"/>
      <c r="W81" s="13"/>
      <c r="X81" s="13">
        <f t="shared" si="57"/>
        <v>0</v>
      </c>
      <c r="Y81" s="13"/>
      <c r="Z81" s="13"/>
      <c r="AA81" s="13">
        <f t="shared" si="58"/>
        <v>0</v>
      </c>
      <c r="AB81" s="13">
        <v>0</v>
      </c>
      <c r="AC81" s="13"/>
      <c r="AD81" s="13">
        <f t="shared" si="59"/>
        <v>0</v>
      </c>
      <c r="AE81" s="13"/>
      <c r="AF81" s="13"/>
      <c r="AG81" s="13">
        <f t="shared" si="60"/>
        <v>0</v>
      </c>
      <c r="AH81" s="13"/>
      <c r="AI81" s="13"/>
      <c r="AJ81" s="13">
        <f t="shared" si="61"/>
        <v>0</v>
      </c>
      <c r="AK81" s="13"/>
      <c r="AL81" s="13"/>
      <c r="AM81" s="13">
        <f t="shared" si="62"/>
        <v>0</v>
      </c>
      <c r="AN81" s="13"/>
      <c r="AO81" s="13"/>
      <c r="AP81" s="13">
        <f t="shared" si="63"/>
        <v>0</v>
      </c>
      <c r="AQ81" s="13">
        <f t="shared" si="64"/>
        <v>700</v>
      </c>
      <c r="AR81" s="13">
        <f t="shared" si="65"/>
        <v>0</v>
      </c>
      <c r="AS81" s="14">
        <f t="shared" si="66"/>
        <v>700</v>
      </c>
    </row>
    <row r="82" spans="1:45" ht="15" customHeight="1">
      <c r="A82" s="12"/>
      <c r="B82" s="24">
        <v>42231</v>
      </c>
      <c r="C82" s="30" t="s">
        <v>831</v>
      </c>
      <c r="D82" s="13">
        <v>0</v>
      </c>
      <c r="E82" s="13"/>
      <c r="F82" s="13">
        <f t="shared" si="51"/>
        <v>0</v>
      </c>
      <c r="G82" s="13"/>
      <c r="H82" s="13"/>
      <c r="I82" s="13">
        <f t="shared" si="52"/>
        <v>0</v>
      </c>
      <c r="J82" s="13"/>
      <c r="K82" s="13"/>
      <c r="L82" s="13">
        <f t="shared" si="53"/>
        <v>0</v>
      </c>
      <c r="M82" s="13"/>
      <c r="N82" s="13"/>
      <c r="O82" s="13">
        <f t="shared" si="54"/>
        <v>0</v>
      </c>
      <c r="P82" s="13">
        <v>0</v>
      </c>
      <c r="Q82" s="13"/>
      <c r="R82" s="13">
        <f t="shared" si="55"/>
        <v>0</v>
      </c>
      <c r="S82" s="13">
        <v>1000</v>
      </c>
      <c r="T82" s="13">
        <v>-300</v>
      </c>
      <c r="U82" s="13">
        <f t="shared" si="56"/>
        <v>700</v>
      </c>
      <c r="V82" s="13"/>
      <c r="W82" s="13"/>
      <c r="X82" s="13">
        <f t="shared" si="57"/>
        <v>0</v>
      </c>
      <c r="Y82" s="13"/>
      <c r="Z82" s="13"/>
      <c r="AA82" s="13">
        <f t="shared" si="58"/>
        <v>0</v>
      </c>
      <c r="AB82" s="13">
        <v>0</v>
      </c>
      <c r="AC82" s="13"/>
      <c r="AD82" s="13">
        <f t="shared" si="59"/>
        <v>0</v>
      </c>
      <c r="AE82" s="13"/>
      <c r="AF82" s="13"/>
      <c r="AG82" s="13">
        <f t="shared" si="60"/>
        <v>0</v>
      </c>
      <c r="AH82" s="13"/>
      <c r="AI82" s="13"/>
      <c r="AJ82" s="13">
        <f t="shared" si="61"/>
        <v>0</v>
      </c>
      <c r="AK82" s="13"/>
      <c r="AL82" s="13"/>
      <c r="AM82" s="13">
        <f t="shared" si="62"/>
        <v>0</v>
      </c>
      <c r="AN82" s="13"/>
      <c r="AO82" s="13"/>
      <c r="AP82" s="13">
        <f t="shared" si="63"/>
        <v>0</v>
      </c>
      <c r="AQ82" s="13">
        <f t="shared" si="64"/>
        <v>1000</v>
      </c>
      <c r="AR82" s="13">
        <f t="shared" si="65"/>
        <v>-300</v>
      </c>
      <c r="AS82" s="14">
        <f t="shared" si="66"/>
        <v>700</v>
      </c>
    </row>
    <row r="83" spans="1:45" ht="15" customHeight="1">
      <c r="A83" s="12"/>
      <c r="B83" s="24">
        <v>42239</v>
      </c>
      <c r="C83" s="30" t="s">
        <v>841</v>
      </c>
      <c r="D83" s="13">
        <v>0</v>
      </c>
      <c r="E83" s="13"/>
      <c r="F83" s="13">
        <f t="shared" si="51"/>
        <v>0</v>
      </c>
      <c r="G83" s="13"/>
      <c r="H83" s="13"/>
      <c r="I83" s="13">
        <f t="shared" si="52"/>
        <v>0</v>
      </c>
      <c r="J83" s="13"/>
      <c r="K83" s="13"/>
      <c r="L83" s="13">
        <f t="shared" si="53"/>
        <v>0</v>
      </c>
      <c r="M83" s="13"/>
      <c r="N83" s="13"/>
      <c r="O83" s="13">
        <f t="shared" si="54"/>
        <v>0</v>
      </c>
      <c r="P83" s="13">
        <v>0</v>
      </c>
      <c r="Q83" s="13"/>
      <c r="R83" s="13">
        <f t="shared" si="55"/>
        <v>0</v>
      </c>
      <c r="S83" s="13">
        <v>3000</v>
      </c>
      <c r="T83" s="13"/>
      <c r="U83" s="13">
        <f t="shared" si="56"/>
        <v>3000</v>
      </c>
      <c r="V83" s="13"/>
      <c r="W83" s="13"/>
      <c r="X83" s="13">
        <f t="shared" si="57"/>
        <v>0</v>
      </c>
      <c r="Y83" s="13"/>
      <c r="Z83" s="13"/>
      <c r="AA83" s="13">
        <f t="shared" si="58"/>
        <v>0</v>
      </c>
      <c r="AB83" s="13">
        <v>0</v>
      </c>
      <c r="AC83" s="13"/>
      <c r="AD83" s="13">
        <f t="shared" si="59"/>
        <v>0</v>
      </c>
      <c r="AE83" s="13"/>
      <c r="AF83" s="13"/>
      <c r="AG83" s="13">
        <f t="shared" si="60"/>
        <v>0</v>
      </c>
      <c r="AH83" s="13"/>
      <c r="AI83" s="13"/>
      <c r="AJ83" s="13">
        <f t="shared" si="61"/>
        <v>0</v>
      </c>
      <c r="AK83" s="13"/>
      <c r="AL83" s="13"/>
      <c r="AM83" s="13">
        <f t="shared" si="62"/>
        <v>0</v>
      </c>
      <c r="AN83" s="13"/>
      <c r="AO83" s="13"/>
      <c r="AP83" s="13">
        <f t="shared" si="63"/>
        <v>0</v>
      </c>
      <c r="AQ83" s="13">
        <f t="shared" si="64"/>
        <v>3000</v>
      </c>
      <c r="AR83" s="13">
        <f t="shared" si="65"/>
        <v>0</v>
      </c>
      <c r="AS83" s="14">
        <f t="shared" si="66"/>
        <v>3000</v>
      </c>
    </row>
    <row r="84" spans="1:45" ht="15" customHeight="1">
      <c r="A84" s="12"/>
      <c r="B84" s="24">
        <v>42261</v>
      </c>
      <c r="C84" s="30" t="s">
        <v>861</v>
      </c>
      <c r="D84" s="13">
        <v>0</v>
      </c>
      <c r="E84" s="13"/>
      <c r="F84" s="13">
        <f t="shared" si="51"/>
        <v>0</v>
      </c>
      <c r="G84" s="13"/>
      <c r="H84" s="13"/>
      <c r="I84" s="13">
        <f t="shared" si="52"/>
        <v>0</v>
      </c>
      <c r="J84" s="13"/>
      <c r="K84" s="13"/>
      <c r="L84" s="13">
        <f t="shared" si="53"/>
        <v>0</v>
      </c>
      <c r="M84" s="13"/>
      <c r="N84" s="13"/>
      <c r="O84" s="13">
        <f t="shared" si="54"/>
        <v>0</v>
      </c>
      <c r="P84" s="13">
        <v>0</v>
      </c>
      <c r="Q84" s="13"/>
      <c r="R84" s="13">
        <f t="shared" si="55"/>
        <v>0</v>
      </c>
      <c r="S84" s="13">
        <v>2000</v>
      </c>
      <c r="T84" s="13"/>
      <c r="U84" s="13">
        <f t="shared" si="56"/>
        <v>2000</v>
      </c>
      <c r="V84" s="13"/>
      <c r="W84" s="13"/>
      <c r="X84" s="13">
        <f t="shared" si="57"/>
        <v>0</v>
      </c>
      <c r="Y84" s="13"/>
      <c r="Z84" s="13"/>
      <c r="AA84" s="13">
        <f t="shared" si="58"/>
        <v>0</v>
      </c>
      <c r="AB84" s="13">
        <v>5000</v>
      </c>
      <c r="AC84" s="13"/>
      <c r="AD84" s="13">
        <f t="shared" si="59"/>
        <v>5000</v>
      </c>
      <c r="AE84" s="13"/>
      <c r="AF84" s="13"/>
      <c r="AG84" s="13">
        <f t="shared" si="60"/>
        <v>0</v>
      </c>
      <c r="AH84" s="13"/>
      <c r="AI84" s="13"/>
      <c r="AJ84" s="13">
        <f t="shared" si="61"/>
        <v>0</v>
      </c>
      <c r="AK84" s="13"/>
      <c r="AL84" s="13"/>
      <c r="AM84" s="13">
        <f t="shared" si="62"/>
        <v>0</v>
      </c>
      <c r="AN84" s="13"/>
      <c r="AO84" s="13"/>
      <c r="AP84" s="13">
        <f t="shared" si="63"/>
        <v>0</v>
      </c>
      <c r="AQ84" s="13">
        <f t="shared" si="64"/>
        <v>7000</v>
      </c>
      <c r="AR84" s="13">
        <f t="shared" si="65"/>
        <v>0</v>
      </c>
      <c r="AS84" s="14">
        <f t="shared" si="66"/>
        <v>7000</v>
      </c>
    </row>
    <row r="85" spans="1:45" ht="15" customHeight="1">
      <c r="A85" s="12"/>
      <c r="B85" s="24">
        <v>42262</v>
      </c>
      <c r="C85" s="30" t="s">
        <v>863</v>
      </c>
      <c r="D85" s="13">
        <v>0</v>
      </c>
      <c r="E85" s="13"/>
      <c r="F85" s="13">
        <f t="shared" si="51"/>
        <v>0</v>
      </c>
      <c r="G85" s="13"/>
      <c r="H85" s="13"/>
      <c r="I85" s="13">
        <f t="shared" si="52"/>
        <v>0</v>
      </c>
      <c r="J85" s="13"/>
      <c r="K85" s="13"/>
      <c r="L85" s="13">
        <f t="shared" si="53"/>
        <v>0</v>
      </c>
      <c r="M85" s="13"/>
      <c r="N85" s="13"/>
      <c r="O85" s="13">
        <f t="shared" si="54"/>
        <v>0</v>
      </c>
      <c r="P85" s="13">
        <v>0</v>
      </c>
      <c r="Q85" s="13"/>
      <c r="R85" s="13">
        <f t="shared" si="55"/>
        <v>0</v>
      </c>
      <c r="S85" s="13">
        <v>2000</v>
      </c>
      <c r="T85" s="13"/>
      <c r="U85" s="13">
        <f t="shared" si="56"/>
        <v>2000</v>
      </c>
      <c r="V85" s="13"/>
      <c r="W85" s="13"/>
      <c r="X85" s="13">
        <f t="shared" si="57"/>
        <v>0</v>
      </c>
      <c r="Y85" s="13"/>
      <c r="Z85" s="13"/>
      <c r="AA85" s="13">
        <f t="shared" si="58"/>
        <v>0</v>
      </c>
      <c r="AB85" s="13">
        <v>0</v>
      </c>
      <c r="AC85" s="13"/>
      <c r="AD85" s="13">
        <f t="shared" si="59"/>
        <v>0</v>
      </c>
      <c r="AE85" s="13"/>
      <c r="AF85" s="13"/>
      <c r="AG85" s="13">
        <f t="shared" si="60"/>
        <v>0</v>
      </c>
      <c r="AH85" s="13"/>
      <c r="AI85" s="13"/>
      <c r="AJ85" s="13">
        <f t="shared" si="61"/>
        <v>0</v>
      </c>
      <c r="AK85" s="13"/>
      <c r="AL85" s="13"/>
      <c r="AM85" s="13">
        <f t="shared" si="62"/>
        <v>0</v>
      </c>
      <c r="AN85" s="13"/>
      <c r="AO85" s="13"/>
      <c r="AP85" s="13">
        <f t="shared" si="63"/>
        <v>0</v>
      </c>
      <c r="AQ85" s="13">
        <f t="shared" si="64"/>
        <v>2000</v>
      </c>
      <c r="AR85" s="13">
        <f t="shared" si="65"/>
        <v>0</v>
      </c>
      <c r="AS85" s="14">
        <f t="shared" si="66"/>
        <v>2000</v>
      </c>
    </row>
    <row r="86" spans="1:45" ht="15" customHeight="1">
      <c r="A86" s="12"/>
      <c r="B86" s="24">
        <v>42271</v>
      </c>
      <c r="C86" s="30" t="s">
        <v>867</v>
      </c>
      <c r="D86" s="13">
        <v>0</v>
      </c>
      <c r="E86" s="13"/>
      <c r="F86" s="13">
        <f t="shared" si="51"/>
        <v>0</v>
      </c>
      <c r="G86" s="13"/>
      <c r="H86" s="13"/>
      <c r="I86" s="13">
        <f t="shared" si="52"/>
        <v>0</v>
      </c>
      <c r="J86" s="13"/>
      <c r="K86" s="13"/>
      <c r="L86" s="13">
        <f t="shared" si="53"/>
        <v>0</v>
      </c>
      <c r="M86" s="13"/>
      <c r="N86" s="13"/>
      <c r="O86" s="13">
        <f t="shared" si="54"/>
        <v>0</v>
      </c>
      <c r="P86" s="13">
        <v>0</v>
      </c>
      <c r="Q86" s="13"/>
      <c r="R86" s="13">
        <f t="shared" si="55"/>
        <v>0</v>
      </c>
      <c r="S86" s="13">
        <v>1000</v>
      </c>
      <c r="T86" s="13"/>
      <c r="U86" s="13">
        <f t="shared" si="56"/>
        <v>1000</v>
      </c>
      <c r="V86" s="13"/>
      <c r="W86" s="13"/>
      <c r="X86" s="13">
        <f t="shared" si="57"/>
        <v>0</v>
      </c>
      <c r="Y86" s="13"/>
      <c r="Z86" s="13"/>
      <c r="AA86" s="13">
        <f t="shared" si="58"/>
        <v>0</v>
      </c>
      <c r="AB86" s="13">
        <v>5000</v>
      </c>
      <c r="AC86" s="13"/>
      <c r="AD86" s="13">
        <f t="shared" si="59"/>
        <v>5000</v>
      </c>
      <c r="AE86" s="13"/>
      <c r="AF86" s="13"/>
      <c r="AG86" s="13">
        <f t="shared" si="60"/>
        <v>0</v>
      </c>
      <c r="AH86" s="13"/>
      <c r="AI86" s="13"/>
      <c r="AJ86" s="13">
        <f t="shared" si="61"/>
        <v>0</v>
      </c>
      <c r="AK86" s="13"/>
      <c r="AL86" s="13"/>
      <c r="AM86" s="13">
        <f t="shared" si="62"/>
        <v>0</v>
      </c>
      <c r="AN86" s="13"/>
      <c r="AO86" s="13"/>
      <c r="AP86" s="13">
        <f t="shared" si="63"/>
        <v>0</v>
      </c>
      <c r="AQ86" s="13">
        <f t="shared" si="64"/>
        <v>6000</v>
      </c>
      <c r="AR86" s="13">
        <f t="shared" si="65"/>
        <v>0</v>
      </c>
      <c r="AS86" s="14">
        <f t="shared" si="66"/>
        <v>6000</v>
      </c>
    </row>
    <row r="87" spans="1:45" ht="15" customHeight="1">
      <c r="A87" s="12"/>
      <c r="B87" s="24">
        <v>42411</v>
      </c>
      <c r="C87" s="30" t="s">
        <v>924</v>
      </c>
      <c r="D87" s="13">
        <v>0</v>
      </c>
      <c r="E87" s="13"/>
      <c r="F87" s="13">
        <f>D87+E87</f>
        <v>0</v>
      </c>
      <c r="G87" s="13"/>
      <c r="H87" s="13"/>
      <c r="I87" s="13">
        <f>G87+H87</f>
        <v>0</v>
      </c>
      <c r="J87" s="13"/>
      <c r="K87" s="13"/>
      <c r="L87" s="13">
        <f>J87+K87</f>
        <v>0</v>
      </c>
      <c r="M87" s="13"/>
      <c r="N87" s="13"/>
      <c r="O87" s="13">
        <f>M87+N87</f>
        <v>0</v>
      </c>
      <c r="P87" s="13">
        <v>6000</v>
      </c>
      <c r="Q87" s="13"/>
      <c r="R87" s="13">
        <f>P87+Q87</f>
        <v>6000</v>
      </c>
      <c r="S87" s="13">
        <v>4000</v>
      </c>
      <c r="T87" s="13"/>
      <c r="U87" s="13">
        <f>S87+T87</f>
        <v>4000</v>
      </c>
      <c r="V87" s="13"/>
      <c r="W87" s="13"/>
      <c r="X87" s="13">
        <f>V87+W87</f>
        <v>0</v>
      </c>
      <c r="Y87" s="13"/>
      <c r="Z87" s="13"/>
      <c r="AA87" s="13">
        <f>Y87+Z87</f>
        <v>0</v>
      </c>
      <c r="AB87" s="13">
        <v>2000</v>
      </c>
      <c r="AC87" s="13"/>
      <c r="AD87" s="13">
        <f>AB87+AC87</f>
        <v>2000</v>
      </c>
      <c r="AE87" s="13"/>
      <c r="AF87" s="13"/>
      <c r="AG87" s="13">
        <f>AE87+AF87</f>
        <v>0</v>
      </c>
      <c r="AH87" s="13"/>
      <c r="AI87" s="13"/>
      <c r="AJ87" s="13">
        <f>AH87+AI87</f>
        <v>0</v>
      </c>
      <c r="AK87" s="13"/>
      <c r="AL87" s="13"/>
      <c r="AM87" s="13">
        <f>AK87+AL87</f>
        <v>0</v>
      </c>
      <c r="AN87" s="13"/>
      <c r="AO87" s="13"/>
      <c r="AP87" s="13">
        <f>AN87+AO87</f>
        <v>0</v>
      </c>
      <c r="AQ87" s="13">
        <f>D87+G87+J87+M87+P87+S87+V87+Y87+AB87+AE87+AH87+AK87+AN87</f>
        <v>12000</v>
      </c>
      <c r="AR87" s="13">
        <f>E87+H87+K87+N87+Q87+T87+W87+Z87+AC87+AF87+AI87+AL87+AO87</f>
        <v>0</v>
      </c>
      <c r="AS87" s="14">
        <f>F87+I87+L87+O87+R87+U87+X87+AA87+AD87+AG87+AJ87+AM87+AP87</f>
        <v>12000</v>
      </c>
    </row>
    <row r="88" spans="1:45" ht="15" customHeight="1">
      <c r="A88" s="12"/>
      <c r="B88" s="24">
        <v>42252</v>
      </c>
      <c r="C88" s="30" t="s">
        <v>853</v>
      </c>
      <c r="D88" s="13">
        <v>0</v>
      </c>
      <c r="E88" s="13"/>
      <c r="F88" s="13">
        <f t="shared" si="51"/>
        <v>0</v>
      </c>
      <c r="G88" s="13"/>
      <c r="H88" s="13"/>
      <c r="I88" s="13">
        <f t="shared" si="52"/>
        <v>0</v>
      </c>
      <c r="J88" s="13"/>
      <c r="K88" s="13"/>
      <c r="L88" s="13">
        <f t="shared" si="53"/>
        <v>0</v>
      </c>
      <c r="M88" s="13"/>
      <c r="N88" s="13"/>
      <c r="O88" s="13">
        <f t="shared" si="54"/>
        <v>0</v>
      </c>
      <c r="P88" s="13">
        <v>0</v>
      </c>
      <c r="Q88" s="13"/>
      <c r="R88" s="13">
        <f t="shared" si="55"/>
        <v>0</v>
      </c>
      <c r="S88" s="13">
        <v>0</v>
      </c>
      <c r="T88" s="13"/>
      <c r="U88" s="13">
        <f t="shared" si="56"/>
        <v>0</v>
      </c>
      <c r="V88" s="13"/>
      <c r="W88" s="13"/>
      <c r="X88" s="13">
        <f t="shared" si="57"/>
        <v>0</v>
      </c>
      <c r="Y88" s="13">
        <v>3000</v>
      </c>
      <c r="Z88" s="13"/>
      <c r="AA88" s="13">
        <f t="shared" si="58"/>
        <v>3000</v>
      </c>
      <c r="AB88" s="13">
        <v>0</v>
      </c>
      <c r="AC88" s="13">
        <v>0</v>
      </c>
      <c r="AD88" s="13">
        <f t="shared" si="59"/>
        <v>0</v>
      </c>
      <c r="AE88" s="13"/>
      <c r="AF88" s="13"/>
      <c r="AG88" s="13">
        <f t="shared" si="60"/>
        <v>0</v>
      </c>
      <c r="AH88" s="13"/>
      <c r="AI88" s="13"/>
      <c r="AJ88" s="13">
        <f t="shared" si="61"/>
        <v>0</v>
      </c>
      <c r="AK88" s="13"/>
      <c r="AL88" s="13"/>
      <c r="AM88" s="13">
        <f t="shared" si="62"/>
        <v>0</v>
      </c>
      <c r="AN88" s="13"/>
      <c r="AO88" s="13"/>
      <c r="AP88" s="13">
        <f t="shared" si="63"/>
        <v>0</v>
      </c>
      <c r="AQ88" s="13">
        <f t="shared" si="64"/>
        <v>3000</v>
      </c>
      <c r="AR88" s="13">
        <f t="shared" si="65"/>
        <v>0</v>
      </c>
      <c r="AS88" s="14">
        <f t="shared" si="66"/>
        <v>3000</v>
      </c>
    </row>
    <row r="89" spans="1:45" ht="15" customHeight="1">
      <c r="A89" s="70" t="s">
        <v>2200</v>
      </c>
      <c r="B89" s="71"/>
      <c r="C89" s="72"/>
      <c r="D89" s="22">
        <f aca="true" t="shared" si="67" ref="D89:AS89">SUM(D90:D97)</f>
        <v>81768.49999999999</v>
      </c>
      <c r="E89" s="22">
        <f t="shared" si="67"/>
        <v>0</v>
      </c>
      <c r="F89" s="22">
        <f t="shared" si="67"/>
        <v>81768.49999999999</v>
      </c>
      <c r="G89" s="22">
        <f t="shared" si="67"/>
        <v>0</v>
      </c>
      <c r="H89" s="22">
        <f t="shared" si="67"/>
        <v>0</v>
      </c>
      <c r="I89" s="22">
        <f t="shared" si="67"/>
        <v>0</v>
      </c>
      <c r="J89" s="22">
        <f t="shared" si="67"/>
        <v>0</v>
      </c>
      <c r="K89" s="22">
        <f t="shared" si="67"/>
        <v>0</v>
      </c>
      <c r="L89" s="22">
        <f t="shared" si="67"/>
        <v>0</v>
      </c>
      <c r="M89" s="22">
        <f t="shared" si="67"/>
        <v>0</v>
      </c>
      <c r="N89" s="22">
        <f t="shared" si="67"/>
        <v>0</v>
      </c>
      <c r="O89" s="22">
        <f t="shared" si="67"/>
        <v>0</v>
      </c>
      <c r="P89" s="22">
        <f t="shared" si="67"/>
        <v>0</v>
      </c>
      <c r="Q89" s="22">
        <f t="shared" si="67"/>
        <v>0</v>
      </c>
      <c r="R89" s="22">
        <f t="shared" si="67"/>
        <v>0</v>
      </c>
      <c r="S89" s="22">
        <f t="shared" si="67"/>
        <v>0</v>
      </c>
      <c r="T89" s="22">
        <f t="shared" si="67"/>
        <v>0</v>
      </c>
      <c r="U89" s="22">
        <f t="shared" si="67"/>
        <v>0</v>
      </c>
      <c r="V89" s="22">
        <f t="shared" si="67"/>
        <v>0</v>
      </c>
      <c r="W89" s="22">
        <f t="shared" si="67"/>
        <v>0</v>
      </c>
      <c r="X89" s="22">
        <f t="shared" si="67"/>
        <v>0</v>
      </c>
      <c r="Y89" s="22">
        <f t="shared" si="67"/>
        <v>0</v>
      </c>
      <c r="Z89" s="22">
        <f t="shared" si="67"/>
        <v>0</v>
      </c>
      <c r="AA89" s="22">
        <f t="shared" si="67"/>
        <v>0</v>
      </c>
      <c r="AB89" s="22">
        <f t="shared" si="67"/>
        <v>0</v>
      </c>
      <c r="AC89" s="22">
        <f t="shared" si="67"/>
        <v>0</v>
      </c>
      <c r="AD89" s="22">
        <f t="shared" si="67"/>
        <v>0</v>
      </c>
      <c r="AE89" s="22">
        <f t="shared" si="67"/>
        <v>0</v>
      </c>
      <c r="AF89" s="22">
        <f t="shared" si="67"/>
        <v>0</v>
      </c>
      <c r="AG89" s="22">
        <f t="shared" si="67"/>
        <v>0</v>
      </c>
      <c r="AH89" s="22">
        <f t="shared" si="67"/>
        <v>0</v>
      </c>
      <c r="AI89" s="22">
        <f t="shared" si="67"/>
        <v>0</v>
      </c>
      <c r="AJ89" s="22">
        <f t="shared" si="67"/>
        <v>0</v>
      </c>
      <c r="AK89" s="22">
        <f t="shared" si="67"/>
        <v>0</v>
      </c>
      <c r="AL89" s="22">
        <f t="shared" si="67"/>
        <v>0</v>
      </c>
      <c r="AM89" s="22">
        <f t="shared" si="67"/>
        <v>0</v>
      </c>
      <c r="AN89" s="22">
        <f t="shared" si="67"/>
        <v>0</v>
      </c>
      <c r="AO89" s="22">
        <f t="shared" si="67"/>
        <v>0</v>
      </c>
      <c r="AP89" s="22">
        <f t="shared" si="67"/>
        <v>0</v>
      </c>
      <c r="AQ89" s="22">
        <f t="shared" si="67"/>
        <v>81768.49999999999</v>
      </c>
      <c r="AR89" s="22">
        <f t="shared" si="67"/>
        <v>0</v>
      </c>
      <c r="AS89" s="23">
        <f t="shared" si="67"/>
        <v>81768.49999999999</v>
      </c>
    </row>
    <row r="90" spans="1:45" ht="15" customHeight="1">
      <c r="A90" s="12"/>
      <c r="B90" s="24">
        <v>31111</v>
      </c>
      <c r="C90" s="30" t="s">
        <v>2201</v>
      </c>
      <c r="D90" s="13">
        <v>63582.4</v>
      </c>
      <c r="E90" s="13"/>
      <c r="F90" s="13">
        <f aca="true" t="shared" si="68" ref="F90:F97">D90+E90</f>
        <v>63582.4</v>
      </c>
      <c r="G90" s="13"/>
      <c r="H90" s="13"/>
      <c r="I90" s="13">
        <f aca="true" t="shared" si="69" ref="I90:I97">G90+H90</f>
        <v>0</v>
      </c>
      <c r="J90" s="13"/>
      <c r="K90" s="13"/>
      <c r="L90" s="13">
        <f aca="true" t="shared" si="70" ref="L90:L97">J90+K90</f>
        <v>0</v>
      </c>
      <c r="M90" s="13"/>
      <c r="N90" s="13"/>
      <c r="O90" s="13">
        <f aca="true" t="shared" si="71" ref="O90:O97">M90+N90</f>
        <v>0</v>
      </c>
      <c r="P90" s="13"/>
      <c r="Q90" s="13"/>
      <c r="R90" s="13">
        <f aca="true" t="shared" si="72" ref="R90:R97">P90+Q90</f>
        <v>0</v>
      </c>
      <c r="S90" s="13"/>
      <c r="T90" s="13"/>
      <c r="U90" s="13">
        <f aca="true" t="shared" si="73" ref="U90:U97">S90+T90</f>
        <v>0</v>
      </c>
      <c r="V90" s="13"/>
      <c r="W90" s="13"/>
      <c r="X90" s="13">
        <f aca="true" t="shared" si="74" ref="X90:X97">V90+W90</f>
        <v>0</v>
      </c>
      <c r="Y90" s="13"/>
      <c r="Z90" s="13"/>
      <c r="AA90" s="13">
        <f aca="true" t="shared" si="75" ref="AA90:AA97">Y90+Z90</f>
        <v>0</v>
      </c>
      <c r="AB90" s="13"/>
      <c r="AC90" s="13"/>
      <c r="AD90" s="13">
        <f aca="true" t="shared" si="76" ref="AD90:AD97">AB90+AC90</f>
        <v>0</v>
      </c>
      <c r="AE90" s="13"/>
      <c r="AF90" s="13"/>
      <c r="AG90" s="13">
        <f aca="true" t="shared" si="77" ref="AG90:AG97">AE90+AF90</f>
        <v>0</v>
      </c>
      <c r="AH90" s="13"/>
      <c r="AI90" s="13"/>
      <c r="AJ90" s="13">
        <f aca="true" t="shared" si="78" ref="AJ90:AJ97">AH90+AI90</f>
        <v>0</v>
      </c>
      <c r="AK90" s="13"/>
      <c r="AL90" s="13"/>
      <c r="AM90" s="13">
        <f aca="true" t="shared" si="79" ref="AM90:AM97">AK90+AL90</f>
        <v>0</v>
      </c>
      <c r="AN90" s="13"/>
      <c r="AO90" s="13"/>
      <c r="AP90" s="13">
        <f aca="true" t="shared" si="80" ref="AP90:AP97">AN90+AO90</f>
        <v>0</v>
      </c>
      <c r="AQ90" s="13">
        <f aca="true" t="shared" si="81" ref="AQ90:AS97">D90+G90+J90+M90+P90+S90+V90+Y90+AB90+AE90+AH90+AK90+AN90</f>
        <v>63582.4</v>
      </c>
      <c r="AR90" s="13">
        <f t="shared" si="81"/>
        <v>0</v>
      </c>
      <c r="AS90" s="14">
        <f t="shared" si="81"/>
        <v>63582.4</v>
      </c>
    </row>
    <row r="91" spans="1:45" ht="15" customHeight="1">
      <c r="A91" s="12"/>
      <c r="B91" s="24">
        <v>31213</v>
      </c>
      <c r="C91" s="30" t="s">
        <v>2220</v>
      </c>
      <c r="D91" s="13">
        <v>3750</v>
      </c>
      <c r="E91" s="13"/>
      <c r="F91" s="13">
        <f t="shared" si="68"/>
        <v>3750</v>
      </c>
      <c r="G91" s="13"/>
      <c r="H91" s="13"/>
      <c r="I91" s="13">
        <f t="shared" si="69"/>
        <v>0</v>
      </c>
      <c r="J91" s="13"/>
      <c r="K91" s="13"/>
      <c r="L91" s="13">
        <f t="shared" si="70"/>
        <v>0</v>
      </c>
      <c r="M91" s="13"/>
      <c r="N91" s="13"/>
      <c r="O91" s="13">
        <f t="shared" si="71"/>
        <v>0</v>
      </c>
      <c r="P91" s="13"/>
      <c r="Q91" s="13"/>
      <c r="R91" s="13">
        <f t="shared" si="72"/>
        <v>0</v>
      </c>
      <c r="S91" s="13"/>
      <c r="T91" s="13"/>
      <c r="U91" s="13">
        <f t="shared" si="73"/>
        <v>0</v>
      </c>
      <c r="V91" s="13"/>
      <c r="W91" s="13"/>
      <c r="X91" s="13">
        <f t="shared" si="74"/>
        <v>0</v>
      </c>
      <c r="Y91" s="13"/>
      <c r="Z91" s="13"/>
      <c r="AA91" s="13">
        <f t="shared" si="75"/>
        <v>0</v>
      </c>
      <c r="AB91" s="13"/>
      <c r="AC91" s="13"/>
      <c r="AD91" s="13">
        <f t="shared" si="76"/>
        <v>0</v>
      </c>
      <c r="AE91" s="13"/>
      <c r="AF91" s="13"/>
      <c r="AG91" s="13">
        <f t="shared" si="77"/>
        <v>0</v>
      </c>
      <c r="AH91" s="13"/>
      <c r="AI91" s="13"/>
      <c r="AJ91" s="13">
        <f t="shared" si="78"/>
        <v>0</v>
      </c>
      <c r="AK91" s="13"/>
      <c r="AL91" s="13"/>
      <c r="AM91" s="13">
        <f t="shared" si="79"/>
        <v>0</v>
      </c>
      <c r="AN91" s="13"/>
      <c r="AO91" s="13"/>
      <c r="AP91" s="13">
        <f t="shared" si="80"/>
        <v>0</v>
      </c>
      <c r="AQ91" s="13">
        <f t="shared" si="81"/>
        <v>3750</v>
      </c>
      <c r="AR91" s="13">
        <f t="shared" si="81"/>
        <v>0</v>
      </c>
      <c r="AS91" s="14">
        <f t="shared" si="81"/>
        <v>3750</v>
      </c>
    </row>
    <row r="92" spans="1:45" ht="15" customHeight="1">
      <c r="A92" s="12"/>
      <c r="B92" s="24">
        <v>31216</v>
      </c>
      <c r="C92" s="30" t="s">
        <v>2202</v>
      </c>
      <c r="D92" s="13">
        <v>2500</v>
      </c>
      <c r="E92" s="13"/>
      <c r="F92" s="13">
        <f t="shared" si="68"/>
        <v>2500</v>
      </c>
      <c r="G92" s="13"/>
      <c r="H92" s="13"/>
      <c r="I92" s="13">
        <f t="shared" si="69"/>
        <v>0</v>
      </c>
      <c r="J92" s="13"/>
      <c r="K92" s="13"/>
      <c r="L92" s="13">
        <f t="shared" si="70"/>
        <v>0</v>
      </c>
      <c r="M92" s="13"/>
      <c r="N92" s="13"/>
      <c r="O92" s="13">
        <f t="shared" si="71"/>
        <v>0</v>
      </c>
      <c r="P92" s="13"/>
      <c r="Q92" s="13"/>
      <c r="R92" s="13">
        <f t="shared" si="72"/>
        <v>0</v>
      </c>
      <c r="S92" s="13"/>
      <c r="T92" s="13"/>
      <c r="U92" s="13">
        <f t="shared" si="73"/>
        <v>0</v>
      </c>
      <c r="V92" s="13"/>
      <c r="W92" s="13"/>
      <c r="X92" s="13">
        <f t="shared" si="74"/>
        <v>0</v>
      </c>
      <c r="Y92" s="13"/>
      <c r="Z92" s="13"/>
      <c r="AA92" s="13">
        <f t="shared" si="75"/>
        <v>0</v>
      </c>
      <c r="AB92" s="13"/>
      <c r="AC92" s="13"/>
      <c r="AD92" s="13">
        <f t="shared" si="76"/>
        <v>0</v>
      </c>
      <c r="AE92" s="13"/>
      <c r="AF92" s="13"/>
      <c r="AG92" s="13">
        <f t="shared" si="77"/>
        <v>0</v>
      </c>
      <c r="AH92" s="13"/>
      <c r="AI92" s="13"/>
      <c r="AJ92" s="13">
        <f t="shared" si="78"/>
        <v>0</v>
      </c>
      <c r="AK92" s="13"/>
      <c r="AL92" s="13"/>
      <c r="AM92" s="13">
        <f t="shared" si="79"/>
        <v>0</v>
      </c>
      <c r="AN92" s="13"/>
      <c r="AO92" s="13"/>
      <c r="AP92" s="13">
        <f t="shared" si="80"/>
        <v>0</v>
      </c>
      <c r="AQ92" s="13">
        <f t="shared" si="81"/>
        <v>2500</v>
      </c>
      <c r="AR92" s="13">
        <f t="shared" si="81"/>
        <v>0</v>
      </c>
      <c r="AS92" s="14">
        <f t="shared" si="81"/>
        <v>2500</v>
      </c>
    </row>
    <row r="93" spans="1:45" ht="15" customHeight="1">
      <c r="A93" s="12"/>
      <c r="B93" s="24">
        <v>31219</v>
      </c>
      <c r="C93" s="30" t="s">
        <v>2203</v>
      </c>
      <c r="D93" s="13">
        <v>0</v>
      </c>
      <c r="E93" s="13"/>
      <c r="F93" s="13">
        <f t="shared" si="68"/>
        <v>0</v>
      </c>
      <c r="G93" s="13"/>
      <c r="H93" s="13"/>
      <c r="I93" s="13">
        <f t="shared" si="69"/>
        <v>0</v>
      </c>
      <c r="J93" s="13"/>
      <c r="K93" s="13"/>
      <c r="L93" s="13">
        <f t="shared" si="70"/>
        <v>0</v>
      </c>
      <c r="M93" s="13"/>
      <c r="N93" s="13"/>
      <c r="O93" s="13">
        <f t="shared" si="71"/>
        <v>0</v>
      </c>
      <c r="P93" s="13"/>
      <c r="Q93" s="13"/>
      <c r="R93" s="13">
        <f t="shared" si="72"/>
        <v>0</v>
      </c>
      <c r="S93" s="13"/>
      <c r="T93" s="13"/>
      <c r="U93" s="13">
        <f t="shared" si="73"/>
        <v>0</v>
      </c>
      <c r="V93" s="13"/>
      <c r="W93" s="13"/>
      <c r="X93" s="13">
        <f t="shared" si="74"/>
        <v>0</v>
      </c>
      <c r="Y93" s="13"/>
      <c r="Z93" s="13"/>
      <c r="AA93" s="13">
        <f t="shared" si="75"/>
        <v>0</v>
      </c>
      <c r="AB93" s="13"/>
      <c r="AC93" s="13"/>
      <c r="AD93" s="13">
        <f t="shared" si="76"/>
        <v>0</v>
      </c>
      <c r="AE93" s="13"/>
      <c r="AF93" s="13"/>
      <c r="AG93" s="13">
        <f t="shared" si="77"/>
        <v>0</v>
      </c>
      <c r="AH93" s="13"/>
      <c r="AI93" s="13"/>
      <c r="AJ93" s="13">
        <f t="shared" si="78"/>
        <v>0</v>
      </c>
      <c r="AK93" s="13"/>
      <c r="AL93" s="13"/>
      <c r="AM93" s="13">
        <f t="shared" si="79"/>
        <v>0</v>
      </c>
      <c r="AN93" s="13"/>
      <c r="AO93" s="13"/>
      <c r="AP93" s="13">
        <f t="shared" si="80"/>
        <v>0</v>
      </c>
      <c r="AQ93" s="13">
        <f t="shared" si="81"/>
        <v>0</v>
      </c>
      <c r="AR93" s="13">
        <f t="shared" si="81"/>
        <v>0</v>
      </c>
      <c r="AS93" s="14">
        <f t="shared" si="81"/>
        <v>0</v>
      </c>
    </row>
    <row r="94" spans="1:45" ht="15" customHeight="1">
      <c r="A94" s="12"/>
      <c r="B94" s="24">
        <v>31321</v>
      </c>
      <c r="C94" s="30" t="s">
        <v>2204</v>
      </c>
      <c r="D94" s="13">
        <v>9537.33</v>
      </c>
      <c r="E94" s="13"/>
      <c r="F94" s="13">
        <f t="shared" si="68"/>
        <v>9537.33</v>
      </c>
      <c r="G94" s="13"/>
      <c r="H94" s="13"/>
      <c r="I94" s="13">
        <f t="shared" si="69"/>
        <v>0</v>
      </c>
      <c r="J94" s="13"/>
      <c r="K94" s="13"/>
      <c r="L94" s="13">
        <f t="shared" si="70"/>
        <v>0</v>
      </c>
      <c r="M94" s="13"/>
      <c r="N94" s="13"/>
      <c r="O94" s="13">
        <f t="shared" si="71"/>
        <v>0</v>
      </c>
      <c r="P94" s="13"/>
      <c r="Q94" s="13"/>
      <c r="R94" s="13">
        <f t="shared" si="72"/>
        <v>0</v>
      </c>
      <c r="S94" s="13"/>
      <c r="T94" s="13"/>
      <c r="U94" s="13">
        <f t="shared" si="73"/>
        <v>0</v>
      </c>
      <c r="V94" s="13"/>
      <c r="W94" s="13"/>
      <c r="X94" s="13">
        <f t="shared" si="74"/>
        <v>0</v>
      </c>
      <c r="Y94" s="13"/>
      <c r="Z94" s="13"/>
      <c r="AA94" s="13">
        <f t="shared" si="75"/>
        <v>0</v>
      </c>
      <c r="AB94" s="13"/>
      <c r="AC94" s="13"/>
      <c r="AD94" s="13">
        <f t="shared" si="76"/>
        <v>0</v>
      </c>
      <c r="AE94" s="13"/>
      <c r="AF94" s="13"/>
      <c r="AG94" s="13">
        <f t="shared" si="77"/>
        <v>0</v>
      </c>
      <c r="AH94" s="13"/>
      <c r="AI94" s="13"/>
      <c r="AJ94" s="13">
        <f t="shared" si="78"/>
        <v>0</v>
      </c>
      <c r="AK94" s="13"/>
      <c r="AL94" s="13"/>
      <c r="AM94" s="13">
        <f t="shared" si="79"/>
        <v>0</v>
      </c>
      <c r="AN94" s="13"/>
      <c r="AO94" s="13"/>
      <c r="AP94" s="13">
        <f t="shared" si="80"/>
        <v>0</v>
      </c>
      <c r="AQ94" s="13">
        <f t="shared" si="81"/>
        <v>9537.33</v>
      </c>
      <c r="AR94" s="13">
        <f t="shared" si="81"/>
        <v>0</v>
      </c>
      <c r="AS94" s="14">
        <f t="shared" si="81"/>
        <v>9537.33</v>
      </c>
    </row>
    <row r="95" spans="1:45" ht="15" customHeight="1">
      <c r="A95" s="12"/>
      <c r="B95" s="24">
        <v>31322</v>
      </c>
      <c r="C95" s="30" t="s">
        <v>2205</v>
      </c>
      <c r="D95" s="13">
        <v>317.9</v>
      </c>
      <c r="E95" s="13"/>
      <c r="F95" s="13">
        <f t="shared" si="68"/>
        <v>317.9</v>
      </c>
      <c r="G95" s="13"/>
      <c r="H95" s="13"/>
      <c r="I95" s="13">
        <f t="shared" si="69"/>
        <v>0</v>
      </c>
      <c r="J95" s="13"/>
      <c r="K95" s="13"/>
      <c r="L95" s="13">
        <f t="shared" si="70"/>
        <v>0</v>
      </c>
      <c r="M95" s="13"/>
      <c r="N95" s="13"/>
      <c r="O95" s="13">
        <f t="shared" si="71"/>
        <v>0</v>
      </c>
      <c r="P95" s="13"/>
      <c r="Q95" s="13"/>
      <c r="R95" s="13">
        <f t="shared" si="72"/>
        <v>0</v>
      </c>
      <c r="S95" s="13"/>
      <c r="T95" s="13"/>
      <c r="U95" s="13">
        <f t="shared" si="73"/>
        <v>0</v>
      </c>
      <c r="V95" s="13"/>
      <c r="W95" s="13"/>
      <c r="X95" s="13">
        <f t="shared" si="74"/>
        <v>0</v>
      </c>
      <c r="Y95" s="13"/>
      <c r="Z95" s="13"/>
      <c r="AA95" s="13">
        <f t="shared" si="75"/>
        <v>0</v>
      </c>
      <c r="AB95" s="13"/>
      <c r="AC95" s="13"/>
      <c r="AD95" s="13">
        <f t="shared" si="76"/>
        <v>0</v>
      </c>
      <c r="AE95" s="13"/>
      <c r="AF95" s="13"/>
      <c r="AG95" s="13">
        <f t="shared" si="77"/>
        <v>0</v>
      </c>
      <c r="AH95" s="13"/>
      <c r="AI95" s="13"/>
      <c r="AJ95" s="13">
        <f t="shared" si="78"/>
        <v>0</v>
      </c>
      <c r="AK95" s="13"/>
      <c r="AL95" s="13"/>
      <c r="AM95" s="13">
        <f t="shared" si="79"/>
        <v>0</v>
      </c>
      <c r="AN95" s="13"/>
      <c r="AO95" s="13"/>
      <c r="AP95" s="13">
        <f t="shared" si="80"/>
        <v>0</v>
      </c>
      <c r="AQ95" s="13">
        <f t="shared" si="81"/>
        <v>317.9</v>
      </c>
      <c r="AR95" s="13">
        <f t="shared" si="81"/>
        <v>0</v>
      </c>
      <c r="AS95" s="14">
        <f t="shared" si="81"/>
        <v>317.9</v>
      </c>
    </row>
    <row r="96" spans="1:45" ht="15" customHeight="1">
      <c r="A96" s="12"/>
      <c r="B96" s="24">
        <v>31332</v>
      </c>
      <c r="C96" s="30" t="s">
        <v>243</v>
      </c>
      <c r="D96" s="13">
        <v>1080.8700000000001</v>
      </c>
      <c r="E96" s="13"/>
      <c r="F96" s="13">
        <f t="shared" si="68"/>
        <v>1080.8700000000001</v>
      </c>
      <c r="G96" s="13"/>
      <c r="H96" s="13"/>
      <c r="I96" s="13">
        <f t="shared" si="69"/>
        <v>0</v>
      </c>
      <c r="J96" s="13"/>
      <c r="K96" s="13"/>
      <c r="L96" s="13">
        <f t="shared" si="70"/>
        <v>0</v>
      </c>
      <c r="M96" s="13"/>
      <c r="N96" s="13"/>
      <c r="O96" s="13">
        <f t="shared" si="71"/>
        <v>0</v>
      </c>
      <c r="P96" s="13"/>
      <c r="Q96" s="13"/>
      <c r="R96" s="13">
        <f t="shared" si="72"/>
        <v>0</v>
      </c>
      <c r="S96" s="13"/>
      <c r="T96" s="13"/>
      <c r="U96" s="13">
        <f t="shared" si="73"/>
        <v>0</v>
      </c>
      <c r="V96" s="13"/>
      <c r="W96" s="13"/>
      <c r="X96" s="13">
        <f t="shared" si="74"/>
        <v>0</v>
      </c>
      <c r="Y96" s="13"/>
      <c r="Z96" s="13"/>
      <c r="AA96" s="13">
        <f t="shared" si="75"/>
        <v>0</v>
      </c>
      <c r="AB96" s="13"/>
      <c r="AC96" s="13"/>
      <c r="AD96" s="13">
        <f t="shared" si="76"/>
        <v>0</v>
      </c>
      <c r="AE96" s="13"/>
      <c r="AF96" s="13"/>
      <c r="AG96" s="13">
        <f t="shared" si="77"/>
        <v>0</v>
      </c>
      <c r="AH96" s="13"/>
      <c r="AI96" s="13"/>
      <c r="AJ96" s="13">
        <f t="shared" si="78"/>
        <v>0</v>
      </c>
      <c r="AK96" s="13"/>
      <c r="AL96" s="13"/>
      <c r="AM96" s="13">
        <f t="shared" si="79"/>
        <v>0</v>
      </c>
      <c r="AN96" s="13"/>
      <c r="AO96" s="13"/>
      <c r="AP96" s="13">
        <f t="shared" si="80"/>
        <v>0</v>
      </c>
      <c r="AQ96" s="13">
        <f t="shared" si="81"/>
        <v>1080.8700000000001</v>
      </c>
      <c r="AR96" s="13">
        <f t="shared" si="81"/>
        <v>0</v>
      </c>
      <c r="AS96" s="14">
        <f t="shared" si="81"/>
        <v>1080.8700000000001</v>
      </c>
    </row>
    <row r="97" spans="1:45" ht="15" customHeight="1">
      <c r="A97" s="12"/>
      <c r="B97" s="24">
        <v>32361</v>
      </c>
      <c r="C97" s="30" t="s">
        <v>2176</v>
      </c>
      <c r="D97" s="13">
        <v>1000</v>
      </c>
      <c r="E97" s="13"/>
      <c r="F97" s="13">
        <f t="shared" si="68"/>
        <v>1000</v>
      </c>
      <c r="G97" s="13"/>
      <c r="H97" s="13"/>
      <c r="I97" s="13">
        <f t="shared" si="69"/>
        <v>0</v>
      </c>
      <c r="J97" s="13"/>
      <c r="K97" s="13"/>
      <c r="L97" s="13">
        <f t="shared" si="70"/>
        <v>0</v>
      </c>
      <c r="M97" s="13"/>
      <c r="N97" s="13"/>
      <c r="O97" s="13">
        <f t="shared" si="71"/>
        <v>0</v>
      </c>
      <c r="P97" s="13"/>
      <c r="Q97" s="13"/>
      <c r="R97" s="13">
        <f t="shared" si="72"/>
        <v>0</v>
      </c>
      <c r="S97" s="13"/>
      <c r="T97" s="13"/>
      <c r="U97" s="13">
        <f t="shared" si="73"/>
        <v>0</v>
      </c>
      <c r="V97" s="13"/>
      <c r="W97" s="13"/>
      <c r="X97" s="13">
        <f t="shared" si="74"/>
        <v>0</v>
      </c>
      <c r="Y97" s="13"/>
      <c r="Z97" s="13"/>
      <c r="AA97" s="13">
        <f t="shared" si="75"/>
        <v>0</v>
      </c>
      <c r="AB97" s="13"/>
      <c r="AC97" s="13"/>
      <c r="AD97" s="13">
        <f t="shared" si="76"/>
        <v>0</v>
      </c>
      <c r="AE97" s="13"/>
      <c r="AF97" s="13"/>
      <c r="AG97" s="13">
        <f t="shared" si="77"/>
        <v>0</v>
      </c>
      <c r="AH97" s="13"/>
      <c r="AI97" s="13"/>
      <c r="AJ97" s="13">
        <f t="shared" si="78"/>
        <v>0</v>
      </c>
      <c r="AK97" s="13"/>
      <c r="AL97" s="13"/>
      <c r="AM97" s="13">
        <f t="shared" si="79"/>
        <v>0</v>
      </c>
      <c r="AN97" s="13"/>
      <c r="AO97" s="13"/>
      <c r="AP97" s="13">
        <f t="shared" si="80"/>
        <v>0</v>
      </c>
      <c r="AQ97" s="13">
        <f t="shared" si="81"/>
        <v>1000</v>
      </c>
      <c r="AR97" s="13">
        <f t="shared" si="81"/>
        <v>0</v>
      </c>
      <c r="AS97" s="14">
        <f t="shared" si="81"/>
        <v>1000</v>
      </c>
    </row>
    <row r="98" spans="1:45" ht="15" customHeight="1">
      <c r="A98" s="70" t="s">
        <v>2221</v>
      </c>
      <c r="B98" s="71"/>
      <c r="C98" s="72"/>
      <c r="D98" s="22">
        <f aca="true" t="shared" si="82" ref="D98:AS98">SUM(D99:D100)</f>
        <v>28000</v>
      </c>
      <c r="E98" s="22">
        <f t="shared" si="82"/>
        <v>0</v>
      </c>
      <c r="F98" s="22">
        <f t="shared" si="82"/>
        <v>28000</v>
      </c>
      <c r="G98" s="22">
        <f t="shared" si="82"/>
        <v>0</v>
      </c>
      <c r="H98" s="22">
        <f t="shared" si="82"/>
        <v>0</v>
      </c>
      <c r="I98" s="22">
        <f t="shared" si="82"/>
        <v>0</v>
      </c>
      <c r="J98" s="22">
        <f t="shared" si="82"/>
        <v>0</v>
      </c>
      <c r="K98" s="22">
        <f t="shared" si="82"/>
        <v>0</v>
      </c>
      <c r="L98" s="22">
        <f t="shared" si="82"/>
        <v>0</v>
      </c>
      <c r="M98" s="22">
        <f t="shared" si="82"/>
        <v>0</v>
      </c>
      <c r="N98" s="22">
        <f t="shared" si="82"/>
        <v>0</v>
      </c>
      <c r="O98" s="22">
        <f t="shared" si="82"/>
        <v>0</v>
      </c>
      <c r="P98" s="22">
        <f t="shared" si="82"/>
        <v>0</v>
      </c>
      <c r="Q98" s="22">
        <f t="shared" si="82"/>
        <v>0</v>
      </c>
      <c r="R98" s="22">
        <f t="shared" si="82"/>
        <v>0</v>
      </c>
      <c r="S98" s="22">
        <f t="shared" si="82"/>
        <v>0</v>
      </c>
      <c r="T98" s="22">
        <f t="shared" si="82"/>
        <v>0</v>
      </c>
      <c r="U98" s="22">
        <f t="shared" si="82"/>
        <v>0</v>
      </c>
      <c r="V98" s="22">
        <f t="shared" si="82"/>
        <v>0</v>
      </c>
      <c r="W98" s="22">
        <f t="shared" si="82"/>
        <v>0</v>
      </c>
      <c r="X98" s="22">
        <f t="shared" si="82"/>
        <v>0</v>
      </c>
      <c r="Y98" s="22">
        <f t="shared" si="82"/>
        <v>0</v>
      </c>
      <c r="Z98" s="22">
        <f t="shared" si="82"/>
        <v>0</v>
      </c>
      <c r="AA98" s="22">
        <f t="shared" si="82"/>
        <v>0</v>
      </c>
      <c r="AB98" s="22">
        <f t="shared" si="82"/>
        <v>0</v>
      </c>
      <c r="AC98" s="22">
        <f t="shared" si="82"/>
        <v>0</v>
      </c>
      <c r="AD98" s="22">
        <f t="shared" si="82"/>
        <v>0</v>
      </c>
      <c r="AE98" s="22">
        <f t="shared" si="82"/>
        <v>0</v>
      </c>
      <c r="AF98" s="22">
        <f t="shared" si="82"/>
        <v>0</v>
      </c>
      <c r="AG98" s="22">
        <f t="shared" si="82"/>
        <v>0</v>
      </c>
      <c r="AH98" s="22">
        <f t="shared" si="82"/>
        <v>0</v>
      </c>
      <c r="AI98" s="22">
        <f t="shared" si="82"/>
        <v>0</v>
      </c>
      <c r="AJ98" s="22">
        <f t="shared" si="82"/>
        <v>0</v>
      </c>
      <c r="AK98" s="22">
        <f t="shared" si="82"/>
        <v>0</v>
      </c>
      <c r="AL98" s="22">
        <f t="shared" si="82"/>
        <v>0</v>
      </c>
      <c r="AM98" s="22">
        <f t="shared" si="82"/>
        <v>0</v>
      </c>
      <c r="AN98" s="22">
        <f t="shared" si="82"/>
        <v>0</v>
      </c>
      <c r="AO98" s="22">
        <f t="shared" si="82"/>
        <v>0</v>
      </c>
      <c r="AP98" s="22">
        <f t="shared" si="82"/>
        <v>0</v>
      </c>
      <c r="AQ98" s="22">
        <f t="shared" si="82"/>
        <v>28000</v>
      </c>
      <c r="AR98" s="22">
        <f t="shared" si="82"/>
        <v>0</v>
      </c>
      <c r="AS98" s="23">
        <f t="shared" si="82"/>
        <v>28000</v>
      </c>
    </row>
    <row r="99" spans="1:45" ht="15" customHeight="1">
      <c r="A99" s="12"/>
      <c r="B99" s="24">
        <v>32399</v>
      </c>
      <c r="C99" s="30" t="s">
        <v>2183</v>
      </c>
      <c r="D99" s="13">
        <v>0</v>
      </c>
      <c r="E99" s="13"/>
      <c r="F99" s="13">
        <f>D99+E99</f>
        <v>0</v>
      </c>
      <c r="G99" s="13"/>
      <c r="H99" s="13"/>
      <c r="I99" s="13">
        <f>G99+H99</f>
        <v>0</v>
      </c>
      <c r="J99" s="13"/>
      <c r="K99" s="13"/>
      <c r="L99" s="13">
        <f>J99+K99</f>
        <v>0</v>
      </c>
      <c r="M99" s="13"/>
      <c r="N99" s="13"/>
      <c r="O99" s="13">
        <f>M99+N99</f>
        <v>0</v>
      </c>
      <c r="P99" s="13"/>
      <c r="Q99" s="13"/>
      <c r="R99" s="13">
        <f>P99+Q99</f>
        <v>0</v>
      </c>
      <c r="S99" s="13"/>
      <c r="T99" s="13"/>
      <c r="U99" s="13">
        <f>S99+T99</f>
        <v>0</v>
      </c>
      <c r="V99" s="13"/>
      <c r="W99" s="13"/>
      <c r="X99" s="13">
        <f>V99+W99</f>
        <v>0</v>
      </c>
      <c r="Y99" s="13"/>
      <c r="Z99" s="13"/>
      <c r="AA99" s="13">
        <f>Y99+Z99</f>
        <v>0</v>
      </c>
      <c r="AB99" s="13"/>
      <c r="AC99" s="13"/>
      <c r="AD99" s="13">
        <f>AB99+AC99</f>
        <v>0</v>
      </c>
      <c r="AE99" s="13"/>
      <c r="AF99" s="13"/>
      <c r="AG99" s="13">
        <f>AE99+AF99</f>
        <v>0</v>
      </c>
      <c r="AH99" s="13"/>
      <c r="AI99" s="13"/>
      <c r="AJ99" s="13">
        <f>AH99+AI99</f>
        <v>0</v>
      </c>
      <c r="AK99" s="13"/>
      <c r="AL99" s="13"/>
      <c r="AM99" s="13">
        <f>AK99+AL99</f>
        <v>0</v>
      </c>
      <c r="AN99" s="13"/>
      <c r="AO99" s="13"/>
      <c r="AP99" s="13">
        <f>AN99+AO99</f>
        <v>0</v>
      </c>
      <c r="AQ99" s="13">
        <f aca="true" t="shared" si="83" ref="AQ99:AS100">D99+G99+J99+M99+P99+S99+V99+Y99+AB99+AE99+AH99+AK99+AN99</f>
        <v>0</v>
      </c>
      <c r="AR99" s="13">
        <f t="shared" si="83"/>
        <v>0</v>
      </c>
      <c r="AS99" s="14">
        <f t="shared" si="83"/>
        <v>0</v>
      </c>
    </row>
    <row r="100" spans="1:45" ht="15" customHeight="1">
      <c r="A100" s="12"/>
      <c r="B100" s="29">
        <v>37224</v>
      </c>
      <c r="C100" s="31" t="s">
        <v>2222</v>
      </c>
      <c r="D100" s="13">
        <v>28000</v>
      </c>
      <c r="E100" s="13"/>
      <c r="F100" s="13">
        <f>D100+E100</f>
        <v>28000</v>
      </c>
      <c r="G100" s="24"/>
      <c r="H100" s="24"/>
      <c r="I100" s="24">
        <f>G100+H100</f>
        <v>0</v>
      </c>
      <c r="J100" s="24"/>
      <c r="K100" s="24"/>
      <c r="L100" s="24">
        <f>J100+K100</f>
        <v>0</v>
      </c>
      <c r="M100" s="24"/>
      <c r="N100" s="24"/>
      <c r="O100" s="24">
        <f>M100+N100</f>
        <v>0</v>
      </c>
      <c r="P100" s="24"/>
      <c r="Q100" s="24"/>
      <c r="R100" s="24">
        <f>P100+Q100</f>
        <v>0</v>
      </c>
      <c r="S100" s="24"/>
      <c r="T100" s="24"/>
      <c r="U100" s="24">
        <f>S100+T100</f>
        <v>0</v>
      </c>
      <c r="V100" s="24"/>
      <c r="W100" s="24"/>
      <c r="X100" s="24">
        <f>V100+W100</f>
        <v>0</v>
      </c>
      <c r="Y100" s="24"/>
      <c r="Z100" s="24"/>
      <c r="AA100" s="24">
        <f>Y100+Z100</f>
        <v>0</v>
      </c>
      <c r="AB100" s="24"/>
      <c r="AC100" s="24"/>
      <c r="AD100" s="24">
        <f>AB100+AC100</f>
        <v>0</v>
      </c>
      <c r="AE100" s="24"/>
      <c r="AF100" s="24"/>
      <c r="AG100" s="24">
        <f>AE100+AF100</f>
        <v>0</v>
      </c>
      <c r="AH100" s="24"/>
      <c r="AI100" s="24"/>
      <c r="AJ100" s="24">
        <f>AH100+AI100</f>
        <v>0</v>
      </c>
      <c r="AK100" s="24"/>
      <c r="AL100" s="24"/>
      <c r="AM100" s="24">
        <f>AK100+AL100</f>
        <v>0</v>
      </c>
      <c r="AN100" s="24"/>
      <c r="AO100" s="24"/>
      <c r="AP100" s="24">
        <f>AN100+AO100</f>
        <v>0</v>
      </c>
      <c r="AQ100" s="13">
        <f t="shared" si="83"/>
        <v>28000</v>
      </c>
      <c r="AR100" s="13">
        <f t="shared" si="83"/>
        <v>0</v>
      </c>
      <c r="AS100" s="14">
        <f t="shared" si="83"/>
        <v>28000</v>
      </c>
    </row>
    <row r="101" spans="1:45" ht="15" customHeight="1">
      <c r="A101" s="12"/>
      <c r="B101" s="29"/>
      <c r="C101" s="31"/>
      <c r="D101" s="13"/>
      <c r="E101" s="13"/>
      <c r="F101" s="13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13"/>
      <c r="AR101" s="13"/>
      <c r="AS101" s="14"/>
    </row>
    <row r="102" spans="1:45" ht="15" customHeight="1">
      <c r="A102" s="70" t="s">
        <v>2225</v>
      </c>
      <c r="B102" s="71"/>
      <c r="C102" s="72"/>
      <c r="D102" s="22">
        <v>5000</v>
      </c>
      <c r="E102" s="22">
        <v>918</v>
      </c>
      <c r="F102" s="22">
        <v>5918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5918</v>
      </c>
      <c r="AR102" s="22">
        <v>918</v>
      </c>
      <c r="AS102" s="23">
        <v>5918</v>
      </c>
    </row>
    <row r="103" spans="1:45" ht="15" customHeight="1">
      <c r="A103" s="33"/>
      <c r="B103" s="34">
        <v>32224</v>
      </c>
      <c r="C103" s="35" t="s">
        <v>2227</v>
      </c>
      <c r="D103" s="22">
        <v>5000</v>
      </c>
      <c r="E103" s="22"/>
      <c r="F103" s="22">
        <v>5000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>
        <v>5000</v>
      </c>
      <c r="AR103" s="22">
        <v>0</v>
      </c>
      <c r="AS103" s="23">
        <v>5000</v>
      </c>
    </row>
    <row r="104" spans="1:45" ht="15" customHeight="1">
      <c r="A104" s="33"/>
      <c r="B104" s="34">
        <v>32999</v>
      </c>
      <c r="C104" s="35" t="s">
        <v>2228</v>
      </c>
      <c r="D104" s="22">
        <v>0</v>
      </c>
      <c r="E104" s="22">
        <v>918</v>
      </c>
      <c r="F104" s="22">
        <v>918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>
        <v>0</v>
      </c>
      <c r="AR104" s="22">
        <v>918</v>
      </c>
      <c r="AS104" s="23">
        <v>918</v>
      </c>
    </row>
    <row r="105" spans="1:45" ht="15" customHeight="1">
      <c r="A105" s="70" t="s">
        <v>2226</v>
      </c>
      <c r="B105" s="71"/>
      <c r="C105" s="72"/>
      <c r="D105" s="22">
        <f aca="true" t="shared" si="84" ref="D105:AS105">SUM(D107:D107)</f>
        <v>2150</v>
      </c>
      <c r="E105" s="22">
        <f t="shared" si="84"/>
        <v>0</v>
      </c>
      <c r="F105" s="22">
        <f t="shared" si="84"/>
        <v>2150</v>
      </c>
      <c r="G105" s="22">
        <f t="shared" si="84"/>
        <v>0</v>
      </c>
      <c r="H105" s="22">
        <f t="shared" si="84"/>
        <v>0</v>
      </c>
      <c r="I105" s="22">
        <f t="shared" si="84"/>
        <v>0</v>
      </c>
      <c r="J105" s="22">
        <f t="shared" si="84"/>
        <v>0</v>
      </c>
      <c r="K105" s="22">
        <f t="shared" si="84"/>
        <v>0</v>
      </c>
      <c r="L105" s="22">
        <f t="shared" si="84"/>
        <v>0</v>
      </c>
      <c r="M105" s="22">
        <f t="shared" si="84"/>
        <v>0</v>
      </c>
      <c r="N105" s="22">
        <f t="shared" si="84"/>
        <v>0</v>
      </c>
      <c r="O105" s="22">
        <f t="shared" si="84"/>
        <v>0</v>
      </c>
      <c r="P105" s="22">
        <f t="shared" si="84"/>
        <v>0</v>
      </c>
      <c r="Q105" s="22">
        <f t="shared" si="84"/>
        <v>0</v>
      </c>
      <c r="R105" s="22">
        <f t="shared" si="84"/>
        <v>0</v>
      </c>
      <c r="S105" s="22">
        <f t="shared" si="84"/>
        <v>0</v>
      </c>
      <c r="T105" s="22">
        <f t="shared" si="84"/>
        <v>0</v>
      </c>
      <c r="U105" s="22">
        <f t="shared" si="84"/>
        <v>0</v>
      </c>
      <c r="V105" s="22">
        <f t="shared" si="84"/>
        <v>0</v>
      </c>
      <c r="W105" s="22">
        <f t="shared" si="84"/>
        <v>0</v>
      </c>
      <c r="X105" s="22">
        <f t="shared" si="84"/>
        <v>0</v>
      </c>
      <c r="Y105" s="22">
        <f t="shared" si="84"/>
        <v>0</v>
      </c>
      <c r="Z105" s="22">
        <f t="shared" si="84"/>
        <v>0</v>
      </c>
      <c r="AA105" s="22">
        <f t="shared" si="84"/>
        <v>0</v>
      </c>
      <c r="AB105" s="22">
        <f t="shared" si="84"/>
        <v>0</v>
      </c>
      <c r="AC105" s="22">
        <f t="shared" si="84"/>
        <v>0</v>
      </c>
      <c r="AD105" s="22">
        <f t="shared" si="84"/>
        <v>0</v>
      </c>
      <c r="AE105" s="22">
        <f t="shared" si="84"/>
        <v>0</v>
      </c>
      <c r="AF105" s="22">
        <f t="shared" si="84"/>
        <v>0</v>
      </c>
      <c r="AG105" s="22">
        <f t="shared" si="84"/>
        <v>0</v>
      </c>
      <c r="AH105" s="22">
        <f t="shared" si="84"/>
        <v>0</v>
      </c>
      <c r="AI105" s="22">
        <f t="shared" si="84"/>
        <v>0</v>
      </c>
      <c r="AJ105" s="22">
        <f t="shared" si="84"/>
        <v>0</v>
      </c>
      <c r="AK105" s="22">
        <f t="shared" si="84"/>
        <v>0</v>
      </c>
      <c r="AL105" s="22">
        <f t="shared" si="84"/>
        <v>0</v>
      </c>
      <c r="AM105" s="22">
        <f t="shared" si="84"/>
        <v>0</v>
      </c>
      <c r="AN105" s="22">
        <f t="shared" si="84"/>
        <v>0</v>
      </c>
      <c r="AO105" s="22">
        <f t="shared" si="84"/>
        <v>0</v>
      </c>
      <c r="AP105" s="22">
        <f t="shared" si="84"/>
        <v>0</v>
      </c>
      <c r="AQ105" s="22">
        <f t="shared" si="84"/>
        <v>2150</v>
      </c>
      <c r="AR105" s="22">
        <f t="shared" si="84"/>
        <v>0</v>
      </c>
      <c r="AS105" s="23">
        <f t="shared" si="84"/>
        <v>2150</v>
      </c>
    </row>
    <row r="106" spans="1:45" ht="15" customHeight="1">
      <c r="A106" s="33"/>
      <c r="B106" s="34"/>
      <c r="C106" s="35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7"/>
    </row>
    <row r="107" spans="1:45" ht="15" customHeight="1">
      <c r="A107" s="15"/>
      <c r="B107" s="16">
        <v>32132</v>
      </c>
      <c r="C107" s="32" t="s">
        <v>2155</v>
      </c>
      <c r="D107" s="17">
        <v>2150</v>
      </c>
      <c r="E107" s="17"/>
      <c r="F107" s="17">
        <f>D107+E107</f>
        <v>2150</v>
      </c>
      <c r="G107" s="17"/>
      <c r="H107" s="17"/>
      <c r="I107" s="17">
        <f>G107+H107</f>
        <v>0</v>
      </c>
      <c r="J107" s="17"/>
      <c r="K107" s="17"/>
      <c r="L107" s="17">
        <f>J107+K107</f>
        <v>0</v>
      </c>
      <c r="M107" s="17"/>
      <c r="N107" s="17"/>
      <c r="O107" s="17">
        <f>M107+N107</f>
        <v>0</v>
      </c>
      <c r="P107" s="17"/>
      <c r="Q107" s="17"/>
      <c r="R107" s="17">
        <f>P107+Q107</f>
        <v>0</v>
      </c>
      <c r="S107" s="17"/>
      <c r="T107" s="17"/>
      <c r="U107" s="17">
        <f>S107+T107</f>
        <v>0</v>
      </c>
      <c r="V107" s="17"/>
      <c r="W107" s="17"/>
      <c r="X107" s="17">
        <f>V107+W107</f>
        <v>0</v>
      </c>
      <c r="Y107" s="17"/>
      <c r="Z107" s="17"/>
      <c r="AA107" s="17">
        <f>Y107+Z107</f>
        <v>0</v>
      </c>
      <c r="AB107" s="17"/>
      <c r="AC107" s="17"/>
      <c r="AD107" s="17">
        <f>AB107+AC107</f>
        <v>0</v>
      </c>
      <c r="AE107" s="17"/>
      <c r="AF107" s="17"/>
      <c r="AG107" s="17">
        <f>AE107+AF107</f>
        <v>0</v>
      </c>
      <c r="AH107" s="17"/>
      <c r="AI107" s="17"/>
      <c r="AJ107" s="17">
        <f>AH107+AI107</f>
        <v>0</v>
      </c>
      <c r="AK107" s="17"/>
      <c r="AL107" s="17"/>
      <c r="AM107" s="17">
        <f>AK107+AL107</f>
        <v>0</v>
      </c>
      <c r="AN107" s="17"/>
      <c r="AO107" s="17"/>
      <c r="AP107" s="17">
        <f>AN107+AO107</f>
        <v>0</v>
      </c>
      <c r="AQ107" s="17">
        <f>D107+G107+J107+M107+P107+S107+V107+Y107+AB107+AE107+AH107+AK107+AN107</f>
        <v>2150</v>
      </c>
      <c r="AR107" s="17">
        <f>E107+H107+K107+N107+Q107+T107+W107+Z107+AC107+AF107+AI107+AL107+AO107</f>
        <v>0</v>
      </c>
      <c r="AS107" s="18">
        <f>F107+I107+L107+O107+R107+U107+X107+AA107+AD107+AG107+AJ107+AM107+AP107</f>
        <v>2150</v>
      </c>
    </row>
    <row r="108" spans="1:45" ht="15" customHeight="1">
      <c r="A108" s="38"/>
      <c r="B108" s="38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  <row r="180" ht="15" customHeight="1" hidden="1"/>
    <row r="181" ht="15" customHeight="1" hidden="1"/>
    <row r="182" ht="15" customHeight="1" hidden="1"/>
    <row r="183" ht="15" customHeight="1" hidden="1"/>
    <row r="184" ht="15" customHeight="1" hidden="1"/>
    <row r="185" ht="15" customHeight="1" hidden="1"/>
    <row r="186" ht="15" customHeight="1" hidden="1"/>
    <row r="187" ht="15" customHeight="1" hidden="1"/>
    <row r="188" ht="15" customHeight="1" hidden="1"/>
    <row r="189" ht="15" customHeight="1" hidden="1"/>
    <row r="190" ht="15" customHeight="1" hidden="1"/>
    <row r="191" ht="15" customHeight="1" hidden="1"/>
    <row r="192" ht="15" customHeight="1" hidden="1"/>
    <row r="193" ht="15" customHeight="1" hidden="1"/>
    <row r="194" ht="15" customHeight="1" hidden="1"/>
    <row r="195" ht="15" customHeight="1" hidden="1"/>
    <row r="196" ht="15" customHeight="1" hidden="1"/>
    <row r="197" ht="15" customHeight="1" hidden="1"/>
    <row r="198" ht="15" customHeight="1" hidden="1"/>
    <row r="199" ht="15" customHeight="1" hidden="1"/>
    <row r="200" ht="15" customHeight="1" hidden="1"/>
    <row r="201" ht="15" customHeight="1" hidden="1"/>
    <row r="202" ht="15" customHeight="1" hidden="1"/>
    <row r="203" ht="15" customHeight="1" hidden="1"/>
    <row r="204" ht="15" customHeight="1" hidden="1"/>
    <row r="205" ht="15" customHeight="1" hidden="1"/>
    <row r="206" ht="15" customHeight="1" hidden="1"/>
    <row r="207" ht="15" customHeight="1" hidden="1"/>
    <row r="208" ht="15" customHeight="1" hidden="1"/>
    <row r="209" ht="15" customHeight="1" hidden="1"/>
    <row r="210" ht="15" customHeight="1" hidden="1"/>
    <row r="211" ht="15" customHeight="1" hidden="1"/>
    <row r="212" ht="15" customHeight="1" hidden="1"/>
    <row r="213" ht="15" customHeight="1" hidden="1"/>
    <row r="214" ht="15" customHeight="1" hidden="1"/>
    <row r="215" ht="15" customHeight="1" hidden="1"/>
    <row r="216" ht="15" customHeight="1" hidden="1"/>
    <row r="217" ht="15" customHeight="1" hidden="1"/>
    <row r="218" ht="15" customHeight="1" hidden="1"/>
    <row r="219" ht="15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15" customHeight="1" hidden="1"/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  <row r="265" ht="15" customHeight="1" hidden="1"/>
    <row r="266" ht="15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15" customHeight="1" hidden="1"/>
    <row r="277" ht="15" customHeight="1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15" customHeight="1" hidden="1"/>
    <row r="285" ht="15" customHeight="1" hidden="1"/>
    <row r="286" ht="15" customHeight="1" hidden="1"/>
    <row r="287" ht="15" customHeight="1" hidden="1"/>
    <row r="288" ht="15" customHeight="1" hidden="1"/>
    <row r="289" ht="15" customHeight="1" hidden="1"/>
    <row r="290" ht="15" customHeight="1" hidden="1"/>
    <row r="291" ht="15" customHeight="1" hidden="1"/>
    <row r="292" ht="15" customHeight="1" hidden="1"/>
    <row r="293" ht="15" customHeight="1" hidden="1"/>
    <row r="294" ht="15" customHeight="1" hidden="1"/>
    <row r="295" ht="15" customHeight="1" hidden="1"/>
    <row r="296" ht="15" customHeight="1" hidden="1"/>
    <row r="297" ht="15" customHeight="1" hidden="1"/>
    <row r="298" ht="15" customHeight="1" hidden="1"/>
    <row r="299" ht="15" customHeight="1" hidden="1"/>
    <row r="300" ht="15" customHeight="1" hidden="1"/>
    <row r="301" ht="15" customHeight="1" hidden="1"/>
    <row r="302" ht="15" customHeight="1" hidden="1"/>
    <row r="303" ht="15" customHeight="1" hidden="1"/>
    <row r="304" ht="15" customHeight="1" hidden="1"/>
    <row r="305" ht="15" customHeight="1" hidden="1"/>
    <row r="306" ht="15" customHeight="1" hidden="1"/>
    <row r="307" ht="15" customHeight="1" hidden="1"/>
    <row r="308" ht="15" customHeight="1" hidden="1"/>
    <row r="309" ht="15" customHeight="1" hidden="1"/>
    <row r="310" ht="15" customHeight="1" hidden="1"/>
    <row r="311" ht="15" customHeight="1" hidden="1"/>
    <row r="312" ht="15" customHeight="1" hidden="1"/>
    <row r="313" ht="15" customHeight="1" hidden="1"/>
    <row r="314" ht="15" customHeight="1" hidden="1"/>
    <row r="315" ht="15" customHeight="1" hidden="1"/>
    <row r="316" ht="15" customHeight="1" hidden="1"/>
    <row r="317" ht="15" customHeight="1" hidden="1"/>
    <row r="318" ht="15" customHeight="1" hidden="1"/>
    <row r="319" ht="15" customHeight="1" hidden="1"/>
    <row r="320" ht="15" customHeight="1" hidden="1"/>
    <row r="321" ht="15" customHeight="1" hidden="1"/>
    <row r="322" ht="15" customHeight="1" hidden="1"/>
    <row r="323" ht="15" customHeight="1" hidden="1"/>
    <row r="324" ht="15" customHeight="1" hidden="1"/>
    <row r="325" ht="15" customHeight="1" hidden="1"/>
    <row r="326" ht="15" customHeight="1" hidden="1"/>
    <row r="327" ht="15" customHeight="1" hidden="1"/>
    <row r="328" ht="15" customHeight="1" hidden="1"/>
    <row r="329" ht="15" customHeight="1" hidden="1"/>
    <row r="330" ht="15" customHeight="1" hidden="1"/>
    <row r="331" ht="15" customHeight="1" hidden="1"/>
    <row r="332" ht="15" customHeight="1" hidden="1"/>
    <row r="333" ht="15" customHeight="1" hidden="1"/>
    <row r="334" ht="15" customHeight="1" hidden="1"/>
    <row r="335" ht="15" customHeight="1" hidden="1"/>
    <row r="336" ht="15" customHeight="1" hidden="1"/>
    <row r="337" ht="15" customHeight="1" hidden="1"/>
    <row r="338" ht="15" customHeight="1" hidden="1"/>
    <row r="339" ht="15" customHeight="1" hidden="1"/>
    <row r="340" ht="15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15" customHeight="1" hidden="1"/>
    <row r="351" ht="15" customHeight="1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15" customHeight="1" hidden="1"/>
    <row r="359" ht="15" customHeight="1" hidden="1"/>
    <row r="360" ht="15" customHeight="1" hidden="1"/>
    <row r="361" ht="15" customHeight="1" hidden="1"/>
    <row r="362" ht="15" customHeight="1" hidden="1"/>
    <row r="363" ht="15" customHeight="1" hidden="1"/>
    <row r="364" ht="15" customHeight="1" hidden="1"/>
    <row r="365" ht="15" customHeight="1" hidden="1"/>
    <row r="366" ht="15" customHeight="1" hidden="1"/>
    <row r="367" ht="15" customHeight="1" hidden="1"/>
    <row r="368" ht="15" customHeight="1" hidden="1"/>
    <row r="369" ht="15" customHeight="1" hidden="1"/>
    <row r="370" ht="15" customHeight="1" hidden="1"/>
    <row r="371" ht="15" customHeight="1" hidden="1"/>
    <row r="372" ht="15" customHeight="1" hidden="1"/>
    <row r="373" ht="15" customHeight="1" hidden="1"/>
    <row r="374" ht="15" customHeight="1" hidden="1"/>
    <row r="375" ht="15" customHeight="1" hidden="1"/>
    <row r="376" ht="15" customHeight="1" hidden="1"/>
    <row r="377" ht="15" customHeight="1" hidden="1"/>
    <row r="378" ht="15" customHeight="1" hidden="1"/>
    <row r="379" ht="15" customHeight="1" hidden="1"/>
    <row r="380" ht="15" customHeight="1" hidden="1"/>
    <row r="381" ht="15" customHeight="1" hidden="1"/>
    <row r="382" ht="15" customHeight="1" hidden="1"/>
    <row r="383" ht="15" customHeight="1" hidden="1"/>
    <row r="384" ht="15" customHeight="1" hidden="1"/>
    <row r="385" ht="15" customHeight="1" hidden="1"/>
    <row r="386" ht="15" customHeight="1" hidden="1"/>
    <row r="387" ht="15" customHeight="1" hidden="1"/>
    <row r="388" ht="15" customHeight="1" hidden="1"/>
    <row r="389" ht="15" customHeight="1" hidden="1"/>
    <row r="390" ht="15" customHeight="1" hidden="1"/>
    <row r="391" ht="15" customHeight="1" hidden="1"/>
    <row r="392" ht="15" customHeight="1" hidden="1"/>
    <row r="393" ht="15" customHeight="1" hidden="1"/>
    <row r="394" ht="15" customHeight="1" hidden="1"/>
    <row r="395" ht="15" customHeight="1" hidden="1"/>
    <row r="396" ht="15" customHeight="1" hidden="1"/>
    <row r="397" ht="15" customHeight="1" hidden="1"/>
    <row r="398" ht="15" customHeight="1" hidden="1"/>
    <row r="399" ht="15" customHeight="1" hidden="1"/>
    <row r="400" ht="15" customHeight="1" hidden="1"/>
    <row r="401" ht="15" customHeight="1" hidden="1"/>
    <row r="402" ht="15" customHeight="1" hidden="1"/>
    <row r="403" ht="15" customHeight="1" hidden="1"/>
    <row r="404" ht="15" customHeight="1" hidden="1"/>
    <row r="405" ht="15" customHeight="1" hidden="1"/>
    <row r="406" ht="15" customHeight="1" hidden="1"/>
    <row r="407" ht="15" customHeight="1" hidden="1"/>
    <row r="408" ht="15" customHeight="1" hidden="1"/>
    <row r="409" ht="15" customHeight="1" hidden="1"/>
    <row r="410" ht="15" customHeight="1" hidden="1"/>
    <row r="411" ht="15" customHeight="1" hidden="1"/>
    <row r="412" ht="15" customHeight="1" hidden="1"/>
    <row r="413" ht="15" customHeight="1" hidden="1"/>
    <row r="414" ht="15" customHeight="1" hidden="1"/>
    <row r="415" ht="15" customHeight="1" hidden="1"/>
    <row r="416" ht="15" customHeight="1" hidden="1"/>
    <row r="417" ht="15" customHeight="1" hidden="1"/>
    <row r="418" ht="15" customHeight="1" hidden="1"/>
    <row r="419" ht="15" customHeight="1" hidden="1"/>
    <row r="420" ht="15" customHeight="1" hidden="1"/>
    <row r="421" ht="15" customHeight="1" hidden="1"/>
    <row r="422" ht="15" customHeight="1" hidden="1"/>
    <row r="423" ht="15" customHeight="1" hidden="1"/>
    <row r="424" ht="15" customHeight="1" hidden="1"/>
    <row r="425" ht="15" customHeight="1" hidden="1"/>
    <row r="426" ht="15" customHeight="1" hidden="1"/>
    <row r="427" ht="15" customHeight="1" hidden="1"/>
    <row r="428" ht="15" customHeight="1" hidden="1"/>
    <row r="429" ht="15" customHeight="1" hidden="1"/>
    <row r="430" ht="15" customHeight="1" hidden="1"/>
    <row r="431" ht="15" customHeight="1" hidden="1"/>
    <row r="432" ht="15" customHeight="1" hidden="1"/>
    <row r="433" ht="15" customHeight="1" hidden="1"/>
    <row r="434" ht="15" customHeight="1" hidden="1"/>
    <row r="435" ht="15" customHeight="1" hidden="1"/>
    <row r="436" ht="15" customHeight="1" hidden="1"/>
    <row r="437" ht="15" customHeight="1" hidden="1"/>
    <row r="438" ht="15" customHeight="1" hidden="1"/>
    <row r="439" ht="15" customHeight="1" hidden="1"/>
    <row r="440" ht="15" customHeight="1" hidden="1"/>
    <row r="441" ht="15" customHeight="1" hidden="1"/>
    <row r="442" ht="15" customHeight="1" hidden="1"/>
    <row r="443" ht="15" customHeight="1" hidden="1"/>
    <row r="444" ht="15" customHeight="1" hidden="1"/>
    <row r="445" ht="15" customHeight="1" hidden="1"/>
    <row r="446" ht="15" customHeight="1" hidden="1"/>
    <row r="447" ht="15" customHeight="1" hidden="1"/>
    <row r="448" ht="15" customHeight="1" hidden="1"/>
    <row r="449" ht="15" customHeight="1" hidden="1"/>
    <row r="450" ht="15" customHeight="1" hidden="1"/>
    <row r="451" ht="15" customHeight="1" hidden="1"/>
    <row r="452" ht="15" customHeight="1" hidden="1"/>
    <row r="453" ht="15" customHeight="1" hidden="1"/>
    <row r="454" ht="15" customHeight="1" hidden="1"/>
    <row r="455" ht="15" customHeight="1" hidden="1"/>
    <row r="456" ht="15" customHeight="1" hidden="1"/>
    <row r="457" ht="15" customHeight="1" hidden="1"/>
    <row r="458" ht="15" customHeight="1" hidden="1"/>
    <row r="459" ht="15" customHeight="1" hidden="1"/>
    <row r="460" ht="15" customHeight="1" hidden="1"/>
    <row r="461" ht="15" customHeight="1" hidden="1"/>
    <row r="462" ht="15" customHeight="1" hidden="1"/>
    <row r="463" ht="15" customHeight="1" hidden="1"/>
    <row r="464" ht="15" customHeight="1" hidden="1"/>
    <row r="465" ht="15" customHeight="1" hidden="1"/>
    <row r="466" ht="15" customHeight="1" hidden="1"/>
    <row r="467" ht="15" customHeight="1" hidden="1"/>
    <row r="468" ht="15" customHeight="1" hidden="1"/>
    <row r="469" ht="15" customHeight="1" hidden="1"/>
    <row r="470" ht="15" customHeight="1" hidden="1"/>
    <row r="471" ht="15" customHeight="1" hidden="1"/>
    <row r="472" ht="15" customHeight="1" hidden="1"/>
    <row r="473" ht="15" customHeight="1" hidden="1"/>
    <row r="474" ht="15" customHeight="1" hidden="1"/>
    <row r="475" ht="15" customHeight="1" hidden="1"/>
    <row r="476" ht="15" customHeight="1" hidden="1"/>
    <row r="477" ht="15" customHeight="1" hidden="1"/>
    <row r="478" ht="15" customHeight="1" hidden="1"/>
    <row r="479" ht="15" customHeight="1" hidden="1"/>
    <row r="480" ht="15" customHeight="1" hidden="1"/>
    <row r="481" ht="15" customHeight="1" hidden="1"/>
    <row r="482" ht="15" customHeight="1" hidden="1"/>
    <row r="483" ht="15" customHeight="1" hidden="1"/>
    <row r="484" ht="15" customHeight="1" hidden="1"/>
    <row r="485" ht="15" customHeight="1" hidden="1"/>
    <row r="486" ht="15" customHeight="1" hidden="1"/>
    <row r="487" ht="15" customHeight="1" hidden="1"/>
    <row r="488" ht="15" customHeight="1" hidden="1"/>
    <row r="489" ht="15" customHeight="1" hidden="1"/>
    <row r="490" ht="15" customHeight="1" hidden="1"/>
    <row r="491" ht="15" customHeight="1" hidden="1"/>
    <row r="492" ht="15" customHeight="1" hidden="1"/>
    <row r="493" ht="15" customHeight="1" hidden="1"/>
    <row r="494" ht="15" customHeight="1" hidden="1"/>
    <row r="495" ht="15" customHeight="1" hidden="1"/>
    <row r="496" ht="15" customHeight="1" hidden="1"/>
    <row r="497" ht="15" customHeight="1" hidden="1"/>
    <row r="498" ht="15" customHeight="1" hidden="1"/>
    <row r="499" ht="15" customHeight="1" hidden="1"/>
    <row r="500" ht="15" customHeight="1" hidden="1"/>
    <row r="501" ht="15" customHeight="1" hidden="1"/>
    <row r="502" ht="15" customHeight="1" hidden="1"/>
    <row r="503" ht="15" customHeight="1" hidden="1"/>
    <row r="504" ht="15" customHeight="1" hidden="1"/>
    <row r="505" ht="15" customHeight="1" hidden="1"/>
    <row r="506" ht="15" customHeight="1" hidden="1"/>
    <row r="507" ht="15" customHeight="1" hidden="1"/>
    <row r="508" ht="15" customHeight="1" hidden="1"/>
    <row r="509" ht="15" customHeight="1" hidden="1"/>
    <row r="510" ht="15" customHeight="1" hidden="1"/>
    <row r="511" ht="15" customHeight="1" hidden="1"/>
    <row r="512" ht="15" customHeight="1" hidden="1"/>
    <row r="513" ht="15" customHeight="1" hidden="1"/>
    <row r="514" ht="15" customHeight="1" hidden="1"/>
    <row r="515" ht="15" customHeight="1" hidden="1"/>
    <row r="516" ht="15" customHeight="1" hidden="1"/>
    <row r="517" ht="15" customHeight="1" hidden="1"/>
    <row r="518" ht="15" customHeight="1" hidden="1"/>
    <row r="519" ht="15" customHeight="1" hidden="1"/>
    <row r="520" ht="15" customHeight="1" hidden="1"/>
    <row r="521" ht="15" customHeight="1" hidden="1"/>
    <row r="522" ht="15" customHeight="1" hidden="1"/>
    <row r="523" ht="15" customHeight="1" hidden="1"/>
    <row r="524" ht="15" customHeight="1" hidden="1"/>
    <row r="525" ht="15" customHeight="1" hidden="1"/>
    <row r="526" ht="15" customHeight="1" hidden="1"/>
    <row r="527" ht="15" customHeight="1" hidden="1"/>
    <row r="528" ht="15" customHeight="1" hidden="1"/>
    <row r="529" ht="15" customHeight="1" hidden="1"/>
    <row r="530" ht="15" customHeight="1" hidden="1"/>
    <row r="531" ht="15" customHeight="1" hidden="1"/>
    <row r="532" ht="15" customHeight="1" hidden="1"/>
    <row r="533" ht="15" customHeight="1" hidden="1"/>
    <row r="534" ht="15" customHeight="1" hidden="1"/>
    <row r="535" ht="15" customHeight="1" hidden="1"/>
    <row r="536" ht="15" customHeight="1" hidden="1"/>
    <row r="537" ht="15" customHeight="1" hidden="1"/>
    <row r="538" ht="15" customHeight="1" hidden="1"/>
    <row r="539" ht="15" customHeight="1" hidden="1"/>
    <row r="540" ht="15" customHeight="1" hidden="1"/>
    <row r="541" ht="15" customHeight="1" hidden="1"/>
    <row r="542" ht="15" customHeight="1" hidden="1"/>
    <row r="543" ht="15" customHeight="1" hidden="1"/>
    <row r="544" ht="15" customHeight="1" hidden="1"/>
    <row r="545" ht="15" customHeight="1" hidden="1"/>
    <row r="546" ht="15" customHeight="1" hidden="1"/>
    <row r="547" ht="15" customHeight="1" hidden="1"/>
    <row r="548" ht="15" customHeight="1" hidden="1"/>
    <row r="549" ht="15" customHeight="1" hidden="1"/>
    <row r="550" ht="15" customHeight="1" hidden="1"/>
    <row r="551" ht="15" customHeight="1" hidden="1"/>
    <row r="552" ht="15" customHeight="1" hidden="1"/>
    <row r="553" ht="15" customHeight="1" hidden="1"/>
    <row r="554" ht="15" customHeight="1" hidden="1"/>
    <row r="555" ht="15" customHeight="1" hidden="1"/>
    <row r="556" ht="15" customHeight="1" hidden="1"/>
    <row r="557" ht="15" customHeight="1" hidden="1"/>
    <row r="558" ht="15" customHeight="1" hidden="1"/>
    <row r="559" ht="15" customHeight="1" hidden="1"/>
    <row r="560" ht="15" customHeight="1" hidden="1"/>
    <row r="561" ht="15" customHeight="1" hidden="1"/>
    <row r="562" ht="15" customHeight="1" hidden="1"/>
    <row r="563" ht="15" customHeight="1" hidden="1"/>
    <row r="564" ht="15" customHeight="1" hidden="1"/>
    <row r="565" ht="15" customHeight="1" hidden="1"/>
    <row r="566" ht="15" customHeight="1" hidden="1"/>
    <row r="567" ht="15" customHeight="1" hidden="1"/>
    <row r="568" ht="15" customHeight="1" hidden="1"/>
    <row r="569" ht="15" customHeight="1" hidden="1"/>
    <row r="570" ht="15" customHeight="1" hidden="1"/>
    <row r="571" ht="15" customHeight="1" hidden="1"/>
    <row r="572" ht="15" customHeight="1" hidden="1"/>
    <row r="573" ht="15" customHeight="1" hidden="1"/>
    <row r="574" ht="15" customHeight="1" hidden="1"/>
    <row r="575" ht="15" customHeight="1" hidden="1"/>
    <row r="576" ht="15" customHeight="1" hidden="1"/>
    <row r="577" ht="15" customHeight="1" hidden="1"/>
    <row r="578" ht="15" customHeight="1" hidden="1"/>
    <row r="579" ht="15" customHeight="1" hidden="1"/>
    <row r="580" ht="15" customHeight="1" hidden="1"/>
    <row r="581" ht="15" customHeight="1" hidden="1"/>
    <row r="582" ht="15" customHeight="1" hidden="1"/>
    <row r="583" ht="15" customHeight="1" hidden="1"/>
    <row r="584" ht="15" customHeight="1" hidden="1"/>
    <row r="585" ht="15" customHeight="1" hidden="1"/>
    <row r="586" ht="15" customHeight="1" hidden="1"/>
    <row r="587" ht="15" customHeight="1" hidden="1"/>
    <row r="588" ht="15" customHeight="1" hidden="1"/>
    <row r="589" ht="15" customHeight="1" hidden="1"/>
    <row r="590" ht="15" customHeight="1" hidden="1"/>
    <row r="591" ht="15" customHeight="1" hidden="1"/>
    <row r="592" ht="15" customHeight="1" hidden="1"/>
    <row r="593" ht="15" customHeight="1" hidden="1"/>
    <row r="594" ht="15" customHeight="1" hidden="1"/>
    <row r="595" ht="15" customHeight="1" hidden="1"/>
    <row r="596" ht="15" customHeight="1" hidden="1"/>
    <row r="597" ht="15" customHeight="1" hidden="1"/>
    <row r="598" ht="15" customHeight="1" hidden="1"/>
    <row r="599" ht="15" customHeight="1" hidden="1"/>
    <row r="600" ht="15" customHeight="1" hidden="1"/>
    <row r="601" ht="15" customHeight="1" hidden="1"/>
    <row r="602" ht="15" customHeight="1" hidden="1"/>
    <row r="603" ht="15" customHeight="1" hidden="1"/>
    <row r="604" ht="15" customHeight="1" hidden="1"/>
    <row r="605" ht="15" customHeight="1" hidden="1"/>
    <row r="606" ht="15" customHeight="1" hidden="1"/>
    <row r="607" ht="15" customHeight="1" hidden="1"/>
    <row r="608" ht="15" customHeight="1" hidden="1"/>
    <row r="609" ht="15" customHeight="1" hidden="1"/>
    <row r="610" ht="15" customHeight="1" hidden="1"/>
    <row r="611" ht="15" customHeight="1" hidden="1"/>
    <row r="612" ht="15" customHeight="1" hidden="1"/>
    <row r="613" ht="15" customHeight="1" hidden="1"/>
    <row r="614" ht="15" customHeight="1" hidden="1"/>
    <row r="615" ht="15" customHeight="1" hidden="1"/>
    <row r="616" ht="15" customHeight="1" hidden="1"/>
    <row r="617" ht="15" customHeight="1" hidden="1"/>
    <row r="618" ht="15" customHeight="1" hidden="1"/>
    <row r="619" ht="15" customHeight="1" hidden="1"/>
    <row r="620" ht="15" customHeight="1" hidden="1"/>
    <row r="621" ht="15" customHeight="1" hidden="1"/>
    <row r="622" ht="15" customHeight="1" hidden="1"/>
    <row r="623" ht="15" customHeight="1" hidden="1"/>
    <row r="624" ht="15" customHeight="1" hidden="1"/>
    <row r="625" ht="15" customHeight="1" hidden="1"/>
    <row r="626" ht="15" customHeight="1" hidden="1"/>
    <row r="627" ht="15" customHeight="1" hidden="1"/>
    <row r="628" ht="15" customHeight="1" hidden="1"/>
    <row r="629" ht="15" customHeight="1" hidden="1"/>
    <row r="630" ht="15" customHeight="1" hidden="1"/>
    <row r="631" ht="15" customHeight="1" hidden="1"/>
    <row r="632" ht="15" customHeight="1" hidden="1"/>
    <row r="633" ht="15" customHeight="1" hidden="1"/>
    <row r="634" ht="15" customHeight="1" hidden="1"/>
    <row r="635" ht="15" customHeight="1" hidden="1"/>
    <row r="636" ht="15" customHeight="1" hidden="1"/>
    <row r="637" ht="15" customHeight="1" hidden="1"/>
    <row r="638" ht="15" customHeight="1" hidden="1"/>
    <row r="639" ht="15" customHeight="1" hidden="1"/>
    <row r="640" ht="15" customHeight="1" hidden="1"/>
    <row r="641" ht="15" customHeight="1" hidden="1"/>
    <row r="642" ht="15" customHeight="1" hidden="1"/>
    <row r="643" ht="15" customHeight="1" hidden="1"/>
    <row r="644" ht="15" customHeight="1" hidden="1"/>
    <row r="645" ht="15" customHeight="1" hidden="1"/>
    <row r="646" ht="15" customHeight="1" hidden="1"/>
    <row r="647" ht="15" customHeight="1" hidden="1"/>
    <row r="648" ht="15" customHeight="1" hidden="1"/>
    <row r="649" ht="15" customHeight="1" hidden="1"/>
    <row r="650" ht="15" customHeight="1" hidden="1"/>
    <row r="651" ht="15" customHeight="1" hidden="1"/>
    <row r="652" ht="15" customHeight="1" hidden="1"/>
    <row r="653" ht="15" customHeight="1" hidden="1"/>
    <row r="654" ht="15" customHeight="1" hidden="1"/>
    <row r="655" ht="15" customHeight="1" hidden="1"/>
    <row r="656" ht="15" customHeight="1" hidden="1"/>
    <row r="657" ht="15" customHeight="1" hidden="1"/>
    <row r="658" ht="15" customHeight="1" hidden="1"/>
    <row r="659" ht="15" customHeight="1" hidden="1"/>
    <row r="660" ht="15" customHeight="1" hidden="1"/>
    <row r="661" ht="15" customHeight="1" hidden="1"/>
    <row r="662" ht="15" customHeight="1" hidden="1"/>
    <row r="663" ht="15" customHeight="1" hidden="1"/>
    <row r="664" ht="15" customHeight="1" hidden="1"/>
    <row r="665" ht="15" customHeight="1" hidden="1"/>
    <row r="666" ht="15" customHeight="1" hidden="1"/>
    <row r="667" ht="15" customHeight="1" hidden="1"/>
    <row r="668" ht="15" customHeight="1" hidden="1"/>
    <row r="669" ht="15" customHeight="1" hidden="1"/>
    <row r="670" ht="15" customHeight="1" hidden="1"/>
    <row r="671" ht="15" customHeight="1" hidden="1"/>
    <row r="672" ht="15" customHeight="1" hidden="1"/>
    <row r="673" ht="15" customHeight="1" hidden="1"/>
    <row r="674" ht="15" customHeight="1" hidden="1"/>
    <row r="675" ht="15" customHeight="1" hidden="1"/>
    <row r="676" ht="15" customHeight="1" hidden="1"/>
    <row r="677" ht="15" customHeight="1" hidden="1"/>
    <row r="678" ht="15" customHeight="1" hidden="1"/>
    <row r="679" ht="15" customHeight="1" hidden="1"/>
    <row r="680" ht="15" customHeight="1" hidden="1"/>
    <row r="681" ht="15" customHeight="1" hidden="1"/>
    <row r="682" ht="15" customHeight="1" hidden="1"/>
    <row r="683" ht="15" customHeight="1" hidden="1"/>
    <row r="684" ht="15" customHeight="1" hidden="1"/>
    <row r="685" ht="15" customHeight="1" hidden="1"/>
    <row r="686" ht="15" customHeight="1" hidden="1"/>
    <row r="687" ht="15" customHeight="1" hidden="1"/>
    <row r="688" ht="15" customHeight="1" hidden="1"/>
    <row r="689" ht="15" customHeight="1" hidden="1"/>
    <row r="690" ht="15" customHeight="1" hidden="1"/>
    <row r="691" ht="15" customHeight="1" hidden="1"/>
    <row r="692" ht="15" customHeight="1" hidden="1"/>
    <row r="693" ht="15" customHeight="1" hidden="1"/>
    <row r="694" ht="15" customHeight="1" hidden="1"/>
    <row r="695" ht="15" customHeight="1" hidden="1"/>
    <row r="696" ht="15" customHeight="1" hidden="1"/>
    <row r="697" ht="15" customHeight="1" hidden="1"/>
    <row r="698" ht="15" customHeight="1" hidden="1"/>
    <row r="699" ht="15" customHeight="1" hidden="1"/>
    <row r="700" ht="15" customHeight="1" hidden="1"/>
    <row r="701" ht="15" customHeight="1" hidden="1"/>
    <row r="702" ht="15" customHeight="1" hidden="1"/>
    <row r="703" ht="15" customHeight="1" hidden="1"/>
    <row r="704" ht="15" customHeight="1" hidden="1"/>
    <row r="705" ht="15" customHeight="1" hidden="1"/>
    <row r="706" ht="15" customHeight="1" hidden="1"/>
    <row r="707" ht="15" customHeight="1" hidden="1"/>
    <row r="708" ht="15" customHeight="1" hidden="1"/>
    <row r="709" ht="15" customHeight="1" hidden="1"/>
    <row r="710" ht="15" customHeight="1" hidden="1"/>
    <row r="711" ht="15" customHeight="1" hidden="1"/>
    <row r="712" ht="15" customHeight="1" hidden="1"/>
    <row r="713" ht="15" customHeight="1" hidden="1"/>
    <row r="714" ht="15" customHeight="1" hidden="1"/>
    <row r="715" ht="15" customHeight="1" hidden="1"/>
    <row r="716" ht="15" customHeight="1" hidden="1"/>
    <row r="717" ht="15" customHeight="1" hidden="1"/>
    <row r="718" ht="15" customHeight="1" hidden="1"/>
    <row r="719" ht="15" customHeight="1" hidden="1"/>
    <row r="720" ht="15" customHeight="1" hidden="1"/>
    <row r="721" ht="15" customHeight="1" hidden="1"/>
    <row r="722" ht="15" customHeight="1" hidden="1"/>
    <row r="723" ht="15" customHeight="1" hidden="1"/>
    <row r="724" ht="15" customHeight="1" hidden="1"/>
    <row r="725" ht="15" customHeight="1" hidden="1"/>
    <row r="726" ht="15" customHeight="1" hidden="1"/>
    <row r="727" ht="15" customHeight="1" hidden="1"/>
    <row r="728" ht="15" customHeight="1" hidden="1"/>
    <row r="729" ht="15" customHeight="1" hidden="1"/>
    <row r="730" ht="15" customHeight="1" hidden="1"/>
    <row r="731" ht="15" customHeight="1" hidden="1"/>
    <row r="732" ht="15" customHeight="1" hidden="1"/>
    <row r="733" ht="15" customHeight="1" hidden="1"/>
    <row r="734" ht="15" customHeight="1" hidden="1"/>
    <row r="735" ht="15" customHeight="1" hidden="1"/>
    <row r="736" ht="15" customHeight="1" hidden="1"/>
    <row r="737" ht="15" customHeight="1" hidden="1"/>
    <row r="738" ht="15" customHeight="1" hidden="1"/>
    <row r="739" ht="15" customHeight="1" hidden="1"/>
    <row r="740" ht="15" customHeight="1" hidden="1"/>
    <row r="741" ht="15" customHeight="1" hidden="1"/>
    <row r="742" ht="15" customHeight="1" hidden="1"/>
    <row r="743" ht="15" customHeight="1" hidden="1"/>
    <row r="744" ht="15" customHeight="1" hidden="1"/>
    <row r="745" ht="15" customHeight="1" hidden="1"/>
    <row r="746" ht="15" customHeight="1" hidden="1"/>
    <row r="747" ht="15" customHeight="1" hidden="1"/>
    <row r="748" ht="15" customHeight="1" hidden="1"/>
    <row r="749" ht="15" customHeight="1" hidden="1"/>
    <row r="750" ht="15" customHeight="1" hidden="1"/>
    <row r="751" ht="15" customHeight="1" hidden="1"/>
    <row r="752" ht="15" customHeight="1" hidden="1"/>
    <row r="753" ht="15" customHeight="1" hidden="1"/>
    <row r="754" ht="15" customHeight="1" hidden="1"/>
    <row r="755" ht="15" customHeight="1" hidden="1"/>
    <row r="756" ht="15" customHeight="1" hidden="1"/>
    <row r="757" ht="15" customHeight="1" hidden="1"/>
    <row r="758" ht="15" customHeight="1" hidden="1"/>
    <row r="759" ht="15" customHeight="1" hidden="1"/>
    <row r="760" ht="15" customHeight="1" hidden="1"/>
    <row r="761" ht="15" customHeight="1" hidden="1"/>
    <row r="762" ht="15" customHeight="1" hidden="1"/>
    <row r="763" ht="15" customHeight="1" hidden="1"/>
    <row r="764" ht="15" customHeight="1" hidden="1"/>
    <row r="765" ht="15" customHeight="1" hidden="1"/>
    <row r="766" ht="15" customHeight="1" hidden="1"/>
    <row r="767" ht="15" customHeight="1" hidden="1"/>
    <row r="768" ht="15" customHeight="1" hidden="1"/>
    <row r="769" ht="15" customHeight="1" hidden="1"/>
    <row r="770" ht="15" customHeight="1" hidden="1"/>
    <row r="771" ht="15" customHeight="1" hidden="1"/>
    <row r="772" ht="15" customHeight="1" hidden="1"/>
    <row r="773" ht="15" customHeight="1" hidden="1"/>
    <row r="774" ht="15" customHeight="1" hidden="1"/>
    <row r="775" ht="15" customHeight="1" hidden="1"/>
    <row r="776" ht="15" customHeight="1" hidden="1"/>
    <row r="777" ht="15" customHeight="1" hidden="1"/>
    <row r="778" ht="15" customHeight="1" hidden="1"/>
    <row r="779" ht="15" customHeight="1" hidden="1"/>
    <row r="780" ht="15" customHeight="1" hidden="1"/>
    <row r="781" ht="15" customHeight="1" hidden="1"/>
    <row r="782" ht="15" customHeight="1" hidden="1"/>
    <row r="783" ht="15" customHeight="1" hidden="1"/>
    <row r="784" ht="15" customHeight="1" hidden="1"/>
    <row r="785" ht="15" customHeight="1" hidden="1"/>
    <row r="786" ht="15" customHeight="1" hidden="1"/>
    <row r="787" ht="15" customHeight="1" hidden="1"/>
    <row r="788" ht="15" customHeight="1" hidden="1"/>
    <row r="789" ht="15" customHeight="1" hidden="1"/>
    <row r="790" ht="15" customHeight="1" hidden="1"/>
    <row r="791" ht="15" customHeight="1" hidden="1"/>
    <row r="792" ht="15" customHeight="1" hidden="1"/>
    <row r="793" ht="15" customHeight="1" hidden="1"/>
    <row r="794" ht="15" customHeight="1" hidden="1"/>
    <row r="795" ht="15" customHeight="1" hidden="1"/>
    <row r="796" ht="15" customHeight="1" hidden="1"/>
    <row r="797" ht="15" customHeight="1" hidden="1"/>
    <row r="798" ht="15" customHeight="1" hidden="1"/>
    <row r="799" ht="15" customHeight="1" hidden="1"/>
    <row r="800" ht="15" customHeight="1" hidden="1"/>
    <row r="801" ht="15" customHeight="1" hidden="1"/>
    <row r="802" ht="15" customHeight="1" hidden="1"/>
    <row r="803" ht="15" customHeight="1" hidden="1"/>
    <row r="804" ht="15" customHeight="1" hidden="1"/>
    <row r="805" ht="15" customHeight="1" hidden="1"/>
    <row r="806" ht="15" customHeight="1" hidden="1"/>
    <row r="807" ht="15" customHeight="1" hidden="1"/>
    <row r="808" ht="15" customHeight="1" hidden="1"/>
    <row r="809" ht="15" customHeight="1" hidden="1"/>
    <row r="810" ht="15" customHeight="1" hidden="1"/>
    <row r="811" ht="15" customHeight="1" hidden="1"/>
    <row r="812" ht="15" customHeight="1" hidden="1"/>
    <row r="813" ht="15" customHeight="1" hidden="1"/>
    <row r="814" ht="15" customHeight="1" hidden="1"/>
    <row r="815" ht="15" customHeight="1" hidden="1"/>
    <row r="816" ht="15" customHeight="1" hidden="1"/>
    <row r="817" ht="15" customHeight="1" hidden="1"/>
    <row r="818" ht="15" customHeight="1" hidden="1"/>
    <row r="819" ht="15" customHeight="1" hidden="1"/>
    <row r="820" ht="15" customHeight="1" hidden="1"/>
    <row r="821" ht="15" customHeight="1" hidden="1"/>
    <row r="822" ht="15" customHeight="1" hidden="1"/>
    <row r="823" ht="15" customHeight="1" hidden="1"/>
    <row r="824" ht="15" customHeight="1" hidden="1"/>
    <row r="825" ht="15" customHeight="1" hidden="1"/>
    <row r="826" ht="15" customHeight="1" hidden="1"/>
    <row r="827" ht="15" customHeight="1" hidden="1"/>
    <row r="828" ht="15" customHeight="1" hidden="1"/>
    <row r="829" ht="15" customHeight="1" hidden="1"/>
    <row r="830" ht="15" customHeight="1" hidden="1"/>
    <row r="831" ht="15" customHeight="1" hidden="1"/>
    <row r="832" ht="15" customHeight="1" hidden="1"/>
    <row r="833" ht="15" customHeight="1" hidden="1"/>
    <row r="834" ht="15" customHeight="1" hidden="1"/>
    <row r="835" ht="15" customHeight="1" hidden="1"/>
    <row r="836" ht="15" customHeight="1" hidden="1"/>
    <row r="837" ht="15" customHeight="1" hidden="1"/>
    <row r="838" ht="15" customHeight="1" hidden="1"/>
    <row r="839" ht="15" customHeight="1" hidden="1"/>
    <row r="840" ht="15" customHeight="1" hidden="1"/>
    <row r="841" ht="15" customHeight="1" hidden="1"/>
    <row r="842" ht="15" customHeight="1" hidden="1"/>
    <row r="843" ht="15" customHeight="1" hidden="1"/>
    <row r="844" ht="15" customHeight="1" hidden="1"/>
    <row r="845" ht="15" customHeight="1" hidden="1"/>
    <row r="846" ht="15" customHeight="1" hidden="1"/>
    <row r="847" ht="15" customHeight="1" hidden="1"/>
    <row r="848" ht="15" customHeight="1" hidden="1"/>
    <row r="849" ht="15" customHeight="1" hidden="1"/>
    <row r="850" ht="15" customHeight="1" hidden="1"/>
    <row r="851" ht="15" customHeight="1" hidden="1"/>
    <row r="852" ht="15" customHeight="1" hidden="1"/>
    <row r="853" ht="15" customHeight="1" hidden="1"/>
    <row r="854" ht="15" customHeight="1" hidden="1"/>
    <row r="855" ht="15" customHeight="1" hidden="1"/>
    <row r="856" ht="15" customHeight="1" hidden="1"/>
    <row r="857" ht="15" customHeight="1" hidden="1"/>
    <row r="858" ht="15" customHeight="1" hidden="1"/>
    <row r="859" ht="15" customHeight="1" hidden="1"/>
    <row r="860" ht="15" customHeight="1" hidden="1"/>
    <row r="861" ht="15" customHeight="1" hidden="1"/>
    <row r="862" ht="15" customHeight="1" hidden="1"/>
    <row r="863" ht="15" customHeight="1" hidden="1"/>
    <row r="864" ht="15" customHeight="1" hidden="1"/>
    <row r="865" ht="15" customHeight="1" hidden="1"/>
    <row r="866" ht="15" customHeight="1" hidden="1"/>
    <row r="867" ht="15" customHeight="1" hidden="1"/>
    <row r="868" ht="15" customHeight="1" hidden="1"/>
    <row r="869" ht="15" customHeight="1" hidden="1"/>
    <row r="870" ht="15" customHeight="1" hidden="1"/>
    <row r="871" ht="15" customHeight="1" hidden="1"/>
    <row r="872" ht="15" customHeight="1" hidden="1"/>
    <row r="873" ht="15" customHeight="1" hidden="1"/>
    <row r="874" ht="15" customHeight="1" hidden="1"/>
    <row r="875" ht="15" customHeight="1" hidden="1"/>
    <row r="876" ht="15" customHeight="1" hidden="1"/>
    <row r="877" ht="15" customHeight="1" hidden="1"/>
    <row r="878" ht="15" customHeight="1" hidden="1"/>
    <row r="879" ht="15" customHeight="1" hidden="1"/>
    <row r="880" ht="15" customHeight="1" hidden="1"/>
    <row r="881" ht="15" customHeight="1" hidden="1"/>
    <row r="882" ht="15" customHeight="1" hidden="1"/>
    <row r="883" ht="15" customHeight="1" hidden="1"/>
    <row r="884" ht="15" customHeight="1" hidden="1"/>
    <row r="885" ht="15" customHeight="1" hidden="1"/>
    <row r="886" ht="15" customHeight="1" hidden="1"/>
    <row r="887" ht="15" customHeight="1" hidden="1"/>
    <row r="888" ht="15" customHeight="1" hidden="1"/>
    <row r="889" ht="15" customHeight="1" hidden="1"/>
    <row r="890" ht="15" customHeight="1" hidden="1"/>
    <row r="891" ht="15" customHeight="1" hidden="1"/>
    <row r="892" ht="15" customHeight="1" hidden="1"/>
    <row r="893" ht="15" customHeight="1" hidden="1"/>
    <row r="894" ht="15" customHeight="1" hidden="1"/>
    <row r="895" ht="15" customHeight="1" hidden="1"/>
    <row r="896" ht="15" customHeight="1" hidden="1"/>
    <row r="897" ht="15" customHeight="1" hidden="1"/>
    <row r="898" ht="15" customHeight="1" hidden="1"/>
    <row r="899" ht="15" customHeight="1" hidden="1"/>
    <row r="900" ht="15" customHeight="1" hidden="1"/>
    <row r="901" ht="15" customHeight="1" hidden="1"/>
    <row r="902" ht="15" customHeight="1" hidden="1"/>
    <row r="903" ht="15" customHeight="1" hidden="1"/>
    <row r="904" ht="15" customHeight="1" hidden="1"/>
    <row r="905" ht="15" customHeight="1" hidden="1"/>
    <row r="906" ht="15" customHeight="1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/>
    <row r="1291" ht="15"/>
    <row r="1292" ht="15"/>
    <row r="1293" ht="15"/>
  </sheetData>
  <sheetProtection/>
  <mergeCells count="40">
    <mergeCell ref="A102:C102"/>
    <mergeCell ref="A1:AS1"/>
    <mergeCell ref="D2:AP2"/>
    <mergeCell ref="AB3:AD3"/>
    <mergeCell ref="AE3:AG3"/>
    <mergeCell ref="AH3:AJ3"/>
    <mergeCell ref="J3:L3"/>
    <mergeCell ref="J4:L4"/>
    <mergeCell ref="G4:I4"/>
    <mergeCell ref="V3:X3"/>
    <mergeCell ref="Y3:AA3"/>
    <mergeCell ref="AK3:AM3"/>
    <mergeCell ref="M4:O4"/>
    <mergeCell ref="AE4:AG4"/>
    <mergeCell ref="AH4:AJ4"/>
    <mergeCell ref="AQ3:AS4"/>
    <mergeCell ref="S4:U4"/>
    <mergeCell ref="V4:X4"/>
    <mergeCell ref="Y4:AA4"/>
    <mergeCell ref="AB4:AD4"/>
    <mergeCell ref="AN3:AP3"/>
    <mergeCell ref="A89:C89"/>
    <mergeCell ref="A9:C9"/>
    <mergeCell ref="S3:U3"/>
    <mergeCell ref="AN4:AP4"/>
    <mergeCell ref="C3:C5"/>
    <mergeCell ref="A70:C70"/>
    <mergeCell ref="AK4:AM4"/>
    <mergeCell ref="A7:C7"/>
    <mergeCell ref="P3:R3"/>
    <mergeCell ref="A6:C6"/>
    <mergeCell ref="A3:B5"/>
    <mergeCell ref="D4:F4"/>
    <mergeCell ref="P4:R4"/>
    <mergeCell ref="A77:C77"/>
    <mergeCell ref="A105:C105"/>
    <mergeCell ref="M3:O3"/>
    <mergeCell ref="D3:F3"/>
    <mergeCell ref="A98:C98"/>
    <mergeCell ref="G3:I3"/>
  </mergeCells>
  <printOptions/>
  <pageMargins left="0.25" right="0.25" top="0.75" bottom="0.75" header="0.3" footer="0.3"/>
  <pageSetup fitToHeight="0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C1202"/>
  <sheetViews>
    <sheetView zoomScalePageLayoutView="0" workbookViewId="0" topLeftCell="A259">
      <selection activeCell="A1" sqref="A1"/>
    </sheetView>
  </sheetViews>
  <sheetFormatPr defaultColWidth="9.140625" defaultRowHeight="15"/>
  <cols>
    <col min="2" max="2" width="9.140625" style="10" customWidth="1"/>
    <col min="3" max="3" width="157.7109375" style="0" bestFit="1" customWidth="1"/>
  </cols>
  <sheetData>
    <row r="1" spans="2:3" ht="15">
      <c r="B1" s="9" t="s">
        <v>1630</v>
      </c>
      <c r="C1" s="8" t="s">
        <v>1631</v>
      </c>
    </row>
    <row r="2" spans="2:3" ht="15">
      <c r="B2" s="10" t="s">
        <v>30</v>
      </c>
      <c r="C2" t="s">
        <v>31</v>
      </c>
    </row>
    <row r="3" spans="2:3" ht="15">
      <c r="B3" s="10" t="s">
        <v>32</v>
      </c>
      <c r="C3" t="s">
        <v>33</v>
      </c>
    </row>
    <row r="4" spans="2:3" ht="15">
      <c r="B4" s="10" t="s">
        <v>34</v>
      </c>
      <c r="C4" t="s">
        <v>35</v>
      </c>
    </row>
    <row r="5" spans="2:3" ht="15">
      <c r="B5" s="10" t="s">
        <v>36</v>
      </c>
      <c r="C5" t="s">
        <v>37</v>
      </c>
    </row>
    <row r="6" spans="2:3" ht="15">
      <c r="B6" s="10" t="s">
        <v>38</v>
      </c>
      <c r="C6" t="s">
        <v>39</v>
      </c>
    </row>
    <row r="7" spans="2:3" ht="15">
      <c r="B7" s="10" t="s">
        <v>40</v>
      </c>
      <c r="C7" t="s">
        <v>41</v>
      </c>
    </row>
    <row r="8" spans="2:3" ht="15">
      <c r="B8" s="10" t="s">
        <v>42</v>
      </c>
      <c r="C8" t="s">
        <v>43</v>
      </c>
    </row>
    <row r="9" spans="2:3" ht="15">
      <c r="B9" s="10" t="s">
        <v>44</v>
      </c>
      <c r="C9" t="s">
        <v>45</v>
      </c>
    </row>
    <row r="10" spans="2:3" ht="15">
      <c r="B10" s="10" t="s">
        <v>46</v>
      </c>
      <c r="C10" t="s">
        <v>47</v>
      </c>
    </row>
    <row r="11" spans="2:3" ht="15">
      <c r="B11" s="10" t="s">
        <v>48</v>
      </c>
      <c r="C11" t="s">
        <v>49</v>
      </c>
    </row>
    <row r="12" spans="2:3" ht="15">
      <c r="B12" s="10" t="s">
        <v>50</v>
      </c>
      <c r="C12" t="s">
        <v>51</v>
      </c>
    </row>
    <row r="13" spans="2:3" ht="15">
      <c r="B13" s="10" t="s">
        <v>52</v>
      </c>
      <c r="C13" t="s">
        <v>53</v>
      </c>
    </row>
    <row r="14" spans="2:3" ht="15">
      <c r="B14" s="10" t="s">
        <v>54</v>
      </c>
      <c r="C14" t="s">
        <v>55</v>
      </c>
    </row>
    <row r="15" spans="2:3" ht="15">
      <c r="B15" s="10" t="s">
        <v>56</v>
      </c>
      <c r="C15" t="s">
        <v>57</v>
      </c>
    </row>
    <row r="16" spans="2:3" ht="15">
      <c r="B16" s="10" t="s">
        <v>58</v>
      </c>
      <c r="C16" t="s">
        <v>59</v>
      </c>
    </row>
    <row r="17" spans="2:3" ht="15">
      <c r="B17" s="10" t="s">
        <v>60</v>
      </c>
      <c r="C17" t="s">
        <v>61</v>
      </c>
    </row>
    <row r="18" spans="2:3" ht="15">
      <c r="B18" s="10" t="s">
        <v>62</v>
      </c>
      <c r="C18" t="s">
        <v>63</v>
      </c>
    </row>
    <row r="19" spans="2:3" ht="15">
      <c r="B19" s="10" t="s">
        <v>64</v>
      </c>
      <c r="C19" t="s">
        <v>65</v>
      </c>
    </row>
    <row r="20" spans="2:3" ht="15">
      <c r="B20" s="10" t="s">
        <v>66</v>
      </c>
      <c r="C20" t="s">
        <v>67</v>
      </c>
    </row>
    <row r="21" spans="2:3" ht="15">
      <c r="B21" s="10" t="s">
        <v>68</v>
      </c>
      <c r="C21" t="s">
        <v>69</v>
      </c>
    </row>
    <row r="22" spans="2:3" ht="15">
      <c r="B22" s="10" t="s">
        <v>70</v>
      </c>
      <c r="C22" t="s">
        <v>71</v>
      </c>
    </row>
    <row r="23" spans="2:3" ht="15">
      <c r="B23" s="10" t="s">
        <v>72</v>
      </c>
      <c r="C23" t="s">
        <v>73</v>
      </c>
    </row>
    <row r="24" spans="2:3" ht="15">
      <c r="B24" s="10" t="s">
        <v>74</v>
      </c>
      <c r="C24" t="s">
        <v>75</v>
      </c>
    </row>
    <row r="25" spans="2:3" ht="15">
      <c r="B25" s="10" t="s">
        <v>76</v>
      </c>
      <c r="C25" t="s">
        <v>75</v>
      </c>
    </row>
    <row r="26" spans="2:3" ht="15">
      <c r="B26" s="10" t="s">
        <v>77</v>
      </c>
      <c r="C26" t="s">
        <v>78</v>
      </c>
    </row>
    <row r="27" spans="2:3" ht="15">
      <c r="B27" s="10" t="s">
        <v>79</v>
      </c>
      <c r="C27" t="s">
        <v>78</v>
      </c>
    </row>
    <row r="28" spans="2:3" ht="15">
      <c r="B28" s="10" t="s">
        <v>80</v>
      </c>
      <c r="C28" t="s">
        <v>81</v>
      </c>
    </row>
    <row r="29" spans="2:3" ht="15">
      <c r="B29" s="10" t="s">
        <v>82</v>
      </c>
      <c r="C29" t="s">
        <v>81</v>
      </c>
    </row>
    <row r="30" spans="2:3" ht="15">
      <c r="B30" s="10" t="s">
        <v>83</v>
      </c>
      <c r="C30" t="s">
        <v>84</v>
      </c>
    </row>
    <row r="31" spans="2:3" ht="15">
      <c r="B31" s="10" t="s">
        <v>85</v>
      </c>
      <c r="C31" t="s">
        <v>84</v>
      </c>
    </row>
    <row r="32" spans="2:3" ht="15">
      <c r="B32" s="10" t="s">
        <v>86</v>
      </c>
      <c r="C32" t="s">
        <v>87</v>
      </c>
    </row>
    <row r="33" spans="2:3" ht="15">
      <c r="B33" s="10" t="s">
        <v>88</v>
      </c>
      <c r="C33" t="s">
        <v>89</v>
      </c>
    </row>
    <row r="34" spans="2:3" ht="15">
      <c r="B34" s="10" t="s">
        <v>90</v>
      </c>
      <c r="C34" t="s">
        <v>87</v>
      </c>
    </row>
    <row r="35" spans="2:3" ht="15">
      <c r="B35" s="10" t="s">
        <v>91</v>
      </c>
      <c r="C35" t="s">
        <v>92</v>
      </c>
    </row>
    <row r="36" spans="2:3" ht="15">
      <c r="B36" s="10" t="s">
        <v>93</v>
      </c>
      <c r="C36" t="s">
        <v>94</v>
      </c>
    </row>
    <row r="37" spans="2:3" ht="15">
      <c r="B37" s="10" t="s">
        <v>95</v>
      </c>
      <c r="C37" t="s">
        <v>96</v>
      </c>
    </row>
    <row r="38" spans="2:3" ht="15">
      <c r="B38" s="10" t="s">
        <v>97</v>
      </c>
      <c r="C38" t="s">
        <v>98</v>
      </c>
    </row>
    <row r="39" spans="2:3" ht="15">
      <c r="B39" s="10" t="s">
        <v>99</v>
      </c>
      <c r="C39" t="s">
        <v>100</v>
      </c>
    </row>
    <row r="40" spans="2:3" ht="15">
      <c r="B40" s="10" t="s">
        <v>101</v>
      </c>
      <c r="C40" t="s">
        <v>102</v>
      </c>
    </row>
    <row r="41" spans="2:3" ht="15">
      <c r="B41" s="10" t="s">
        <v>103</v>
      </c>
      <c r="C41" t="s">
        <v>104</v>
      </c>
    </row>
    <row r="42" spans="2:3" ht="15">
      <c r="B42" s="10" t="s">
        <v>105</v>
      </c>
      <c r="C42" t="s">
        <v>104</v>
      </c>
    </row>
    <row r="43" spans="2:3" ht="15">
      <c r="B43" s="10" t="s">
        <v>106</v>
      </c>
      <c r="C43" t="s">
        <v>107</v>
      </c>
    </row>
    <row r="44" spans="2:3" ht="15">
      <c r="B44" s="10" t="s">
        <v>108</v>
      </c>
      <c r="C44" t="s">
        <v>107</v>
      </c>
    </row>
    <row r="45" spans="2:3" ht="15">
      <c r="B45" s="10" t="s">
        <v>109</v>
      </c>
      <c r="C45" t="s">
        <v>110</v>
      </c>
    </row>
    <row r="46" spans="2:3" ht="15">
      <c r="B46" s="10" t="s">
        <v>111</v>
      </c>
      <c r="C46" t="s">
        <v>112</v>
      </c>
    </row>
    <row r="47" spans="2:3" ht="15">
      <c r="B47" s="10" t="s">
        <v>113</v>
      </c>
      <c r="C47" t="s">
        <v>114</v>
      </c>
    </row>
    <row r="48" spans="2:3" ht="15">
      <c r="B48" s="10" t="s">
        <v>115</v>
      </c>
      <c r="C48" t="s">
        <v>116</v>
      </c>
    </row>
    <row r="49" spans="2:3" ht="15">
      <c r="B49" s="10" t="s">
        <v>117</v>
      </c>
      <c r="C49" t="s">
        <v>118</v>
      </c>
    </row>
    <row r="50" spans="2:3" ht="15">
      <c r="B50" s="10" t="s">
        <v>119</v>
      </c>
      <c r="C50" t="s">
        <v>120</v>
      </c>
    </row>
    <row r="51" spans="2:3" ht="15">
      <c r="B51" s="10" t="s">
        <v>121</v>
      </c>
      <c r="C51" t="s">
        <v>122</v>
      </c>
    </row>
    <row r="52" spans="2:3" ht="15">
      <c r="B52" s="10" t="s">
        <v>123</v>
      </c>
      <c r="C52" t="s">
        <v>124</v>
      </c>
    </row>
    <row r="53" spans="2:3" ht="15">
      <c r="B53" s="10" t="s">
        <v>125</v>
      </c>
      <c r="C53" t="s">
        <v>126</v>
      </c>
    </row>
    <row r="54" spans="2:3" ht="15">
      <c r="B54" s="10" t="s">
        <v>127</v>
      </c>
      <c r="C54" t="s">
        <v>128</v>
      </c>
    </row>
    <row r="55" spans="2:3" ht="15">
      <c r="B55" s="10" t="s">
        <v>129</v>
      </c>
      <c r="C55" t="s">
        <v>130</v>
      </c>
    </row>
    <row r="56" spans="2:3" ht="15">
      <c r="B56" s="10" t="s">
        <v>131</v>
      </c>
      <c r="C56" t="s">
        <v>132</v>
      </c>
    </row>
    <row r="57" spans="2:3" ht="15">
      <c r="B57" s="10" t="s">
        <v>133</v>
      </c>
      <c r="C57" t="s">
        <v>134</v>
      </c>
    </row>
    <row r="58" spans="2:3" ht="15">
      <c r="B58" s="10" t="s">
        <v>135</v>
      </c>
      <c r="C58" t="s">
        <v>136</v>
      </c>
    </row>
    <row r="59" spans="2:3" ht="15">
      <c r="B59" s="10" t="s">
        <v>137</v>
      </c>
      <c r="C59" t="s">
        <v>136</v>
      </c>
    </row>
    <row r="60" spans="2:3" ht="15">
      <c r="B60" s="10" t="s">
        <v>138</v>
      </c>
      <c r="C60" t="s">
        <v>139</v>
      </c>
    </row>
    <row r="61" spans="2:3" ht="15">
      <c r="B61" s="10" t="s">
        <v>140</v>
      </c>
      <c r="C61" t="s">
        <v>141</v>
      </c>
    </row>
    <row r="62" spans="2:3" ht="15">
      <c r="B62" s="10" t="s">
        <v>142</v>
      </c>
      <c r="C62" t="s">
        <v>141</v>
      </c>
    </row>
    <row r="63" spans="2:3" ht="15">
      <c r="B63" s="10" t="s">
        <v>143</v>
      </c>
      <c r="C63" t="s">
        <v>144</v>
      </c>
    </row>
    <row r="64" spans="2:3" ht="15">
      <c r="B64" s="10" t="s">
        <v>145</v>
      </c>
      <c r="C64" t="s">
        <v>146</v>
      </c>
    </row>
    <row r="65" spans="2:3" ht="15">
      <c r="B65" s="10" t="s">
        <v>147</v>
      </c>
      <c r="C65" t="s">
        <v>148</v>
      </c>
    </row>
    <row r="66" spans="2:3" ht="15">
      <c r="B66" s="10" t="s">
        <v>149</v>
      </c>
      <c r="C66" t="s">
        <v>150</v>
      </c>
    </row>
    <row r="67" spans="2:3" ht="15">
      <c r="B67" s="10" t="s">
        <v>151</v>
      </c>
      <c r="C67" t="s">
        <v>152</v>
      </c>
    </row>
    <row r="68" spans="2:3" ht="15">
      <c r="B68" s="10" t="s">
        <v>153</v>
      </c>
      <c r="C68" t="s">
        <v>154</v>
      </c>
    </row>
    <row r="69" spans="2:3" ht="15">
      <c r="B69" s="10" t="s">
        <v>155</v>
      </c>
      <c r="C69" t="s">
        <v>156</v>
      </c>
    </row>
    <row r="70" spans="2:3" ht="15">
      <c r="B70" s="10" t="s">
        <v>157</v>
      </c>
      <c r="C70" t="s">
        <v>158</v>
      </c>
    </row>
    <row r="71" spans="2:3" ht="15">
      <c r="B71" s="10" t="s">
        <v>159</v>
      </c>
      <c r="C71" t="s">
        <v>160</v>
      </c>
    </row>
    <row r="72" spans="2:3" ht="15">
      <c r="B72" s="10" t="s">
        <v>161</v>
      </c>
      <c r="C72" t="s">
        <v>162</v>
      </c>
    </row>
    <row r="73" spans="2:3" ht="15">
      <c r="B73" s="10" t="s">
        <v>163</v>
      </c>
      <c r="C73" t="s">
        <v>164</v>
      </c>
    </row>
    <row r="74" spans="2:3" ht="15">
      <c r="B74" s="10" t="s">
        <v>165</v>
      </c>
      <c r="C74" t="s">
        <v>166</v>
      </c>
    </row>
    <row r="75" spans="2:3" ht="15">
      <c r="B75" s="10" t="s">
        <v>167</v>
      </c>
      <c r="C75" t="s">
        <v>168</v>
      </c>
    </row>
    <row r="76" spans="2:3" ht="15">
      <c r="B76" s="10" t="s">
        <v>169</v>
      </c>
      <c r="C76" t="s">
        <v>170</v>
      </c>
    </row>
    <row r="77" spans="2:3" ht="15">
      <c r="B77" s="10" t="s">
        <v>171</v>
      </c>
      <c r="C77" t="s">
        <v>172</v>
      </c>
    </row>
    <row r="78" spans="2:3" ht="15">
      <c r="B78" s="10" t="s">
        <v>173</v>
      </c>
      <c r="C78" t="s">
        <v>174</v>
      </c>
    </row>
    <row r="79" spans="2:3" ht="15">
      <c r="B79" s="10" t="s">
        <v>175</v>
      </c>
      <c r="C79" t="s">
        <v>176</v>
      </c>
    </row>
    <row r="80" spans="2:3" ht="15">
      <c r="B80" s="10" t="s">
        <v>177</v>
      </c>
      <c r="C80" t="s">
        <v>178</v>
      </c>
    </row>
    <row r="81" spans="2:3" ht="15">
      <c r="B81" s="10" t="s">
        <v>179</v>
      </c>
      <c r="C81" t="s">
        <v>180</v>
      </c>
    </row>
    <row r="82" spans="2:3" ht="15">
      <c r="B82" s="10" t="s">
        <v>181</v>
      </c>
      <c r="C82" t="s">
        <v>182</v>
      </c>
    </row>
    <row r="83" spans="2:3" ht="15">
      <c r="B83" s="10" t="s">
        <v>183</v>
      </c>
      <c r="C83" t="s">
        <v>184</v>
      </c>
    </row>
    <row r="84" spans="2:3" ht="15">
      <c r="B84" s="10" t="s">
        <v>185</v>
      </c>
      <c r="C84" t="s">
        <v>186</v>
      </c>
    </row>
    <row r="85" spans="2:3" ht="15">
      <c r="B85" s="10" t="s">
        <v>187</v>
      </c>
      <c r="C85" t="s">
        <v>188</v>
      </c>
    </row>
    <row r="86" spans="2:3" ht="15">
      <c r="B86" s="10" t="s">
        <v>189</v>
      </c>
      <c r="C86" t="s">
        <v>190</v>
      </c>
    </row>
    <row r="87" spans="2:3" ht="15">
      <c r="B87" s="10" t="s">
        <v>1632</v>
      </c>
      <c r="C87" t="s">
        <v>191</v>
      </c>
    </row>
    <row r="88" spans="2:3" ht="15">
      <c r="B88" s="10" t="s">
        <v>1633</v>
      </c>
      <c r="C88" t="s">
        <v>192</v>
      </c>
    </row>
    <row r="89" spans="2:3" ht="15">
      <c r="B89" s="10" t="s">
        <v>1634</v>
      </c>
      <c r="C89" t="s">
        <v>193</v>
      </c>
    </row>
    <row r="90" spans="2:3" ht="15">
      <c r="B90" s="10" t="s">
        <v>1635</v>
      </c>
      <c r="C90" t="s">
        <v>194</v>
      </c>
    </row>
    <row r="91" spans="2:3" ht="15">
      <c r="B91" s="10" t="s">
        <v>1636</v>
      </c>
      <c r="C91" t="s">
        <v>195</v>
      </c>
    </row>
    <row r="92" spans="2:3" ht="15">
      <c r="B92" s="10" t="s">
        <v>1637</v>
      </c>
      <c r="C92" t="s">
        <v>196</v>
      </c>
    </row>
    <row r="93" spans="2:3" ht="15">
      <c r="B93" s="10" t="s">
        <v>1638</v>
      </c>
      <c r="C93" t="s">
        <v>197</v>
      </c>
    </row>
    <row r="94" spans="2:3" ht="15">
      <c r="B94" s="10" t="s">
        <v>1639</v>
      </c>
      <c r="C94" t="s">
        <v>198</v>
      </c>
    </row>
    <row r="95" spans="2:3" ht="15">
      <c r="B95" s="10" t="s">
        <v>1640</v>
      </c>
      <c r="C95" t="s">
        <v>199</v>
      </c>
    </row>
    <row r="96" spans="2:3" ht="15">
      <c r="B96" s="10" t="s">
        <v>1641</v>
      </c>
      <c r="C96" t="s">
        <v>200</v>
      </c>
    </row>
    <row r="97" spans="2:3" ht="15">
      <c r="B97" s="10" t="s">
        <v>1642</v>
      </c>
      <c r="C97" t="s">
        <v>201</v>
      </c>
    </row>
    <row r="98" spans="2:3" ht="15">
      <c r="B98" s="10" t="s">
        <v>1643</v>
      </c>
      <c r="C98" t="s">
        <v>202</v>
      </c>
    </row>
    <row r="99" spans="2:3" ht="15">
      <c r="B99" s="10" t="s">
        <v>1644</v>
      </c>
      <c r="C99" t="s">
        <v>203</v>
      </c>
    </row>
    <row r="100" spans="2:3" ht="15">
      <c r="B100" s="10" t="s">
        <v>204</v>
      </c>
      <c r="C100" t="s">
        <v>205</v>
      </c>
    </row>
    <row r="101" spans="2:3" ht="15">
      <c r="B101" s="10" t="s">
        <v>206</v>
      </c>
      <c r="C101" t="s">
        <v>207</v>
      </c>
    </row>
    <row r="102" spans="2:3" ht="15">
      <c r="B102" s="10" t="s">
        <v>208</v>
      </c>
      <c r="C102" t="s">
        <v>209</v>
      </c>
    </row>
    <row r="103" spans="2:3" ht="15">
      <c r="B103" s="10" t="s">
        <v>210</v>
      </c>
      <c r="C103" t="s">
        <v>211</v>
      </c>
    </row>
    <row r="104" spans="2:3" ht="15">
      <c r="B104" s="10" t="s">
        <v>212</v>
      </c>
      <c r="C104" t="s">
        <v>211</v>
      </c>
    </row>
    <row r="105" spans="2:3" ht="15">
      <c r="B105" s="10" t="s">
        <v>213</v>
      </c>
      <c r="C105" t="s">
        <v>214</v>
      </c>
    </row>
    <row r="106" spans="2:3" ht="15">
      <c r="B106" s="10" t="s">
        <v>215</v>
      </c>
      <c r="C106" t="s">
        <v>216</v>
      </c>
    </row>
    <row r="107" spans="2:3" ht="15">
      <c r="B107" s="10" t="s">
        <v>1645</v>
      </c>
      <c r="C107" t="s">
        <v>216</v>
      </c>
    </row>
    <row r="108" spans="2:3" ht="15">
      <c r="B108" s="10" t="s">
        <v>217</v>
      </c>
      <c r="C108" t="s">
        <v>218</v>
      </c>
    </row>
    <row r="109" spans="2:3" ht="15">
      <c r="B109" s="10" t="s">
        <v>1646</v>
      </c>
      <c r="C109" t="s">
        <v>218</v>
      </c>
    </row>
    <row r="110" spans="2:3" ht="15">
      <c r="B110" s="10" t="s">
        <v>219</v>
      </c>
      <c r="C110" t="s">
        <v>220</v>
      </c>
    </row>
    <row r="111" spans="2:3" ht="15">
      <c r="B111" s="10" t="s">
        <v>221</v>
      </c>
      <c r="C111" t="s">
        <v>222</v>
      </c>
    </row>
    <row r="112" spans="2:3" ht="15">
      <c r="B112" s="10" t="s">
        <v>223</v>
      </c>
      <c r="C112" t="s">
        <v>224</v>
      </c>
    </row>
    <row r="113" spans="2:3" ht="15">
      <c r="B113" s="10" t="s">
        <v>225</v>
      </c>
      <c r="C113" t="s">
        <v>220</v>
      </c>
    </row>
    <row r="114" spans="2:3" ht="15">
      <c r="B114" s="10" t="s">
        <v>226</v>
      </c>
      <c r="C114" t="s">
        <v>227</v>
      </c>
    </row>
    <row r="115" spans="2:3" ht="15">
      <c r="B115" s="10" t="s">
        <v>228</v>
      </c>
      <c r="C115" t="s">
        <v>229</v>
      </c>
    </row>
    <row r="116" spans="2:3" ht="15">
      <c r="B116" s="10" t="s">
        <v>230</v>
      </c>
      <c r="C116" t="s">
        <v>28</v>
      </c>
    </row>
    <row r="117" spans="2:3" ht="15">
      <c r="B117" s="10" t="s">
        <v>1647</v>
      </c>
      <c r="C117" t="s">
        <v>28</v>
      </c>
    </row>
    <row r="118" spans="2:3" ht="15">
      <c r="B118" s="10" t="s">
        <v>231</v>
      </c>
      <c r="C118" t="s">
        <v>232</v>
      </c>
    </row>
    <row r="119" spans="2:3" ht="15">
      <c r="B119" s="10" t="s">
        <v>233</v>
      </c>
      <c r="C119" t="s">
        <v>234</v>
      </c>
    </row>
    <row r="120" spans="2:3" ht="15">
      <c r="B120" s="10" t="s">
        <v>235</v>
      </c>
      <c r="C120" t="s">
        <v>236</v>
      </c>
    </row>
    <row r="121" spans="2:3" ht="15">
      <c r="B121" s="10" t="s">
        <v>237</v>
      </c>
      <c r="C121" t="s">
        <v>238</v>
      </c>
    </row>
    <row r="122" spans="2:3" ht="15">
      <c r="B122" s="10" t="s">
        <v>239</v>
      </c>
      <c r="C122" t="s">
        <v>238</v>
      </c>
    </row>
    <row r="123" spans="2:3" ht="15">
      <c r="B123" s="10" t="s">
        <v>240</v>
      </c>
      <c r="C123" t="s">
        <v>241</v>
      </c>
    </row>
    <row r="124" spans="2:3" ht="15">
      <c r="B124" s="10" t="s">
        <v>242</v>
      </c>
      <c r="C124" t="s">
        <v>243</v>
      </c>
    </row>
    <row r="125" spans="2:3" ht="15">
      <c r="B125" s="10" t="s">
        <v>244</v>
      </c>
      <c r="C125" t="s">
        <v>243</v>
      </c>
    </row>
    <row r="126" spans="2:3" ht="15">
      <c r="B126" s="10" t="s">
        <v>245</v>
      </c>
      <c r="C126" t="s">
        <v>246</v>
      </c>
    </row>
    <row r="127" spans="2:3" ht="15">
      <c r="B127" s="10" t="s">
        <v>247</v>
      </c>
      <c r="C127" t="s">
        <v>248</v>
      </c>
    </row>
    <row r="128" spans="2:3" ht="15">
      <c r="B128" s="10" t="s">
        <v>249</v>
      </c>
      <c r="C128" t="s">
        <v>250</v>
      </c>
    </row>
    <row r="129" spans="2:3" ht="15">
      <c r="B129" s="10" t="s">
        <v>251</v>
      </c>
      <c r="C129" t="s">
        <v>252</v>
      </c>
    </row>
    <row r="130" spans="2:3" ht="15">
      <c r="B130" s="10" t="s">
        <v>253</v>
      </c>
      <c r="C130" t="s">
        <v>254</v>
      </c>
    </row>
    <row r="131" spans="2:3" ht="15">
      <c r="B131" s="10" t="s">
        <v>1648</v>
      </c>
      <c r="C131" t="s">
        <v>255</v>
      </c>
    </row>
    <row r="132" spans="2:3" ht="15">
      <c r="B132" s="10" t="s">
        <v>256</v>
      </c>
      <c r="C132" t="s">
        <v>257</v>
      </c>
    </row>
    <row r="133" spans="2:3" ht="15">
      <c r="B133" s="10" t="s">
        <v>258</v>
      </c>
      <c r="C133" t="s">
        <v>259</v>
      </c>
    </row>
    <row r="134" spans="2:3" ht="15">
      <c r="B134" s="10" t="s">
        <v>1649</v>
      </c>
      <c r="C134" t="s">
        <v>260</v>
      </c>
    </row>
    <row r="135" spans="2:3" ht="15">
      <c r="B135" s="10" t="s">
        <v>261</v>
      </c>
      <c r="C135" t="s">
        <v>262</v>
      </c>
    </row>
    <row r="136" spans="2:3" ht="15">
      <c r="B136" s="10" t="s">
        <v>263</v>
      </c>
      <c r="C136" t="s">
        <v>264</v>
      </c>
    </row>
    <row r="137" spans="2:3" ht="15">
      <c r="B137" s="10" t="s">
        <v>265</v>
      </c>
      <c r="C137" t="s">
        <v>266</v>
      </c>
    </row>
    <row r="138" spans="2:3" ht="15">
      <c r="B138" s="10" t="s">
        <v>267</v>
      </c>
      <c r="C138" t="s">
        <v>268</v>
      </c>
    </row>
    <row r="139" spans="2:3" ht="15">
      <c r="B139" s="10" t="s">
        <v>1650</v>
      </c>
      <c r="C139" t="s">
        <v>268</v>
      </c>
    </row>
    <row r="140" spans="2:3" ht="15">
      <c r="B140" s="10" t="s">
        <v>1651</v>
      </c>
      <c r="C140" t="s">
        <v>269</v>
      </c>
    </row>
    <row r="141" spans="2:3" ht="15">
      <c r="B141" s="10" t="s">
        <v>1652</v>
      </c>
      <c r="C141" t="s">
        <v>269</v>
      </c>
    </row>
    <row r="142" spans="2:3" ht="15">
      <c r="B142" s="10" t="s">
        <v>1653</v>
      </c>
      <c r="C142" t="s">
        <v>270</v>
      </c>
    </row>
    <row r="143" spans="2:3" ht="15">
      <c r="B143" s="10" t="s">
        <v>1654</v>
      </c>
      <c r="C143" t="s">
        <v>270</v>
      </c>
    </row>
    <row r="144" spans="2:3" ht="15">
      <c r="B144" s="10" t="s">
        <v>271</v>
      </c>
      <c r="C144" t="s">
        <v>272</v>
      </c>
    </row>
    <row r="145" spans="2:3" ht="15">
      <c r="B145" s="10" t="s">
        <v>273</v>
      </c>
      <c r="C145" t="s">
        <v>274</v>
      </c>
    </row>
    <row r="146" spans="2:3" ht="15">
      <c r="B146" s="10" t="s">
        <v>275</v>
      </c>
      <c r="C146" t="s">
        <v>276</v>
      </c>
    </row>
    <row r="147" spans="2:3" ht="15">
      <c r="B147" s="10" t="s">
        <v>277</v>
      </c>
      <c r="C147" t="s">
        <v>278</v>
      </c>
    </row>
    <row r="148" spans="2:3" ht="15">
      <c r="B148" s="10" t="s">
        <v>279</v>
      </c>
      <c r="C148" t="s">
        <v>280</v>
      </c>
    </row>
    <row r="149" spans="2:3" ht="15">
      <c r="B149" s="10" t="s">
        <v>281</v>
      </c>
      <c r="C149" t="s">
        <v>282</v>
      </c>
    </row>
    <row r="150" spans="2:3" ht="15">
      <c r="B150" s="10" t="s">
        <v>283</v>
      </c>
      <c r="C150" t="s">
        <v>284</v>
      </c>
    </row>
    <row r="151" spans="2:3" ht="15">
      <c r="B151" s="10" t="s">
        <v>285</v>
      </c>
      <c r="C151" t="s">
        <v>286</v>
      </c>
    </row>
    <row r="152" spans="2:3" ht="15">
      <c r="B152" s="10" t="s">
        <v>287</v>
      </c>
      <c r="C152" t="s">
        <v>288</v>
      </c>
    </row>
    <row r="153" spans="2:3" ht="15">
      <c r="B153" s="10" t="s">
        <v>289</v>
      </c>
      <c r="C153" t="s">
        <v>290</v>
      </c>
    </row>
    <row r="154" spans="2:3" ht="15">
      <c r="B154" s="10" t="s">
        <v>291</v>
      </c>
      <c r="C154" t="s">
        <v>292</v>
      </c>
    </row>
    <row r="155" spans="2:3" ht="15">
      <c r="B155" s="10" t="s">
        <v>293</v>
      </c>
      <c r="C155" t="s">
        <v>294</v>
      </c>
    </row>
    <row r="156" spans="2:3" ht="15">
      <c r="B156" s="10" t="s">
        <v>295</v>
      </c>
      <c r="C156" t="s">
        <v>296</v>
      </c>
    </row>
    <row r="157" spans="2:3" ht="15">
      <c r="B157" s="10" t="s">
        <v>1655</v>
      </c>
      <c r="C157" t="s">
        <v>297</v>
      </c>
    </row>
    <row r="158" spans="2:3" ht="15">
      <c r="B158" s="10" t="s">
        <v>1656</v>
      </c>
      <c r="C158" t="s">
        <v>298</v>
      </c>
    </row>
    <row r="159" spans="2:3" ht="15">
      <c r="B159" s="10" t="s">
        <v>1657</v>
      </c>
      <c r="C159" t="s">
        <v>299</v>
      </c>
    </row>
    <row r="160" spans="2:3" ht="15">
      <c r="B160" s="10" t="s">
        <v>300</v>
      </c>
      <c r="C160" t="s">
        <v>301</v>
      </c>
    </row>
    <row r="161" spans="2:3" ht="15">
      <c r="B161" s="10" t="s">
        <v>1658</v>
      </c>
      <c r="C161" t="s">
        <v>302</v>
      </c>
    </row>
    <row r="162" spans="2:3" ht="15">
      <c r="B162" s="10" t="s">
        <v>1659</v>
      </c>
      <c r="C162" t="s">
        <v>303</v>
      </c>
    </row>
    <row r="163" spans="2:3" ht="15">
      <c r="B163" s="10" t="s">
        <v>1660</v>
      </c>
      <c r="C163" t="s">
        <v>304</v>
      </c>
    </row>
    <row r="164" spans="2:3" ht="15">
      <c r="B164" s="10" t="s">
        <v>1661</v>
      </c>
      <c r="C164" t="s">
        <v>305</v>
      </c>
    </row>
    <row r="165" spans="2:3" ht="15">
      <c r="B165" s="10" t="s">
        <v>1662</v>
      </c>
      <c r="C165" t="s">
        <v>306</v>
      </c>
    </row>
    <row r="166" spans="2:3" ht="15">
      <c r="B166" s="10" t="s">
        <v>1663</v>
      </c>
      <c r="C166" t="s">
        <v>306</v>
      </c>
    </row>
    <row r="167" spans="2:3" ht="15">
      <c r="B167" s="10" t="s">
        <v>307</v>
      </c>
      <c r="C167" t="s">
        <v>308</v>
      </c>
    </row>
    <row r="168" spans="2:3" ht="15">
      <c r="B168" s="10" t="s">
        <v>1664</v>
      </c>
      <c r="C168" t="s">
        <v>308</v>
      </c>
    </row>
    <row r="169" spans="2:3" ht="15">
      <c r="B169" s="10" t="s">
        <v>1665</v>
      </c>
      <c r="C169" t="s">
        <v>309</v>
      </c>
    </row>
    <row r="170" spans="2:3" ht="15">
      <c r="B170" s="10" t="s">
        <v>1666</v>
      </c>
      <c r="C170" t="s">
        <v>310</v>
      </c>
    </row>
    <row r="171" spans="2:3" ht="15">
      <c r="B171" s="10" t="s">
        <v>1667</v>
      </c>
      <c r="C171" t="s">
        <v>311</v>
      </c>
    </row>
    <row r="172" spans="2:3" ht="15">
      <c r="B172" s="10" t="s">
        <v>1668</v>
      </c>
      <c r="C172" t="s">
        <v>312</v>
      </c>
    </row>
    <row r="173" spans="2:3" ht="15">
      <c r="B173" s="10" t="s">
        <v>1669</v>
      </c>
      <c r="C173" t="s">
        <v>313</v>
      </c>
    </row>
    <row r="174" spans="2:3" ht="15">
      <c r="B174" s="10" t="s">
        <v>1670</v>
      </c>
      <c r="C174" t="s">
        <v>314</v>
      </c>
    </row>
    <row r="175" spans="2:3" ht="15">
      <c r="B175" s="10" t="s">
        <v>1671</v>
      </c>
      <c r="C175" t="s">
        <v>315</v>
      </c>
    </row>
    <row r="176" spans="2:3" ht="15">
      <c r="B176" s="10" t="s">
        <v>1672</v>
      </c>
      <c r="C176" t="s">
        <v>316</v>
      </c>
    </row>
    <row r="177" spans="2:3" ht="15">
      <c r="B177" s="10" t="s">
        <v>1673</v>
      </c>
      <c r="C177" t="s">
        <v>317</v>
      </c>
    </row>
    <row r="178" spans="2:3" ht="15">
      <c r="B178" s="10" t="s">
        <v>1674</v>
      </c>
      <c r="C178" t="s">
        <v>318</v>
      </c>
    </row>
    <row r="179" spans="2:3" ht="15">
      <c r="B179" s="10" t="s">
        <v>1675</v>
      </c>
      <c r="C179" t="s">
        <v>319</v>
      </c>
    </row>
    <row r="180" spans="2:3" ht="15">
      <c r="B180" s="10" t="s">
        <v>320</v>
      </c>
      <c r="C180" t="s">
        <v>321</v>
      </c>
    </row>
    <row r="181" spans="2:3" ht="15">
      <c r="B181" s="10" t="s">
        <v>322</v>
      </c>
      <c r="C181" t="s">
        <v>323</v>
      </c>
    </row>
    <row r="182" spans="2:3" ht="15">
      <c r="B182" s="10" t="s">
        <v>1676</v>
      </c>
      <c r="C182" t="s">
        <v>324</v>
      </c>
    </row>
    <row r="183" spans="2:3" ht="15">
      <c r="B183" s="10" t="s">
        <v>1677</v>
      </c>
      <c r="C183" t="s">
        <v>325</v>
      </c>
    </row>
    <row r="184" spans="2:3" ht="15">
      <c r="B184" s="10" t="s">
        <v>1678</v>
      </c>
      <c r="C184" t="s">
        <v>326</v>
      </c>
    </row>
    <row r="185" spans="2:3" ht="15">
      <c r="B185" s="10" t="s">
        <v>327</v>
      </c>
      <c r="C185" t="s">
        <v>328</v>
      </c>
    </row>
    <row r="186" spans="2:3" ht="15">
      <c r="B186" s="10" t="s">
        <v>329</v>
      </c>
      <c r="C186" t="s">
        <v>330</v>
      </c>
    </row>
    <row r="187" spans="2:3" ht="15">
      <c r="B187" s="10" t="s">
        <v>1679</v>
      </c>
      <c r="C187" t="s">
        <v>331</v>
      </c>
    </row>
    <row r="188" spans="2:3" ht="15">
      <c r="B188" s="10" t="s">
        <v>1680</v>
      </c>
      <c r="C188" t="s">
        <v>332</v>
      </c>
    </row>
    <row r="189" spans="2:3" ht="15">
      <c r="B189" s="10" t="s">
        <v>1681</v>
      </c>
      <c r="C189" t="s">
        <v>332</v>
      </c>
    </row>
    <row r="190" spans="2:3" ht="15">
      <c r="B190" s="10" t="s">
        <v>1682</v>
      </c>
      <c r="C190" t="s">
        <v>333</v>
      </c>
    </row>
    <row r="191" spans="2:3" ht="15">
      <c r="B191" s="10" t="s">
        <v>1683</v>
      </c>
      <c r="C191" t="s">
        <v>333</v>
      </c>
    </row>
    <row r="192" spans="2:3" ht="15">
      <c r="B192" s="10" t="s">
        <v>1684</v>
      </c>
      <c r="C192" t="s">
        <v>334</v>
      </c>
    </row>
    <row r="193" spans="2:3" ht="15">
      <c r="B193" s="10" t="s">
        <v>1685</v>
      </c>
      <c r="C193" t="s">
        <v>334</v>
      </c>
    </row>
    <row r="194" spans="2:3" ht="15">
      <c r="B194" s="10" t="s">
        <v>1686</v>
      </c>
      <c r="C194" t="s">
        <v>335</v>
      </c>
    </row>
    <row r="195" spans="2:3" ht="15">
      <c r="B195" s="10" t="s">
        <v>1687</v>
      </c>
      <c r="C195" t="s">
        <v>335</v>
      </c>
    </row>
    <row r="196" spans="2:3" ht="15">
      <c r="B196" s="10" t="s">
        <v>336</v>
      </c>
      <c r="C196" t="s">
        <v>337</v>
      </c>
    </row>
    <row r="197" spans="2:3" ht="15">
      <c r="B197" s="10" t="s">
        <v>338</v>
      </c>
      <c r="C197" t="s">
        <v>339</v>
      </c>
    </row>
    <row r="198" spans="2:3" ht="15">
      <c r="B198" s="10" t="s">
        <v>340</v>
      </c>
      <c r="C198" t="s">
        <v>341</v>
      </c>
    </row>
    <row r="199" spans="2:3" ht="15">
      <c r="B199" s="10" t="s">
        <v>342</v>
      </c>
      <c r="C199" t="s">
        <v>343</v>
      </c>
    </row>
    <row r="200" spans="2:3" ht="15">
      <c r="B200" s="10" t="s">
        <v>344</v>
      </c>
      <c r="C200" t="s">
        <v>345</v>
      </c>
    </row>
    <row r="201" spans="2:3" ht="15">
      <c r="B201" s="10" t="s">
        <v>346</v>
      </c>
      <c r="C201" t="s">
        <v>347</v>
      </c>
    </row>
    <row r="202" spans="2:3" ht="15">
      <c r="B202" s="10" t="s">
        <v>348</v>
      </c>
      <c r="C202" t="s">
        <v>349</v>
      </c>
    </row>
    <row r="203" spans="2:3" ht="15">
      <c r="B203" s="10" t="s">
        <v>350</v>
      </c>
      <c r="C203" t="s">
        <v>351</v>
      </c>
    </row>
    <row r="204" spans="2:3" ht="15">
      <c r="B204" s="10" t="s">
        <v>352</v>
      </c>
      <c r="C204" t="s">
        <v>353</v>
      </c>
    </row>
    <row r="205" spans="2:3" ht="15">
      <c r="B205" s="10" t="s">
        <v>354</v>
      </c>
      <c r="C205" t="s">
        <v>355</v>
      </c>
    </row>
    <row r="206" spans="2:3" ht="15">
      <c r="B206" s="10" t="s">
        <v>356</v>
      </c>
      <c r="C206" t="s">
        <v>357</v>
      </c>
    </row>
    <row r="207" spans="2:3" ht="15">
      <c r="B207" s="10" t="s">
        <v>358</v>
      </c>
      <c r="C207" t="s">
        <v>359</v>
      </c>
    </row>
    <row r="208" spans="2:3" ht="15">
      <c r="B208" s="10" t="s">
        <v>360</v>
      </c>
      <c r="C208" t="s">
        <v>361</v>
      </c>
    </row>
    <row r="209" spans="2:3" ht="15">
      <c r="B209" s="10" t="s">
        <v>362</v>
      </c>
      <c r="C209" t="s">
        <v>363</v>
      </c>
    </row>
    <row r="210" spans="2:3" ht="15">
      <c r="B210" s="10" t="s">
        <v>364</v>
      </c>
      <c r="C210" t="s">
        <v>365</v>
      </c>
    </row>
    <row r="211" spans="2:3" ht="15">
      <c r="B211" s="10" t="s">
        <v>366</v>
      </c>
      <c r="C211" t="s">
        <v>367</v>
      </c>
    </row>
    <row r="212" spans="2:3" ht="15">
      <c r="B212" s="10" t="s">
        <v>1688</v>
      </c>
      <c r="C212" t="s">
        <v>368</v>
      </c>
    </row>
    <row r="213" spans="2:3" ht="15">
      <c r="B213" s="10" t="s">
        <v>369</v>
      </c>
      <c r="C213" t="s">
        <v>370</v>
      </c>
    </row>
    <row r="214" spans="2:3" ht="15">
      <c r="B214" s="10" t="s">
        <v>371</v>
      </c>
      <c r="C214" t="s">
        <v>372</v>
      </c>
    </row>
    <row r="215" spans="2:3" ht="15">
      <c r="B215" s="10" t="s">
        <v>373</v>
      </c>
      <c r="C215" t="s">
        <v>374</v>
      </c>
    </row>
    <row r="216" spans="2:3" ht="15">
      <c r="B216" s="10" t="s">
        <v>375</v>
      </c>
      <c r="C216" t="s">
        <v>376</v>
      </c>
    </row>
    <row r="217" spans="2:3" ht="15">
      <c r="B217" s="10" t="s">
        <v>377</v>
      </c>
      <c r="C217" t="s">
        <v>378</v>
      </c>
    </row>
    <row r="218" spans="2:3" ht="15">
      <c r="B218" s="10" t="s">
        <v>379</v>
      </c>
      <c r="C218" t="s">
        <v>380</v>
      </c>
    </row>
    <row r="219" spans="2:3" ht="15">
      <c r="B219" s="10" t="s">
        <v>381</v>
      </c>
      <c r="C219" t="s">
        <v>382</v>
      </c>
    </row>
    <row r="220" spans="2:3" ht="15">
      <c r="B220" s="10" t="s">
        <v>383</v>
      </c>
      <c r="C220" t="s">
        <v>384</v>
      </c>
    </row>
    <row r="221" spans="2:3" ht="15">
      <c r="B221" s="10" t="s">
        <v>385</v>
      </c>
      <c r="C221" t="s">
        <v>386</v>
      </c>
    </row>
    <row r="222" spans="2:3" ht="15">
      <c r="B222" s="10" t="s">
        <v>387</v>
      </c>
      <c r="C222" t="s">
        <v>388</v>
      </c>
    </row>
    <row r="223" spans="2:3" ht="15">
      <c r="B223" s="10" t="s">
        <v>1689</v>
      </c>
      <c r="C223" t="s">
        <v>389</v>
      </c>
    </row>
    <row r="224" spans="2:3" ht="15">
      <c r="B224" s="10" t="s">
        <v>1690</v>
      </c>
      <c r="C224" t="s">
        <v>390</v>
      </c>
    </row>
    <row r="225" spans="2:3" ht="15">
      <c r="B225" s="10" t="s">
        <v>1691</v>
      </c>
      <c r="C225" t="s">
        <v>391</v>
      </c>
    </row>
    <row r="226" spans="2:3" ht="15">
      <c r="B226" s="10" t="s">
        <v>392</v>
      </c>
      <c r="C226" t="s">
        <v>393</v>
      </c>
    </row>
    <row r="227" spans="2:3" ht="15">
      <c r="B227" s="10" t="s">
        <v>394</v>
      </c>
      <c r="C227" t="s">
        <v>391</v>
      </c>
    </row>
    <row r="228" spans="2:3" ht="15">
      <c r="B228" s="10" t="s">
        <v>395</v>
      </c>
      <c r="C228" t="s">
        <v>396</v>
      </c>
    </row>
    <row r="229" spans="2:3" ht="15">
      <c r="B229" s="10" t="s">
        <v>397</v>
      </c>
      <c r="C229" t="s">
        <v>398</v>
      </c>
    </row>
    <row r="230" spans="2:3" ht="15">
      <c r="B230" s="10" t="s">
        <v>399</v>
      </c>
      <c r="C230" t="s">
        <v>400</v>
      </c>
    </row>
    <row r="231" spans="2:3" ht="15">
      <c r="B231" s="10" t="s">
        <v>401</v>
      </c>
      <c r="C231" t="s">
        <v>402</v>
      </c>
    </row>
    <row r="232" spans="2:3" ht="15">
      <c r="B232" s="10" t="s">
        <v>403</v>
      </c>
      <c r="C232" t="s">
        <v>404</v>
      </c>
    </row>
    <row r="233" spans="2:3" ht="15">
      <c r="B233" s="10" t="s">
        <v>405</v>
      </c>
      <c r="C233" t="s">
        <v>406</v>
      </c>
    </row>
    <row r="234" spans="2:3" ht="15">
      <c r="B234" s="10" t="s">
        <v>407</v>
      </c>
      <c r="C234" t="s">
        <v>408</v>
      </c>
    </row>
    <row r="235" spans="2:3" ht="15">
      <c r="B235" s="10" t="s">
        <v>409</v>
      </c>
      <c r="C235" t="s">
        <v>410</v>
      </c>
    </row>
    <row r="236" spans="2:3" ht="15">
      <c r="B236" s="10" t="s">
        <v>411</v>
      </c>
      <c r="C236" t="s">
        <v>412</v>
      </c>
    </row>
    <row r="237" spans="2:3" ht="15">
      <c r="B237" s="10" t="s">
        <v>413</v>
      </c>
      <c r="C237" t="s">
        <v>414</v>
      </c>
    </row>
    <row r="238" spans="2:3" ht="15">
      <c r="B238" s="10" t="s">
        <v>415</v>
      </c>
      <c r="C238" t="s">
        <v>416</v>
      </c>
    </row>
    <row r="239" spans="2:3" ht="15">
      <c r="B239" s="10" t="s">
        <v>417</v>
      </c>
      <c r="C239" t="s">
        <v>418</v>
      </c>
    </row>
    <row r="240" spans="2:3" ht="15">
      <c r="B240" s="10" t="s">
        <v>419</v>
      </c>
      <c r="C240" t="s">
        <v>420</v>
      </c>
    </row>
    <row r="241" spans="2:3" ht="15">
      <c r="B241" s="10" t="s">
        <v>421</v>
      </c>
      <c r="C241" t="s">
        <v>422</v>
      </c>
    </row>
    <row r="242" spans="2:3" ht="15">
      <c r="B242" s="10" t="s">
        <v>423</v>
      </c>
      <c r="C242" t="s">
        <v>424</v>
      </c>
    </row>
    <row r="243" spans="2:3" ht="15">
      <c r="B243" s="10" t="s">
        <v>425</v>
      </c>
      <c r="C243" t="s">
        <v>426</v>
      </c>
    </row>
    <row r="244" spans="2:3" ht="15">
      <c r="B244" s="10" t="s">
        <v>427</v>
      </c>
      <c r="C244" t="s">
        <v>428</v>
      </c>
    </row>
    <row r="245" spans="2:3" ht="15">
      <c r="B245" s="10" t="s">
        <v>429</v>
      </c>
      <c r="C245" t="s">
        <v>430</v>
      </c>
    </row>
    <row r="246" spans="2:3" ht="15">
      <c r="B246" s="10" t="s">
        <v>431</v>
      </c>
      <c r="C246" t="s">
        <v>432</v>
      </c>
    </row>
    <row r="247" spans="2:3" ht="15">
      <c r="B247" s="10" t="s">
        <v>433</v>
      </c>
      <c r="C247" t="s">
        <v>434</v>
      </c>
    </row>
    <row r="248" spans="2:3" ht="15">
      <c r="B248" s="10" t="s">
        <v>435</v>
      </c>
      <c r="C248" t="s">
        <v>436</v>
      </c>
    </row>
    <row r="249" spans="2:3" ht="15">
      <c r="B249" s="10" t="s">
        <v>437</v>
      </c>
      <c r="C249" t="s">
        <v>438</v>
      </c>
    </row>
    <row r="250" spans="2:3" ht="15">
      <c r="B250" s="10" t="s">
        <v>439</v>
      </c>
      <c r="C250" t="s">
        <v>440</v>
      </c>
    </row>
    <row r="251" spans="2:3" ht="15">
      <c r="B251" s="10" t="s">
        <v>441</v>
      </c>
      <c r="C251" t="s">
        <v>442</v>
      </c>
    </row>
    <row r="252" spans="2:3" ht="15">
      <c r="B252" s="10" t="s">
        <v>443</v>
      </c>
      <c r="C252" t="s">
        <v>444</v>
      </c>
    </row>
    <row r="253" spans="2:3" ht="15">
      <c r="B253" s="10" t="s">
        <v>445</v>
      </c>
      <c r="C253" t="s">
        <v>446</v>
      </c>
    </row>
    <row r="254" spans="2:3" ht="15">
      <c r="B254" s="10" t="s">
        <v>447</v>
      </c>
      <c r="C254" t="s">
        <v>448</v>
      </c>
    </row>
    <row r="255" spans="2:3" ht="15">
      <c r="B255" s="10" t="s">
        <v>449</v>
      </c>
      <c r="C255" t="s">
        <v>450</v>
      </c>
    </row>
    <row r="256" spans="2:3" ht="15">
      <c r="B256" s="10" t="s">
        <v>451</v>
      </c>
      <c r="C256" t="s">
        <v>452</v>
      </c>
    </row>
    <row r="257" spans="2:3" ht="15">
      <c r="B257" s="10" t="s">
        <v>453</v>
      </c>
      <c r="C257" t="s">
        <v>454</v>
      </c>
    </row>
    <row r="258" spans="2:3" ht="15">
      <c r="B258" s="10" t="s">
        <v>455</v>
      </c>
      <c r="C258" t="s">
        <v>456</v>
      </c>
    </row>
    <row r="259" spans="2:3" ht="15">
      <c r="B259" s="10" t="s">
        <v>457</v>
      </c>
      <c r="C259" t="s">
        <v>458</v>
      </c>
    </row>
    <row r="260" spans="2:3" ht="15">
      <c r="B260" s="10" t="s">
        <v>1692</v>
      </c>
      <c r="C260" t="s">
        <v>459</v>
      </c>
    </row>
    <row r="261" spans="2:3" ht="15">
      <c r="B261" s="10" t="s">
        <v>1693</v>
      </c>
      <c r="C261" t="s">
        <v>460</v>
      </c>
    </row>
    <row r="262" spans="2:3" ht="15">
      <c r="B262" s="10" t="s">
        <v>1694</v>
      </c>
      <c r="C262" t="s">
        <v>461</v>
      </c>
    </row>
    <row r="263" spans="2:3" ht="15">
      <c r="B263" s="10" t="s">
        <v>1695</v>
      </c>
      <c r="C263" t="s">
        <v>461</v>
      </c>
    </row>
    <row r="264" spans="2:3" ht="15">
      <c r="B264" s="10" t="s">
        <v>462</v>
      </c>
      <c r="C264" t="s">
        <v>463</v>
      </c>
    </row>
    <row r="265" spans="2:3" ht="15">
      <c r="B265" s="10" t="s">
        <v>464</v>
      </c>
      <c r="C265" t="s">
        <v>463</v>
      </c>
    </row>
    <row r="266" spans="2:3" ht="15">
      <c r="B266" s="10" t="s">
        <v>1696</v>
      </c>
      <c r="C266" t="s">
        <v>465</v>
      </c>
    </row>
    <row r="267" spans="2:3" ht="15">
      <c r="B267" s="10" t="s">
        <v>1697</v>
      </c>
      <c r="C267" t="s">
        <v>466</v>
      </c>
    </row>
    <row r="268" spans="2:3" ht="15">
      <c r="B268" s="10" t="s">
        <v>1698</v>
      </c>
      <c r="C268" t="s">
        <v>467</v>
      </c>
    </row>
    <row r="269" spans="2:3" ht="15">
      <c r="B269" s="10" t="s">
        <v>1699</v>
      </c>
      <c r="C269" t="s">
        <v>468</v>
      </c>
    </row>
    <row r="270" spans="2:3" ht="15">
      <c r="B270" s="10" t="s">
        <v>1700</v>
      </c>
      <c r="C270" t="s">
        <v>469</v>
      </c>
    </row>
    <row r="271" spans="2:3" ht="15">
      <c r="B271" s="10" t="s">
        <v>1701</v>
      </c>
      <c r="C271" t="s">
        <v>470</v>
      </c>
    </row>
    <row r="272" spans="2:3" ht="15">
      <c r="B272" s="10" t="s">
        <v>1702</v>
      </c>
      <c r="C272" t="s">
        <v>471</v>
      </c>
    </row>
    <row r="273" spans="2:3" ht="15">
      <c r="B273" s="10" t="s">
        <v>1703</v>
      </c>
      <c r="C273" t="s">
        <v>472</v>
      </c>
    </row>
    <row r="274" spans="2:3" ht="15">
      <c r="B274" s="10" t="s">
        <v>1704</v>
      </c>
      <c r="C274" t="s">
        <v>473</v>
      </c>
    </row>
    <row r="275" spans="2:3" ht="15">
      <c r="B275" s="10" t="s">
        <v>1705</v>
      </c>
      <c r="C275" t="s">
        <v>474</v>
      </c>
    </row>
    <row r="276" spans="2:3" ht="15">
      <c r="B276" s="10" t="s">
        <v>1706</v>
      </c>
      <c r="C276" t="s">
        <v>475</v>
      </c>
    </row>
    <row r="277" spans="2:3" ht="15">
      <c r="B277" s="10" t="s">
        <v>1707</v>
      </c>
      <c r="C277" t="s">
        <v>476</v>
      </c>
    </row>
    <row r="278" spans="2:3" ht="15">
      <c r="B278" s="10" t="s">
        <v>1708</v>
      </c>
      <c r="C278" t="s">
        <v>477</v>
      </c>
    </row>
    <row r="279" spans="2:3" ht="15">
      <c r="B279" s="10" t="s">
        <v>1709</v>
      </c>
      <c r="C279" t="s">
        <v>478</v>
      </c>
    </row>
    <row r="280" spans="2:3" ht="15">
      <c r="B280" s="10" t="s">
        <v>1710</v>
      </c>
      <c r="C280" t="s">
        <v>478</v>
      </c>
    </row>
    <row r="281" spans="2:3" ht="15">
      <c r="B281" s="10" t="s">
        <v>1711</v>
      </c>
      <c r="C281" t="s">
        <v>479</v>
      </c>
    </row>
    <row r="282" spans="2:3" ht="15">
      <c r="B282" s="10" t="s">
        <v>1712</v>
      </c>
      <c r="C282" t="s">
        <v>480</v>
      </c>
    </row>
    <row r="283" spans="2:3" ht="15">
      <c r="B283" s="10" t="s">
        <v>1713</v>
      </c>
      <c r="C283" t="s">
        <v>481</v>
      </c>
    </row>
    <row r="284" spans="2:3" ht="15">
      <c r="B284" s="10" t="s">
        <v>1714</v>
      </c>
      <c r="C284" t="s">
        <v>482</v>
      </c>
    </row>
    <row r="285" spans="2:3" ht="15">
      <c r="B285" s="10" t="s">
        <v>1715</v>
      </c>
      <c r="C285" t="s">
        <v>483</v>
      </c>
    </row>
    <row r="286" spans="2:3" ht="15">
      <c r="B286" s="10" t="s">
        <v>1716</v>
      </c>
      <c r="C286" t="s">
        <v>484</v>
      </c>
    </row>
    <row r="287" spans="2:3" ht="15">
      <c r="B287" s="10" t="s">
        <v>1717</v>
      </c>
      <c r="C287" t="s">
        <v>485</v>
      </c>
    </row>
    <row r="288" spans="2:3" ht="15">
      <c r="B288" s="10" t="s">
        <v>1718</v>
      </c>
      <c r="C288" t="s">
        <v>486</v>
      </c>
    </row>
    <row r="289" spans="2:3" ht="15">
      <c r="B289" s="10" t="s">
        <v>1719</v>
      </c>
      <c r="C289" t="s">
        <v>487</v>
      </c>
    </row>
    <row r="290" spans="2:3" ht="15">
      <c r="B290" s="10" t="s">
        <v>1720</v>
      </c>
      <c r="C290" t="s">
        <v>488</v>
      </c>
    </row>
    <row r="291" spans="2:3" ht="15">
      <c r="B291" s="10" t="s">
        <v>1721</v>
      </c>
      <c r="C291" t="s">
        <v>489</v>
      </c>
    </row>
    <row r="292" spans="2:3" ht="15">
      <c r="B292" s="10" t="s">
        <v>1722</v>
      </c>
      <c r="C292" t="s">
        <v>490</v>
      </c>
    </row>
    <row r="293" spans="2:3" ht="15">
      <c r="B293" s="10" t="s">
        <v>1723</v>
      </c>
      <c r="C293" t="s">
        <v>491</v>
      </c>
    </row>
    <row r="294" spans="2:3" ht="15">
      <c r="B294" s="10" t="s">
        <v>1724</v>
      </c>
      <c r="C294" t="s">
        <v>492</v>
      </c>
    </row>
    <row r="295" spans="2:3" ht="15">
      <c r="B295" s="10" t="s">
        <v>1725</v>
      </c>
      <c r="C295" t="s">
        <v>493</v>
      </c>
    </row>
    <row r="296" spans="2:3" ht="15">
      <c r="B296" s="10" t="s">
        <v>1726</v>
      </c>
      <c r="C296" t="s">
        <v>494</v>
      </c>
    </row>
    <row r="297" spans="2:3" ht="15">
      <c r="B297" s="10" t="s">
        <v>1727</v>
      </c>
      <c r="C297" t="s">
        <v>495</v>
      </c>
    </row>
    <row r="298" spans="2:3" ht="15">
      <c r="B298" s="10" t="s">
        <v>1728</v>
      </c>
      <c r="C298" t="s">
        <v>496</v>
      </c>
    </row>
    <row r="299" spans="2:3" ht="15">
      <c r="B299" s="10" t="s">
        <v>1729</v>
      </c>
      <c r="C299" t="s">
        <v>497</v>
      </c>
    </row>
    <row r="300" spans="2:3" ht="15">
      <c r="B300" s="10" t="s">
        <v>1730</v>
      </c>
      <c r="C300" t="s">
        <v>498</v>
      </c>
    </row>
    <row r="301" spans="2:3" ht="15">
      <c r="B301" s="10" t="s">
        <v>1731</v>
      </c>
      <c r="C301" t="s">
        <v>499</v>
      </c>
    </row>
    <row r="302" spans="2:3" ht="15">
      <c r="B302" s="10" t="s">
        <v>1732</v>
      </c>
      <c r="C302" t="s">
        <v>500</v>
      </c>
    </row>
    <row r="303" spans="2:3" ht="15">
      <c r="B303" s="10" t="s">
        <v>1733</v>
      </c>
      <c r="C303" t="s">
        <v>501</v>
      </c>
    </row>
    <row r="304" spans="2:3" ht="15">
      <c r="B304" s="10" t="s">
        <v>1734</v>
      </c>
      <c r="C304" t="s">
        <v>502</v>
      </c>
    </row>
    <row r="305" spans="2:3" ht="15">
      <c r="B305" s="10" t="s">
        <v>1735</v>
      </c>
      <c r="C305" t="s">
        <v>503</v>
      </c>
    </row>
    <row r="306" spans="2:3" ht="15">
      <c r="B306" s="10" t="s">
        <v>1736</v>
      </c>
      <c r="C306" t="s">
        <v>504</v>
      </c>
    </row>
    <row r="307" spans="2:3" ht="15">
      <c r="B307" s="10" t="s">
        <v>1737</v>
      </c>
      <c r="C307" t="s">
        <v>505</v>
      </c>
    </row>
    <row r="308" spans="2:3" ht="15">
      <c r="B308" s="10" t="s">
        <v>1738</v>
      </c>
      <c r="C308" t="s">
        <v>506</v>
      </c>
    </row>
    <row r="309" spans="2:3" ht="15">
      <c r="B309" s="10" t="s">
        <v>1739</v>
      </c>
      <c r="C309" t="s">
        <v>507</v>
      </c>
    </row>
    <row r="310" spans="2:3" ht="15">
      <c r="B310" s="10" t="s">
        <v>1740</v>
      </c>
      <c r="C310" t="s">
        <v>507</v>
      </c>
    </row>
    <row r="311" spans="2:3" ht="15">
      <c r="B311" s="10" t="s">
        <v>1741</v>
      </c>
      <c r="C311" t="s">
        <v>508</v>
      </c>
    </row>
    <row r="312" spans="2:3" ht="15">
      <c r="B312" s="10" t="s">
        <v>1742</v>
      </c>
      <c r="C312" t="s">
        <v>509</v>
      </c>
    </row>
    <row r="313" spans="2:3" ht="15">
      <c r="B313" s="10" t="s">
        <v>1743</v>
      </c>
      <c r="C313" t="s">
        <v>510</v>
      </c>
    </row>
    <row r="314" spans="2:3" ht="15">
      <c r="B314" s="10" t="s">
        <v>1744</v>
      </c>
      <c r="C314" t="s">
        <v>511</v>
      </c>
    </row>
    <row r="315" spans="2:3" ht="15">
      <c r="B315" s="10" t="s">
        <v>1745</v>
      </c>
      <c r="C315" t="s">
        <v>512</v>
      </c>
    </row>
    <row r="316" spans="2:3" ht="15">
      <c r="B316" s="10" t="s">
        <v>1746</v>
      </c>
      <c r="C316" t="s">
        <v>513</v>
      </c>
    </row>
    <row r="317" spans="2:3" ht="15">
      <c r="B317" s="10" t="s">
        <v>1747</v>
      </c>
      <c r="C317" t="s">
        <v>514</v>
      </c>
    </row>
    <row r="318" spans="2:3" ht="15">
      <c r="B318" s="10" t="s">
        <v>1748</v>
      </c>
      <c r="C318" t="s">
        <v>515</v>
      </c>
    </row>
    <row r="319" spans="2:3" ht="15">
      <c r="B319" s="10" t="s">
        <v>1749</v>
      </c>
      <c r="C319" t="s">
        <v>516</v>
      </c>
    </row>
    <row r="320" spans="2:3" ht="15">
      <c r="B320" s="10" t="s">
        <v>1750</v>
      </c>
      <c r="C320" t="s">
        <v>517</v>
      </c>
    </row>
    <row r="321" spans="2:3" ht="15">
      <c r="B321" s="10" t="s">
        <v>1751</v>
      </c>
      <c r="C321" t="s">
        <v>518</v>
      </c>
    </row>
    <row r="322" spans="2:3" ht="15">
      <c r="B322" s="10" t="s">
        <v>1752</v>
      </c>
      <c r="C322" t="s">
        <v>519</v>
      </c>
    </row>
    <row r="323" spans="2:3" ht="15">
      <c r="B323" s="10" t="s">
        <v>1753</v>
      </c>
      <c r="C323" t="s">
        <v>520</v>
      </c>
    </row>
    <row r="324" spans="2:3" ht="15">
      <c r="B324" s="10" t="s">
        <v>1754</v>
      </c>
      <c r="C324" t="s">
        <v>521</v>
      </c>
    </row>
    <row r="325" spans="2:3" ht="15">
      <c r="B325" s="10" t="s">
        <v>1755</v>
      </c>
      <c r="C325" t="s">
        <v>522</v>
      </c>
    </row>
    <row r="326" spans="2:3" ht="15">
      <c r="B326" s="10" t="s">
        <v>1756</v>
      </c>
      <c r="C326" t="s">
        <v>523</v>
      </c>
    </row>
    <row r="327" spans="2:3" ht="15">
      <c r="B327" s="10" t="s">
        <v>1757</v>
      </c>
      <c r="C327" t="s">
        <v>524</v>
      </c>
    </row>
    <row r="328" spans="2:3" ht="15">
      <c r="B328" s="10" t="s">
        <v>1758</v>
      </c>
      <c r="C328" t="s">
        <v>525</v>
      </c>
    </row>
    <row r="329" spans="2:3" ht="15">
      <c r="B329" s="10" t="s">
        <v>1759</v>
      </c>
      <c r="C329" t="s">
        <v>526</v>
      </c>
    </row>
    <row r="330" spans="2:3" ht="15">
      <c r="B330" s="10" t="s">
        <v>1760</v>
      </c>
      <c r="C330" t="s">
        <v>527</v>
      </c>
    </row>
    <row r="331" spans="2:3" ht="15">
      <c r="B331" s="10" t="s">
        <v>528</v>
      </c>
      <c r="C331" t="s">
        <v>529</v>
      </c>
    </row>
    <row r="332" spans="2:3" ht="15">
      <c r="B332" s="10" t="s">
        <v>530</v>
      </c>
      <c r="C332" t="s">
        <v>531</v>
      </c>
    </row>
    <row r="333" spans="2:3" ht="15">
      <c r="B333" s="10" t="s">
        <v>532</v>
      </c>
      <c r="C333" t="s">
        <v>533</v>
      </c>
    </row>
    <row r="334" spans="2:3" ht="15">
      <c r="B334" s="10" t="s">
        <v>534</v>
      </c>
      <c r="C334" t="s">
        <v>535</v>
      </c>
    </row>
    <row r="335" spans="2:3" ht="15">
      <c r="B335" s="10" t="s">
        <v>536</v>
      </c>
      <c r="C335" t="s">
        <v>537</v>
      </c>
    </row>
    <row r="336" spans="2:3" ht="15">
      <c r="B336" s="10" t="s">
        <v>538</v>
      </c>
      <c r="C336" t="s">
        <v>539</v>
      </c>
    </row>
    <row r="337" spans="2:3" ht="15">
      <c r="B337" s="10" t="s">
        <v>540</v>
      </c>
      <c r="C337" t="s">
        <v>541</v>
      </c>
    </row>
    <row r="338" spans="2:3" ht="15">
      <c r="B338" s="10" t="s">
        <v>542</v>
      </c>
      <c r="C338" t="s">
        <v>543</v>
      </c>
    </row>
    <row r="339" spans="2:3" ht="15">
      <c r="B339" s="10" t="s">
        <v>544</v>
      </c>
      <c r="C339" t="s">
        <v>545</v>
      </c>
    </row>
    <row r="340" spans="2:3" ht="15">
      <c r="B340" s="10" t="s">
        <v>546</v>
      </c>
      <c r="C340" t="s">
        <v>547</v>
      </c>
    </row>
    <row r="341" spans="2:3" ht="15">
      <c r="B341" s="10" t="s">
        <v>548</v>
      </c>
      <c r="C341" t="s">
        <v>549</v>
      </c>
    </row>
    <row r="342" spans="2:3" ht="15">
      <c r="B342" s="10" t="s">
        <v>550</v>
      </c>
      <c r="C342" t="s">
        <v>551</v>
      </c>
    </row>
    <row r="343" spans="2:3" ht="15">
      <c r="B343" s="10" t="s">
        <v>552</v>
      </c>
      <c r="C343" t="s">
        <v>553</v>
      </c>
    </row>
    <row r="344" spans="2:3" ht="15">
      <c r="B344" s="10" t="s">
        <v>554</v>
      </c>
      <c r="C344" t="s">
        <v>555</v>
      </c>
    </row>
    <row r="345" spans="2:3" ht="15">
      <c r="B345" s="10" t="s">
        <v>556</v>
      </c>
      <c r="C345" t="s">
        <v>557</v>
      </c>
    </row>
    <row r="346" spans="2:3" ht="15">
      <c r="B346" s="10" t="s">
        <v>558</v>
      </c>
      <c r="C346" t="s">
        <v>559</v>
      </c>
    </row>
    <row r="347" spans="2:3" ht="15">
      <c r="B347" s="10" t="s">
        <v>560</v>
      </c>
      <c r="C347" t="s">
        <v>561</v>
      </c>
    </row>
    <row r="348" spans="2:3" ht="15">
      <c r="B348" s="10" t="s">
        <v>562</v>
      </c>
      <c r="C348" t="s">
        <v>563</v>
      </c>
    </row>
    <row r="349" spans="2:3" ht="15">
      <c r="B349" s="10" t="s">
        <v>564</v>
      </c>
      <c r="C349" t="s">
        <v>565</v>
      </c>
    </row>
    <row r="350" spans="2:3" ht="15">
      <c r="B350" s="10" t="s">
        <v>566</v>
      </c>
      <c r="C350" t="s">
        <v>567</v>
      </c>
    </row>
    <row r="351" spans="2:3" ht="15">
      <c r="B351" s="10" t="s">
        <v>568</v>
      </c>
      <c r="C351" t="s">
        <v>569</v>
      </c>
    </row>
    <row r="352" spans="2:3" ht="15">
      <c r="B352" s="10" t="s">
        <v>570</v>
      </c>
      <c r="C352" t="s">
        <v>571</v>
      </c>
    </row>
    <row r="353" spans="2:3" ht="15">
      <c r="B353" s="10" t="s">
        <v>1761</v>
      </c>
      <c r="C353" t="s">
        <v>572</v>
      </c>
    </row>
    <row r="354" spans="2:3" ht="15">
      <c r="B354" s="10" t="s">
        <v>573</v>
      </c>
      <c r="C354" t="s">
        <v>574</v>
      </c>
    </row>
    <row r="355" spans="2:3" ht="15">
      <c r="B355" s="10" t="s">
        <v>575</v>
      </c>
      <c r="C355" t="s">
        <v>576</v>
      </c>
    </row>
    <row r="356" spans="2:3" ht="15">
      <c r="B356" s="10" t="s">
        <v>577</v>
      </c>
      <c r="C356" t="s">
        <v>578</v>
      </c>
    </row>
    <row r="357" spans="2:3" ht="15">
      <c r="B357" s="10" t="s">
        <v>579</v>
      </c>
      <c r="C357" t="s">
        <v>580</v>
      </c>
    </row>
    <row r="358" spans="2:3" ht="15">
      <c r="B358" s="10" t="s">
        <v>581</v>
      </c>
      <c r="C358" t="s">
        <v>582</v>
      </c>
    </row>
    <row r="359" spans="2:3" ht="15">
      <c r="B359" s="10" t="s">
        <v>583</v>
      </c>
      <c r="C359" t="s">
        <v>584</v>
      </c>
    </row>
    <row r="360" spans="2:3" ht="15">
      <c r="B360" s="10" t="s">
        <v>585</v>
      </c>
      <c r="C360" t="s">
        <v>586</v>
      </c>
    </row>
    <row r="361" spans="2:3" ht="15">
      <c r="B361" s="10" t="s">
        <v>1762</v>
      </c>
      <c r="C361" t="s">
        <v>587</v>
      </c>
    </row>
    <row r="362" spans="2:3" ht="15">
      <c r="B362" s="10" t="s">
        <v>1763</v>
      </c>
      <c r="C362" t="s">
        <v>588</v>
      </c>
    </row>
    <row r="363" spans="2:3" ht="15">
      <c r="B363" s="10" t="s">
        <v>589</v>
      </c>
      <c r="C363" t="s">
        <v>590</v>
      </c>
    </row>
    <row r="364" spans="2:3" ht="15">
      <c r="B364" s="10" t="s">
        <v>591</v>
      </c>
      <c r="C364" t="s">
        <v>592</v>
      </c>
    </row>
    <row r="365" spans="2:3" ht="15">
      <c r="B365" s="10" t="s">
        <v>593</v>
      </c>
      <c r="C365" t="s">
        <v>594</v>
      </c>
    </row>
    <row r="366" spans="2:3" ht="15">
      <c r="B366" s="10" t="s">
        <v>595</v>
      </c>
      <c r="C366" t="s">
        <v>596</v>
      </c>
    </row>
    <row r="367" spans="2:3" ht="15">
      <c r="B367" s="10" t="s">
        <v>597</v>
      </c>
      <c r="C367" t="s">
        <v>598</v>
      </c>
    </row>
    <row r="368" spans="2:3" ht="15">
      <c r="B368" s="10" t="s">
        <v>599</v>
      </c>
      <c r="C368" t="s">
        <v>600</v>
      </c>
    </row>
    <row r="369" spans="2:3" ht="15">
      <c r="B369" s="10" t="s">
        <v>601</v>
      </c>
      <c r="C369" t="s">
        <v>602</v>
      </c>
    </row>
    <row r="370" spans="2:3" ht="15">
      <c r="B370" s="10" t="s">
        <v>603</v>
      </c>
      <c r="C370" t="s">
        <v>604</v>
      </c>
    </row>
    <row r="371" spans="2:3" ht="15">
      <c r="B371" s="10" t="s">
        <v>605</v>
      </c>
      <c r="C371" t="s">
        <v>604</v>
      </c>
    </row>
    <row r="372" spans="2:3" ht="15">
      <c r="B372" s="10" t="s">
        <v>606</v>
      </c>
      <c r="C372" t="s">
        <v>607</v>
      </c>
    </row>
    <row r="373" spans="2:3" ht="15">
      <c r="B373" s="10" t="s">
        <v>608</v>
      </c>
      <c r="C373" t="s">
        <v>607</v>
      </c>
    </row>
    <row r="374" spans="2:3" ht="15">
      <c r="B374" s="10" t="s">
        <v>609</v>
      </c>
      <c r="C374" t="s">
        <v>610</v>
      </c>
    </row>
    <row r="375" spans="2:3" ht="15">
      <c r="B375" s="10" t="s">
        <v>611</v>
      </c>
      <c r="C375" t="s">
        <v>612</v>
      </c>
    </row>
    <row r="376" spans="2:3" ht="15">
      <c r="B376" s="10" t="s">
        <v>613</v>
      </c>
      <c r="C376" t="s">
        <v>448</v>
      </c>
    </row>
    <row r="377" spans="2:3" ht="15">
      <c r="B377" s="10" t="s">
        <v>614</v>
      </c>
      <c r="C377" t="s">
        <v>458</v>
      </c>
    </row>
    <row r="378" spans="2:3" ht="15">
      <c r="B378" s="10" t="s">
        <v>615</v>
      </c>
      <c r="C378" t="s">
        <v>616</v>
      </c>
    </row>
    <row r="379" spans="2:3" ht="15">
      <c r="B379" s="10" t="s">
        <v>1764</v>
      </c>
      <c r="C379" t="s">
        <v>617</v>
      </c>
    </row>
    <row r="380" spans="2:3" ht="15">
      <c r="B380" s="10" t="s">
        <v>1765</v>
      </c>
      <c r="C380" t="s">
        <v>618</v>
      </c>
    </row>
    <row r="381" spans="2:3" ht="15">
      <c r="B381" s="10" t="s">
        <v>1766</v>
      </c>
      <c r="C381" t="s">
        <v>619</v>
      </c>
    </row>
    <row r="382" spans="2:3" ht="15">
      <c r="B382" s="10" t="s">
        <v>620</v>
      </c>
      <c r="C382" t="s">
        <v>621</v>
      </c>
    </row>
    <row r="383" spans="2:3" ht="15">
      <c r="B383" s="10" t="s">
        <v>1767</v>
      </c>
      <c r="C383" t="s">
        <v>622</v>
      </c>
    </row>
    <row r="384" spans="2:3" ht="15">
      <c r="B384" s="10" t="s">
        <v>623</v>
      </c>
      <c r="C384" t="s">
        <v>624</v>
      </c>
    </row>
    <row r="385" spans="2:3" ht="15">
      <c r="B385" s="10" t="s">
        <v>1768</v>
      </c>
      <c r="C385" t="s">
        <v>625</v>
      </c>
    </row>
    <row r="386" spans="2:3" ht="15">
      <c r="B386" s="10" t="s">
        <v>1769</v>
      </c>
      <c r="C386" t="s">
        <v>626</v>
      </c>
    </row>
    <row r="387" spans="2:3" ht="15">
      <c r="B387" s="10" t="s">
        <v>1770</v>
      </c>
      <c r="C387" t="s">
        <v>627</v>
      </c>
    </row>
    <row r="388" spans="2:3" ht="15">
      <c r="B388" s="10" t="s">
        <v>1771</v>
      </c>
      <c r="C388" t="s">
        <v>628</v>
      </c>
    </row>
    <row r="389" spans="2:3" ht="15">
      <c r="B389" s="10" t="s">
        <v>1772</v>
      </c>
      <c r="C389" t="s">
        <v>628</v>
      </c>
    </row>
    <row r="390" spans="2:3" ht="15">
      <c r="B390" s="10" t="s">
        <v>1773</v>
      </c>
      <c r="C390" t="s">
        <v>629</v>
      </c>
    </row>
    <row r="391" spans="2:3" ht="15">
      <c r="B391" s="10" t="s">
        <v>1774</v>
      </c>
      <c r="C391" t="s">
        <v>630</v>
      </c>
    </row>
    <row r="392" spans="2:3" ht="15">
      <c r="B392" s="10" t="s">
        <v>1775</v>
      </c>
      <c r="C392" t="s">
        <v>630</v>
      </c>
    </row>
    <row r="393" spans="2:3" ht="15">
      <c r="B393" s="10" t="s">
        <v>1776</v>
      </c>
      <c r="C393" t="s">
        <v>631</v>
      </c>
    </row>
    <row r="394" spans="2:3" ht="15">
      <c r="B394" s="10" t="s">
        <v>1777</v>
      </c>
      <c r="C394" t="s">
        <v>631</v>
      </c>
    </row>
    <row r="395" spans="2:3" ht="15">
      <c r="B395" s="10" t="s">
        <v>1778</v>
      </c>
      <c r="C395" t="s">
        <v>632</v>
      </c>
    </row>
    <row r="396" spans="2:3" ht="15">
      <c r="B396" s="10" t="s">
        <v>1779</v>
      </c>
      <c r="C396" t="s">
        <v>632</v>
      </c>
    </row>
    <row r="397" spans="2:3" ht="15">
      <c r="B397" s="10" t="s">
        <v>633</v>
      </c>
      <c r="C397" t="s">
        <v>634</v>
      </c>
    </row>
    <row r="398" spans="2:3" ht="15">
      <c r="B398" s="10" t="s">
        <v>635</v>
      </c>
      <c r="C398" t="s">
        <v>636</v>
      </c>
    </row>
    <row r="399" spans="2:3" ht="15">
      <c r="B399" s="10" t="s">
        <v>1780</v>
      </c>
      <c r="C399" t="s">
        <v>637</v>
      </c>
    </row>
    <row r="400" spans="2:3" ht="15">
      <c r="B400" s="10" t="s">
        <v>1781</v>
      </c>
      <c r="C400" t="s">
        <v>638</v>
      </c>
    </row>
    <row r="401" spans="2:3" ht="15">
      <c r="B401" s="10" t="s">
        <v>1782</v>
      </c>
      <c r="C401" t="s">
        <v>639</v>
      </c>
    </row>
    <row r="402" spans="2:3" ht="15">
      <c r="B402" s="10" t="s">
        <v>1783</v>
      </c>
      <c r="C402" t="s">
        <v>640</v>
      </c>
    </row>
    <row r="403" spans="2:3" ht="15">
      <c r="B403" s="10" t="s">
        <v>1784</v>
      </c>
      <c r="C403" t="s">
        <v>640</v>
      </c>
    </row>
    <row r="404" spans="2:3" ht="15">
      <c r="B404" s="10" t="s">
        <v>641</v>
      </c>
      <c r="C404" t="s">
        <v>642</v>
      </c>
    </row>
    <row r="405" spans="2:3" ht="15">
      <c r="B405" s="10" t="s">
        <v>643</v>
      </c>
      <c r="C405" t="s">
        <v>644</v>
      </c>
    </row>
    <row r="406" spans="2:3" ht="15">
      <c r="B406" s="10" t="s">
        <v>645</v>
      </c>
      <c r="C406" t="s">
        <v>646</v>
      </c>
    </row>
    <row r="407" spans="2:3" ht="15">
      <c r="B407" s="10" t="s">
        <v>647</v>
      </c>
      <c r="C407" t="s">
        <v>648</v>
      </c>
    </row>
    <row r="408" spans="2:3" ht="15">
      <c r="B408" s="10" t="s">
        <v>649</v>
      </c>
      <c r="C408" t="s">
        <v>650</v>
      </c>
    </row>
    <row r="409" spans="2:3" ht="15">
      <c r="B409" s="10" t="s">
        <v>651</v>
      </c>
      <c r="C409" t="s">
        <v>652</v>
      </c>
    </row>
    <row r="410" spans="2:3" ht="15">
      <c r="B410" s="10" t="s">
        <v>653</v>
      </c>
      <c r="C410" t="s">
        <v>654</v>
      </c>
    </row>
    <row r="411" spans="2:3" ht="15">
      <c r="B411" s="10" t="s">
        <v>655</v>
      </c>
      <c r="C411" t="s">
        <v>656</v>
      </c>
    </row>
    <row r="412" spans="2:3" ht="15">
      <c r="B412" s="10" t="s">
        <v>657</v>
      </c>
      <c r="C412" t="s">
        <v>658</v>
      </c>
    </row>
    <row r="413" spans="2:3" ht="15">
      <c r="B413" s="10" t="s">
        <v>659</v>
      </c>
      <c r="C413" t="s">
        <v>660</v>
      </c>
    </row>
    <row r="414" spans="2:3" ht="15">
      <c r="B414" s="10" t="s">
        <v>661</v>
      </c>
      <c r="C414" t="s">
        <v>662</v>
      </c>
    </row>
    <row r="415" spans="2:3" ht="15">
      <c r="B415" s="10" t="s">
        <v>1785</v>
      </c>
      <c r="C415" t="s">
        <v>663</v>
      </c>
    </row>
    <row r="416" spans="2:3" ht="15">
      <c r="B416" s="10" t="s">
        <v>1786</v>
      </c>
      <c r="C416" t="s">
        <v>664</v>
      </c>
    </row>
    <row r="417" spans="2:3" ht="15">
      <c r="B417" s="10" t="s">
        <v>1787</v>
      </c>
      <c r="C417" t="s">
        <v>665</v>
      </c>
    </row>
    <row r="418" spans="2:3" ht="15">
      <c r="B418" s="10" t="s">
        <v>1788</v>
      </c>
      <c r="C418" t="s">
        <v>665</v>
      </c>
    </row>
    <row r="419" spans="2:3" ht="15">
      <c r="B419" s="10" t="s">
        <v>1789</v>
      </c>
      <c r="C419" t="s">
        <v>666</v>
      </c>
    </row>
    <row r="420" spans="2:3" ht="15">
      <c r="B420" s="10" t="s">
        <v>1790</v>
      </c>
      <c r="C420" t="s">
        <v>666</v>
      </c>
    </row>
    <row r="421" spans="2:3" ht="15">
      <c r="B421" s="10" t="s">
        <v>1791</v>
      </c>
      <c r="C421" t="s">
        <v>667</v>
      </c>
    </row>
    <row r="422" spans="2:3" ht="15">
      <c r="B422" s="10" t="s">
        <v>1792</v>
      </c>
      <c r="C422" t="s">
        <v>667</v>
      </c>
    </row>
    <row r="423" spans="2:3" ht="15">
      <c r="B423" s="10" t="s">
        <v>1793</v>
      </c>
      <c r="C423" t="s">
        <v>668</v>
      </c>
    </row>
    <row r="424" spans="2:3" ht="15">
      <c r="B424" s="10" t="s">
        <v>1794</v>
      </c>
      <c r="C424" t="s">
        <v>668</v>
      </c>
    </row>
    <row r="425" spans="2:3" ht="15">
      <c r="B425" s="10" t="s">
        <v>1795</v>
      </c>
      <c r="C425" t="s">
        <v>668</v>
      </c>
    </row>
    <row r="426" spans="2:3" ht="15">
      <c r="B426" s="10" t="s">
        <v>1796</v>
      </c>
      <c r="C426" t="s">
        <v>669</v>
      </c>
    </row>
    <row r="427" spans="2:3" ht="15">
      <c r="B427" s="10" t="s">
        <v>1797</v>
      </c>
      <c r="C427" t="s">
        <v>670</v>
      </c>
    </row>
    <row r="428" spans="2:3" ht="15">
      <c r="B428" s="10" t="s">
        <v>1798</v>
      </c>
      <c r="C428" t="s">
        <v>671</v>
      </c>
    </row>
    <row r="429" spans="2:3" ht="15">
      <c r="B429" s="10" t="s">
        <v>1799</v>
      </c>
      <c r="C429" t="s">
        <v>671</v>
      </c>
    </row>
    <row r="430" spans="2:3" ht="15">
      <c r="B430" s="10" t="s">
        <v>1800</v>
      </c>
      <c r="C430" t="s">
        <v>672</v>
      </c>
    </row>
    <row r="431" spans="2:3" ht="15">
      <c r="B431" s="10" t="s">
        <v>1801</v>
      </c>
      <c r="C431" t="s">
        <v>672</v>
      </c>
    </row>
    <row r="432" spans="2:3" ht="15">
      <c r="B432" s="10" t="s">
        <v>1802</v>
      </c>
      <c r="C432" t="s">
        <v>673</v>
      </c>
    </row>
    <row r="433" spans="2:3" ht="15">
      <c r="B433" s="10" t="s">
        <v>1803</v>
      </c>
      <c r="C433" t="s">
        <v>673</v>
      </c>
    </row>
    <row r="434" spans="2:3" ht="15">
      <c r="B434" s="10" t="s">
        <v>1804</v>
      </c>
      <c r="C434" t="s">
        <v>674</v>
      </c>
    </row>
    <row r="435" spans="2:3" ht="15">
      <c r="B435" s="10" t="s">
        <v>1805</v>
      </c>
      <c r="C435" t="s">
        <v>675</v>
      </c>
    </row>
    <row r="436" spans="2:3" ht="15">
      <c r="B436" s="10" t="s">
        <v>1806</v>
      </c>
      <c r="C436" t="s">
        <v>676</v>
      </c>
    </row>
    <row r="437" spans="2:3" ht="15">
      <c r="B437" s="10" t="s">
        <v>1807</v>
      </c>
      <c r="C437" t="s">
        <v>676</v>
      </c>
    </row>
    <row r="438" spans="2:3" ht="15">
      <c r="B438" s="10" t="s">
        <v>1808</v>
      </c>
      <c r="C438" t="s">
        <v>677</v>
      </c>
    </row>
    <row r="439" spans="2:3" ht="15">
      <c r="B439" s="10" t="s">
        <v>1809</v>
      </c>
      <c r="C439" t="s">
        <v>677</v>
      </c>
    </row>
    <row r="440" spans="2:3" ht="15">
      <c r="B440" s="10" t="s">
        <v>1810</v>
      </c>
      <c r="C440" t="s">
        <v>678</v>
      </c>
    </row>
    <row r="441" spans="2:3" ht="15">
      <c r="B441" s="10" t="s">
        <v>1811</v>
      </c>
      <c r="C441" t="s">
        <v>678</v>
      </c>
    </row>
    <row r="442" spans="2:3" ht="15">
      <c r="B442" s="10" t="s">
        <v>1812</v>
      </c>
      <c r="C442" t="s">
        <v>679</v>
      </c>
    </row>
    <row r="443" spans="2:3" ht="15">
      <c r="B443" s="10" t="s">
        <v>1813</v>
      </c>
      <c r="C443" t="s">
        <v>680</v>
      </c>
    </row>
    <row r="444" spans="2:3" ht="15">
      <c r="B444" s="10" t="s">
        <v>1814</v>
      </c>
      <c r="C444" t="s">
        <v>681</v>
      </c>
    </row>
    <row r="445" spans="2:3" ht="15">
      <c r="B445" s="10" t="s">
        <v>1815</v>
      </c>
      <c r="C445" t="s">
        <v>682</v>
      </c>
    </row>
    <row r="446" spans="2:3" ht="15">
      <c r="B446" s="10" t="s">
        <v>1816</v>
      </c>
      <c r="C446" t="s">
        <v>683</v>
      </c>
    </row>
    <row r="447" spans="2:3" ht="15">
      <c r="B447" s="10" t="s">
        <v>1817</v>
      </c>
      <c r="C447" t="s">
        <v>683</v>
      </c>
    </row>
    <row r="448" spans="2:3" ht="15">
      <c r="B448" s="10" t="s">
        <v>1818</v>
      </c>
      <c r="C448" t="s">
        <v>683</v>
      </c>
    </row>
    <row r="449" spans="2:3" ht="15">
      <c r="B449" s="10" t="s">
        <v>684</v>
      </c>
      <c r="C449" t="s">
        <v>685</v>
      </c>
    </row>
    <row r="450" spans="2:3" ht="15">
      <c r="B450" s="10" t="s">
        <v>686</v>
      </c>
      <c r="C450" t="s">
        <v>687</v>
      </c>
    </row>
    <row r="451" spans="2:3" ht="15">
      <c r="B451" s="10" t="s">
        <v>688</v>
      </c>
      <c r="C451" t="s">
        <v>687</v>
      </c>
    </row>
    <row r="452" spans="2:3" ht="15">
      <c r="B452" s="10" t="s">
        <v>689</v>
      </c>
      <c r="C452" t="s">
        <v>687</v>
      </c>
    </row>
    <row r="453" spans="2:3" ht="15">
      <c r="B453" s="10" t="s">
        <v>690</v>
      </c>
      <c r="C453" t="s">
        <v>691</v>
      </c>
    </row>
    <row r="454" spans="2:3" ht="15">
      <c r="B454" s="10" t="s">
        <v>692</v>
      </c>
      <c r="C454" t="s">
        <v>691</v>
      </c>
    </row>
    <row r="455" spans="2:3" ht="15">
      <c r="B455" s="10" t="s">
        <v>693</v>
      </c>
      <c r="C455" t="s">
        <v>691</v>
      </c>
    </row>
    <row r="456" spans="2:3" ht="15">
      <c r="B456" s="10" t="s">
        <v>694</v>
      </c>
      <c r="C456" t="s">
        <v>695</v>
      </c>
    </row>
    <row r="457" spans="2:3" ht="15">
      <c r="B457" s="10" t="s">
        <v>696</v>
      </c>
      <c r="C457" t="s">
        <v>697</v>
      </c>
    </row>
    <row r="458" spans="2:3" ht="15">
      <c r="B458" s="10" t="s">
        <v>698</v>
      </c>
      <c r="C458" t="s">
        <v>699</v>
      </c>
    </row>
    <row r="459" spans="2:3" ht="15">
      <c r="B459" s="10" t="s">
        <v>700</v>
      </c>
      <c r="C459" t="s">
        <v>701</v>
      </c>
    </row>
    <row r="460" spans="2:3" ht="15">
      <c r="B460" s="10" t="s">
        <v>702</v>
      </c>
      <c r="C460" t="s">
        <v>703</v>
      </c>
    </row>
    <row r="461" spans="2:3" ht="15">
      <c r="B461" s="10" t="s">
        <v>704</v>
      </c>
      <c r="C461" t="s">
        <v>705</v>
      </c>
    </row>
    <row r="462" spans="2:3" ht="15">
      <c r="B462" s="10" t="s">
        <v>706</v>
      </c>
      <c r="C462" t="s">
        <v>707</v>
      </c>
    </row>
    <row r="463" spans="2:3" ht="15">
      <c r="B463" s="10" t="s">
        <v>1819</v>
      </c>
      <c r="C463" t="s">
        <v>708</v>
      </c>
    </row>
    <row r="464" spans="2:3" ht="15">
      <c r="B464" s="10" t="s">
        <v>1820</v>
      </c>
      <c r="C464" t="s">
        <v>709</v>
      </c>
    </row>
    <row r="465" spans="2:3" ht="15">
      <c r="B465" s="10" t="s">
        <v>1821</v>
      </c>
      <c r="C465" t="s">
        <v>710</v>
      </c>
    </row>
    <row r="466" spans="2:3" ht="15">
      <c r="B466" s="10" t="s">
        <v>1822</v>
      </c>
      <c r="C466" t="s">
        <v>711</v>
      </c>
    </row>
    <row r="467" spans="2:3" ht="15">
      <c r="B467" s="10" t="s">
        <v>1823</v>
      </c>
      <c r="C467" t="s">
        <v>712</v>
      </c>
    </row>
    <row r="468" spans="2:3" ht="15">
      <c r="B468" s="10" t="s">
        <v>1824</v>
      </c>
      <c r="C468" t="s">
        <v>713</v>
      </c>
    </row>
    <row r="469" spans="2:3" ht="15">
      <c r="B469" s="10" t="s">
        <v>1825</v>
      </c>
      <c r="C469" t="s">
        <v>714</v>
      </c>
    </row>
    <row r="470" spans="2:3" ht="15">
      <c r="B470" s="10" t="s">
        <v>1826</v>
      </c>
      <c r="C470" t="s">
        <v>715</v>
      </c>
    </row>
    <row r="471" spans="2:3" ht="15">
      <c r="B471" s="10" t="s">
        <v>1827</v>
      </c>
      <c r="C471" t="s">
        <v>716</v>
      </c>
    </row>
    <row r="472" spans="2:3" ht="15">
      <c r="B472" s="10" t="s">
        <v>1828</v>
      </c>
      <c r="C472" t="s">
        <v>717</v>
      </c>
    </row>
    <row r="473" spans="2:3" ht="15">
      <c r="B473" s="10" t="s">
        <v>718</v>
      </c>
      <c r="C473" t="s">
        <v>719</v>
      </c>
    </row>
    <row r="474" spans="2:3" ht="15">
      <c r="B474" s="10" t="s">
        <v>720</v>
      </c>
      <c r="C474" t="s">
        <v>721</v>
      </c>
    </row>
    <row r="475" spans="2:3" ht="15">
      <c r="B475" s="10" t="s">
        <v>722</v>
      </c>
      <c r="C475" t="s">
        <v>721</v>
      </c>
    </row>
    <row r="476" spans="2:3" ht="15">
      <c r="B476" s="10" t="s">
        <v>723</v>
      </c>
      <c r="C476" t="s">
        <v>724</v>
      </c>
    </row>
    <row r="477" spans="2:3" ht="15">
      <c r="B477" s="10" t="s">
        <v>725</v>
      </c>
      <c r="C477" t="s">
        <v>724</v>
      </c>
    </row>
    <row r="478" spans="2:3" ht="15">
      <c r="B478" s="10" t="s">
        <v>726</v>
      </c>
      <c r="C478" t="s">
        <v>727</v>
      </c>
    </row>
    <row r="479" spans="2:3" ht="15">
      <c r="B479" s="10" t="s">
        <v>728</v>
      </c>
      <c r="C479" t="s">
        <v>727</v>
      </c>
    </row>
    <row r="480" spans="2:3" ht="15">
      <c r="B480" s="10" t="s">
        <v>729</v>
      </c>
      <c r="C480" t="s">
        <v>730</v>
      </c>
    </row>
    <row r="481" spans="2:3" ht="15">
      <c r="B481" s="10" t="s">
        <v>731</v>
      </c>
      <c r="C481" t="s">
        <v>732</v>
      </c>
    </row>
    <row r="482" spans="2:3" ht="15">
      <c r="B482" s="10" t="s">
        <v>733</v>
      </c>
      <c r="C482" t="s">
        <v>734</v>
      </c>
    </row>
    <row r="483" spans="2:3" ht="15">
      <c r="B483" s="10" t="s">
        <v>735</v>
      </c>
      <c r="C483" t="s">
        <v>736</v>
      </c>
    </row>
    <row r="484" spans="2:3" ht="15">
      <c r="B484" s="10" t="s">
        <v>737</v>
      </c>
      <c r="C484" t="s">
        <v>738</v>
      </c>
    </row>
    <row r="485" spans="2:3" ht="15">
      <c r="B485" s="10" t="s">
        <v>739</v>
      </c>
      <c r="C485" t="s">
        <v>740</v>
      </c>
    </row>
    <row r="486" spans="2:3" ht="15">
      <c r="B486" s="10" t="s">
        <v>741</v>
      </c>
      <c r="C486" t="s">
        <v>742</v>
      </c>
    </row>
    <row r="487" spans="2:3" ht="15">
      <c r="B487" s="10" t="s">
        <v>743</v>
      </c>
      <c r="C487" t="s">
        <v>744</v>
      </c>
    </row>
    <row r="488" spans="2:3" ht="15">
      <c r="B488" s="10" t="s">
        <v>745</v>
      </c>
      <c r="C488" t="s">
        <v>744</v>
      </c>
    </row>
    <row r="489" spans="2:3" ht="15">
      <c r="B489" s="10" t="s">
        <v>746</v>
      </c>
      <c r="C489" t="s">
        <v>747</v>
      </c>
    </row>
    <row r="490" spans="2:3" ht="15">
      <c r="B490" s="10" t="s">
        <v>748</v>
      </c>
      <c r="C490" t="s">
        <v>747</v>
      </c>
    </row>
    <row r="491" spans="2:3" ht="15">
      <c r="B491" s="10" t="s">
        <v>749</v>
      </c>
      <c r="C491" t="s">
        <v>750</v>
      </c>
    </row>
    <row r="492" spans="2:3" ht="15">
      <c r="B492" s="10" t="s">
        <v>751</v>
      </c>
      <c r="C492" t="s">
        <v>752</v>
      </c>
    </row>
    <row r="493" spans="2:3" ht="15">
      <c r="B493" s="10" t="s">
        <v>753</v>
      </c>
      <c r="C493" t="s">
        <v>754</v>
      </c>
    </row>
    <row r="494" spans="2:3" ht="15">
      <c r="B494" s="10" t="s">
        <v>755</v>
      </c>
      <c r="C494" t="s">
        <v>756</v>
      </c>
    </row>
    <row r="495" spans="2:3" ht="15">
      <c r="B495" s="10" t="s">
        <v>757</v>
      </c>
      <c r="C495" t="s">
        <v>758</v>
      </c>
    </row>
    <row r="496" spans="2:3" ht="15">
      <c r="B496" s="10" t="s">
        <v>759</v>
      </c>
      <c r="C496" t="s">
        <v>760</v>
      </c>
    </row>
    <row r="497" spans="2:3" ht="15">
      <c r="B497" s="10" t="s">
        <v>761</v>
      </c>
      <c r="C497" t="s">
        <v>762</v>
      </c>
    </row>
    <row r="498" spans="2:3" ht="15">
      <c r="B498" s="10" t="s">
        <v>763</v>
      </c>
      <c r="C498" t="s">
        <v>764</v>
      </c>
    </row>
    <row r="499" spans="2:3" ht="15">
      <c r="B499" s="10" t="s">
        <v>765</v>
      </c>
      <c r="C499" t="s">
        <v>766</v>
      </c>
    </row>
    <row r="500" spans="2:3" ht="15">
      <c r="B500" s="10" t="s">
        <v>767</v>
      </c>
      <c r="C500" t="s">
        <v>768</v>
      </c>
    </row>
    <row r="501" spans="2:3" ht="15">
      <c r="B501" s="10" t="s">
        <v>769</v>
      </c>
      <c r="C501" t="s">
        <v>770</v>
      </c>
    </row>
    <row r="502" spans="2:3" ht="15">
      <c r="B502" s="10" t="s">
        <v>771</v>
      </c>
      <c r="C502" t="s">
        <v>772</v>
      </c>
    </row>
    <row r="503" spans="2:3" ht="15">
      <c r="B503" s="10" t="s">
        <v>773</v>
      </c>
      <c r="C503" t="s">
        <v>774</v>
      </c>
    </row>
    <row r="504" spans="2:3" ht="15">
      <c r="B504" s="10" t="s">
        <v>775</v>
      </c>
      <c r="C504" t="s">
        <v>776</v>
      </c>
    </row>
    <row r="505" spans="2:3" ht="15">
      <c r="B505" s="10" t="s">
        <v>777</v>
      </c>
      <c r="C505" t="s">
        <v>778</v>
      </c>
    </row>
    <row r="506" spans="2:3" ht="15">
      <c r="B506" s="10" t="s">
        <v>779</v>
      </c>
      <c r="C506" t="s">
        <v>780</v>
      </c>
    </row>
    <row r="507" spans="2:3" ht="15">
      <c r="B507" s="10" t="s">
        <v>781</v>
      </c>
      <c r="C507" t="s">
        <v>782</v>
      </c>
    </row>
    <row r="508" spans="2:3" ht="15">
      <c r="B508" s="10" t="s">
        <v>783</v>
      </c>
      <c r="C508" t="s">
        <v>784</v>
      </c>
    </row>
    <row r="509" spans="2:3" ht="15">
      <c r="B509" s="10" t="s">
        <v>785</v>
      </c>
      <c r="C509" t="s">
        <v>786</v>
      </c>
    </row>
    <row r="510" spans="2:3" ht="15">
      <c r="B510" s="10" t="s">
        <v>787</v>
      </c>
      <c r="C510" t="s">
        <v>788</v>
      </c>
    </row>
    <row r="511" spans="2:3" ht="15">
      <c r="B511" s="10" t="s">
        <v>789</v>
      </c>
      <c r="C511" t="s">
        <v>790</v>
      </c>
    </row>
    <row r="512" spans="2:3" ht="15">
      <c r="B512" s="10" t="s">
        <v>791</v>
      </c>
      <c r="C512" t="s">
        <v>792</v>
      </c>
    </row>
    <row r="513" spans="2:3" ht="15">
      <c r="B513" s="10" t="s">
        <v>793</v>
      </c>
      <c r="C513" t="s">
        <v>794</v>
      </c>
    </row>
    <row r="514" spans="2:3" ht="15">
      <c r="B514" s="10" t="s">
        <v>795</v>
      </c>
      <c r="C514" t="s">
        <v>796</v>
      </c>
    </row>
    <row r="515" spans="2:3" ht="15">
      <c r="B515" s="10" t="s">
        <v>797</v>
      </c>
      <c r="C515" t="s">
        <v>798</v>
      </c>
    </row>
    <row r="516" spans="2:3" ht="15">
      <c r="B516" s="10" t="s">
        <v>799</v>
      </c>
      <c r="C516" t="s">
        <v>800</v>
      </c>
    </row>
    <row r="517" spans="2:3" ht="15">
      <c r="B517" s="10" t="s">
        <v>801</v>
      </c>
      <c r="C517" t="s">
        <v>802</v>
      </c>
    </row>
    <row r="518" spans="2:3" ht="15">
      <c r="B518" s="10" t="s">
        <v>803</v>
      </c>
      <c r="C518" t="s">
        <v>804</v>
      </c>
    </row>
    <row r="519" spans="2:3" ht="15">
      <c r="B519" s="10" t="s">
        <v>1829</v>
      </c>
      <c r="C519" t="s">
        <v>805</v>
      </c>
    </row>
    <row r="520" spans="2:3" ht="15">
      <c r="B520" s="10" t="s">
        <v>806</v>
      </c>
      <c r="C520" t="s">
        <v>807</v>
      </c>
    </row>
    <row r="521" spans="2:3" ht="15">
      <c r="B521" s="10" t="s">
        <v>808</v>
      </c>
      <c r="C521" t="s">
        <v>809</v>
      </c>
    </row>
    <row r="522" spans="2:3" ht="15">
      <c r="B522" s="10" t="s">
        <v>810</v>
      </c>
      <c r="C522" t="s">
        <v>811</v>
      </c>
    </row>
    <row r="523" spans="2:3" ht="15">
      <c r="B523" s="10" t="s">
        <v>812</v>
      </c>
      <c r="C523" t="s">
        <v>813</v>
      </c>
    </row>
    <row r="524" spans="2:3" ht="15">
      <c r="B524" s="10" t="s">
        <v>814</v>
      </c>
      <c r="C524" t="s">
        <v>815</v>
      </c>
    </row>
    <row r="525" spans="2:3" ht="15">
      <c r="B525" s="10" t="s">
        <v>816</v>
      </c>
      <c r="C525" t="s">
        <v>817</v>
      </c>
    </row>
    <row r="526" spans="2:3" ht="15">
      <c r="B526" s="10" t="s">
        <v>818</v>
      </c>
      <c r="C526" t="s">
        <v>819</v>
      </c>
    </row>
    <row r="527" spans="2:3" ht="15">
      <c r="B527" s="10" t="s">
        <v>820</v>
      </c>
      <c r="C527" t="s">
        <v>821</v>
      </c>
    </row>
    <row r="528" spans="2:3" ht="15">
      <c r="B528" s="10" t="s">
        <v>822</v>
      </c>
      <c r="C528" t="s">
        <v>823</v>
      </c>
    </row>
    <row r="529" spans="2:3" ht="15">
      <c r="B529" s="10" t="s">
        <v>824</v>
      </c>
      <c r="C529" t="s">
        <v>825</v>
      </c>
    </row>
    <row r="530" spans="2:3" ht="15">
      <c r="B530" s="10" t="s">
        <v>826</v>
      </c>
      <c r="C530" t="s">
        <v>827</v>
      </c>
    </row>
    <row r="531" spans="2:3" ht="15">
      <c r="B531" s="10" t="s">
        <v>828</v>
      </c>
      <c r="C531" t="s">
        <v>829</v>
      </c>
    </row>
    <row r="532" spans="2:3" ht="15">
      <c r="B532" s="10" t="s">
        <v>830</v>
      </c>
      <c r="C532" t="s">
        <v>831</v>
      </c>
    </row>
    <row r="533" spans="2:3" ht="15">
      <c r="B533" s="10" t="s">
        <v>832</v>
      </c>
      <c r="C533" t="s">
        <v>833</v>
      </c>
    </row>
    <row r="534" spans="2:3" ht="15">
      <c r="B534" s="10" t="s">
        <v>834</v>
      </c>
      <c r="C534" t="s">
        <v>835</v>
      </c>
    </row>
    <row r="535" spans="2:3" ht="15">
      <c r="B535" s="10" t="s">
        <v>836</v>
      </c>
      <c r="C535" t="s">
        <v>837</v>
      </c>
    </row>
    <row r="536" spans="2:3" ht="15">
      <c r="B536" s="10" t="s">
        <v>838</v>
      </c>
      <c r="C536" t="s">
        <v>839</v>
      </c>
    </row>
    <row r="537" spans="2:3" ht="15">
      <c r="B537" s="10" t="s">
        <v>840</v>
      </c>
      <c r="C537" t="s">
        <v>841</v>
      </c>
    </row>
    <row r="538" spans="2:3" ht="15">
      <c r="B538" s="10" t="s">
        <v>842</v>
      </c>
      <c r="C538" t="s">
        <v>843</v>
      </c>
    </row>
    <row r="539" spans="2:3" ht="15">
      <c r="B539" s="10" t="s">
        <v>844</v>
      </c>
      <c r="C539" t="s">
        <v>845</v>
      </c>
    </row>
    <row r="540" spans="2:3" ht="15">
      <c r="B540" s="10" t="s">
        <v>846</v>
      </c>
      <c r="C540" t="s">
        <v>847</v>
      </c>
    </row>
    <row r="541" spans="2:3" ht="15">
      <c r="B541" s="10" t="s">
        <v>848</v>
      </c>
      <c r="C541" t="s">
        <v>849</v>
      </c>
    </row>
    <row r="542" spans="2:3" ht="15">
      <c r="B542" s="10" t="s">
        <v>850</v>
      </c>
      <c r="C542" t="s">
        <v>851</v>
      </c>
    </row>
    <row r="543" spans="2:3" ht="15">
      <c r="B543" s="10" t="s">
        <v>852</v>
      </c>
      <c r="C543" t="s">
        <v>853</v>
      </c>
    </row>
    <row r="544" spans="2:3" ht="15">
      <c r="B544" s="10" t="s">
        <v>854</v>
      </c>
      <c r="C544" t="s">
        <v>855</v>
      </c>
    </row>
    <row r="545" spans="2:3" ht="15">
      <c r="B545" s="10" t="s">
        <v>856</v>
      </c>
      <c r="C545" t="s">
        <v>857</v>
      </c>
    </row>
    <row r="546" spans="2:3" ht="15">
      <c r="B546" s="10" t="s">
        <v>858</v>
      </c>
      <c r="C546" t="s">
        <v>859</v>
      </c>
    </row>
    <row r="547" spans="2:3" ht="15">
      <c r="B547" s="10" t="s">
        <v>860</v>
      </c>
      <c r="C547" t="s">
        <v>861</v>
      </c>
    </row>
    <row r="548" spans="2:3" ht="15">
      <c r="B548" s="10" t="s">
        <v>862</v>
      </c>
      <c r="C548" t="s">
        <v>863</v>
      </c>
    </row>
    <row r="549" spans="2:3" ht="15">
      <c r="B549" s="10" t="s">
        <v>864</v>
      </c>
      <c r="C549" t="s">
        <v>865</v>
      </c>
    </row>
    <row r="550" spans="2:3" ht="15">
      <c r="B550" s="10" t="s">
        <v>866</v>
      </c>
      <c r="C550" t="s">
        <v>867</v>
      </c>
    </row>
    <row r="551" spans="2:3" ht="15">
      <c r="B551" s="10" t="s">
        <v>868</v>
      </c>
      <c r="C551" t="s">
        <v>869</v>
      </c>
    </row>
    <row r="552" spans="2:3" ht="15">
      <c r="B552" s="10" t="s">
        <v>870</v>
      </c>
      <c r="C552" t="s">
        <v>871</v>
      </c>
    </row>
    <row r="553" spans="2:3" ht="15">
      <c r="B553" s="10" t="s">
        <v>1830</v>
      </c>
      <c r="C553" t="s">
        <v>872</v>
      </c>
    </row>
    <row r="554" spans="2:3" ht="15">
      <c r="B554" s="10" t="s">
        <v>1831</v>
      </c>
      <c r="C554" t="s">
        <v>872</v>
      </c>
    </row>
    <row r="555" spans="2:3" ht="15">
      <c r="B555" s="10" t="s">
        <v>873</v>
      </c>
      <c r="C555" t="s">
        <v>874</v>
      </c>
    </row>
    <row r="556" spans="2:3" ht="15">
      <c r="B556" s="10" t="s">
        <v>875</v>
      </c>
      <c r="C556" t="s">
        <v>876</v>
      </c>
    </row>
    <row r="557" spans="2:3" ht="15">
      <c r="B557" s="10" t="s">
        <v>877</v>
      </c>
      <c r="C557" t="s">
        <v>878</v>
      </c>
    </row>
    <row r="558" spans="2:3" ht="15">
      <c r="B558" s="10" t="s">
        <v>879</v>
      </c>
      <c r="C558" t="s">
        <v>880</v>
      </c>
    </row>
    <row r="559" spans="2:3" ht="15">
      <c r="B559" s="10" t="s">
        <v>881</v>
      </c>
      <c r="C559" t="s">
        <v>882</v>
      </c>
    </row>
    <row r="560" spans="2:3" ht="15">
      <c r="B560" s="10" t="s">
        <v>883</v>
      </c>
      <c r="C560" t="s">
        <v>884</v>
      </c>
    </row>
    <row r="561" spans="2:3" ht="15">
      <c r="B561" s="10" t="s">
        <v>885</v>
      </c>
      <c r="C561" t="s">
        <v>886</v>
      </c>
    </row>
    <row r="562" spans="2:3" ht="15">
      <c r="B562" s="10" t="s">
        <v>887</v>
      </c>
      <c r="C562" t="s">
        <v>888</v>
      </c>
    </row>
    <row r="563" spans="2:3" ht="15">
      <c r="B563" s="10" t="s">
        <v>889</v>
      </c>
      <c r="C563" t="s">
        <v>890</v>
      </c>
    </row>
    <row r="564" spans="2:3" ht="15">
      <c r="B564" s="10" t="s">
        <v>891</v>
      </c>
      <c r="C564" t="s">
        <v>892</v>
      </c>
    </row>
    <row r="565" spans="2:3" ht="15">
      <c r="B565" s="10" t="s">
        <v>893</v>
      </c>
      <c r="C565" t="s">
        <v>894</v>
      </c>
    </row>
    <row r="566" spans="2:3" ht="15">
      <c r="B566" s="10" t="s">
        <v>895</v>
      </c>
      <c r="C566" t="s">
        <v>896</v>
      </c>
    </row>
    <row r="567" spans="2:3" ht="15">
      <c r="B567" s="10" t="s">
        <v>897</v>
      </c>
      <c r="C567" t="s">
        <v>898</v>
      </c>
    </row>
    <row r="568" spans="2:3" ht="15">
      <c r="B568" s="10" t="s">
        <v>899</v>
      </c>
      <c r="C568" t="s">
        <v>900</v>
      </c>
    </row>
    <row r="569" spans="2:3" ht="15">
      <c r="B569" s="10" t="s">
        <v>901</v>
      </c>
      <c r="C569" t="s">
        <v>902</v>
      </c>
    </row>
    <row r="570" spans="2:3" ht="15">
      <c r="B570" s="10" t="s">
        <v>1832</v>
      </c>
      <c r="C570" t="s">
        <v>903</v>
      </c>
    </row>
    <row r="571" spans="2:3" ht="15">
      <c r="B571" s="10" t="s">
        <v>1833</v>
      </c>
      <c r="C571" t="s">
        <v>904</v>
      </c>
    </row>
    <row r="572" spans="2:3" ht="15">
      <c r="B572" s="10" t="s">
        <v>905</v>
      </c>
      <c r="C572" t="s">
        <v>906</v>
      </c>
    </row>
    <row r="573" spans="2:3" ht="15">
      <c r="B573" s="10" t="s">
        <v>907</v>
      </c>
      <c r="C573" t="s">
        <v>908</v>
      </c>
    </row>
    <row r="574" spans="2:3" ht="15">
      <c r="B574" s="10" t="s">
        <v>909</v>
      </c>
      <c r="C574" t="s">
        <v>910</v>
      </c>
    </row>
    <row r="575" spans="2:3" ht="15">
      <c r="B575" s="10" t="s">
        <v>911</v>
      </c>
      <c r="C575" t="s">
        <v>912</v>
      </c>
    </row>
    <row r="576" spans="2:3" ht="15">
      <c r="B576" s="10" t="s">
        <v>913</v>
      </c>
      <c r="C576" t="s">
        <v>914</v>
      </c>
    </row>
    <row r="577" spans="2:3" ht="15">
      <c r="B577" s="10" t="s">
        <v>915</v>
      </c>
      <c r="C577" t="s">
        <v>916</v>
      </c>
    </row>
    <row r="578" spans="2:3" ht="15">
      <c r="B578" s="10" t="s">
        <v>917</v>
      </c>
      <c r="C578" t="s">
        <v>918</v>
      </c>
    </row>
    <row r="579" spans="2:3" ht="15">
      <c r="B579" s="10" t="s">
        <v>919</v>
      </c>
      <c r="C579" t="s">
        <v>920</v>
      </c>
    </row>
    <row r="580" spans="2:3" ht="15">
      <c r="B580" s="10" t="s">
        <v>921</v>
      </c>
      <c r="C580" t="s">
        <v>922</v>
      </c>
    </row>
    <row r="581" spans="2:3" ht="15">
      <c r="B581" s="10" t="s">
        <v>923</v>
      </c>
      <c r="C581" t="s">
        <v>924</v>
      </c>
    </row>
    <row r="582" spans="2:3" ht="15">
      <c r="B582" s="10" t="s">
        <v>925</v>
      </c>
      <c r="C582" t="s">
        <v>27</v>
      </c>
    </row>
    <row r="583" spans="2:3" ht="15">
      <c r="B583" s="10" t="s">
        <v>926</v>
      </c>
      <c r="C583" t="s">
        <v>927</v>
      </c>
    </row>
    <row r="584" spans="2:3" ht="15">
      <c r="B584" s="10" t="s">
        <v>928</v>
      </c>
      <c r="C584" t="s">
        <v>929</v>
      </c>
    </row>
    <row r="585" spans="2:3" ht="15">
      <c r="B585" s="10" t="s">
        <v>930</v>
      </c>
      <c r="C585" t="s">
        <v>931</v>
      </c>
    </row>
    <row r="586" spans="2:3" ht="15">
      <c r="B586" s="10" t="s">
        <v>932</v>
      </c>
      <c r="C586" t="s">
        <v>933</v>
      </c>
    </row>
    <row r="587" spans="2:3" ht="15">
      <c r="B587" s="10" t="s">
        <v>934</v>
      </c>
      <c r="C587" t="s">
        <v>935</v>
      </c>
    </row>
    <row r="588" spans="2:3" ht="15">
      <c r="B588" s="10" t="s">
        <v>936</v>
      </c>
      <c r="C588" t="s">
        <v>937</v>
      </c>
    </row>
    <row r="589" spans="2:3" ht="15">
      <c r="B589" s="10" t="s">
        <v>938</v>
      </c>
      <c r="C589" t="s">
        <v>939</v>
      </c>
    </row>
    <row r="590" spans="2:3" ht="15">
      <c r="B590" s="10" t="s">
        <v>940</v>
      </c>
      <c r="C590" t="s">
        <v>941</v>
      </c>
    </row>
    <row r="591" spans="2:3" ht="15">
      <c r="B591" s="10" t="s">
        <v>942</v>
      </c>
      <c r="C591" t="s">
        <v>941</v>
      </c>
    </row>
    <row r="592" spans="2:3" ht="15">
      <c r="B592" s="10" t="s">
        <v>943</v>
      </c>
      <c r="C592" t="s">
        <v>944</v>
      </c>
    </row>
    <row r="593" spans="2:3" ht="15">
      <c r="B593" s="10" t="s">
        <v>945</v>
      </c>
      <c r="C593" t="s">
        <v>946</v>
      </c>
    </row>
    <row r="594" spans="2:3" ht="15">
      <c r="B594" s="10" t="s">
        <v>947</v>
      </c>
      <c r="C594" t="s">
        <v>948</v>
      </c>
    </row>
    <row r="595" spans="2:3" ht="15">
      <c r="B595" s="10" t="s">
        <v>949</v>
      </c>
      <c r="C595" t="s">
        <v>950</v>
      </c>
    </row>
    <row r="596" spans="2:3" ht="15">
      <c r="B596" s="10" t="s">
        <v>951</v>
      </c>
      <c r="C596" t="s">
        <v>952</v>
      </c>
    </row>
    <row r="597" spans="2:3" ht="15">
      <c r="B597" s="10" t="s">
        <v>953</v>
      </c>
      <c r="C597" t="s">
        <v>952</v>
      </c>
    </row>
    <row r="598" spans="2:3" ht="15">
      <c r="B598" s="10" t="s">
        <v>954</v>
      </c>
      <c r="C598" t="s">
        <v>955</v>
      </c>
    </row>
    <row r="599" spans="2:3" ht="15">
      <c r="B599" s="10" t="s">
        <v>956</v>
      </c>
      <c r="C599" t="s">
        <v>957</v>
      </c>
    </row>
    <row r="600" spans="2:3" ht="15">
      <c r="B600" s="10" t="s">
        <v>958</v>
      </c>
      <c r="C600" t="s">
        <v>957</v>
      </c>
    </row>
    <row r="601" spans="2:3" ht="15">
      <c r="B601" s="10" t="s">
        <v>959</v>
      </c>
      <c r="C601" t="s">
        <v>960</v>
      </c>
    </row>
    <row r="602" spans="2:3" ht="15">
      <c r="B602" s="10" t="s">
        <v>961</v>
      </c>
      <c r="C602" t="s">
        <v>960</v>
      </c>
    </row>
    <row r="603" spans="2:3" ht="15">
      <c r="B603" s="10" t="s">
        <v>962</v>
      </c>
      <c r="C603" t="s">
        <v>963</v>
      </c>
    </row>
    <row r="604" spans="2:3" ht="15">
      <c r="B604" s="10" t="s">
        <v>964</v>
      </c>
      <c r="C604" t="s">
        <v>965</v>
      </c>
    </row>
    <row r="605" spans="2:3" ht="15">
      <c r="B605" s="10" t="s">
        <v>966</v>
      </c>
      <c r="C605" t="s">
        <v>967</v>
      </c>
    </row>
    <row r="606" spans="2:3" ht="15">
      <c r="B606" s="10" t="s">
        <v>968</v>
      </c>
      <c r="C606" t="s">
        <v>969</v>
      </c>
    </row>
    <row r="607" spans="2:3" ht="15">
      <c r="B607" s="10" t="s">
        <v>970</v>
      </c>
      <c r="C607" t="s">
        <v>971</v>
      </c>
    </row>
    <row r="608" spans="2:3" ht="15">
      <c r="B608" s="10" t="s">
        <v>1834</v>
      </c>
      <c r="C608" t="s">
        <v>972</v>
      </c>
    </row>
    <row r="609" spans="2:3" ht="15">
      <c r="B609" s="10" t="s">
        <v>1835</v>
      </c>
      <c r="C609" t="s">
        <v>973</v>
      </c>
    </row>
    <row r="610" spans="2:3" ht="15">
      <c r="B610" s="10" t="s">
        <v>974</v>
      </c>
      <c r="C610" t="s">
        <v>975</v>
      </c>
    </row>
    <row r="611" spans="2:3" ht="15">
      <c r="B611" s="10" t="s">
        <v>976</v>
      </c>
      <c r="C611" t="s">
        <v>977</v>
      </c>
    </row>
    <row r="612" spans="2:3" ht="15">
      <c r="B612" s="10" t="s">
        <v>978</v>
      </c>
      <c r="C612" t="s">
        <v>977</v>
      </c>
    </row>
    <row r="613" spans="2:3" ht="15">
      <c r="B613" s="10" t="s">
        <v>979</v>
      </c>
      <c r="C613" t="s">
        <v>980</v>
      </c>
    </row>
    <row r="614" spans="2:3" ht="15">
      <c r="B614" s="10" t="s">
        <v>981</v>
      </c>
      <c r="C614" t="s">
        <v>980</v>
      </c>
    </row>
    <row r="615" spans="2:3" ht="15">
      <c r="B615" s="10" t="s">
        <v>982</v>
      </c>
      <c r="C615" t="s">
        <v>983</v>
      </c>
    </row>
    <row r="616" spans="2:3" ht="15">
      <c r="B616" s="10" t="s">
        <v>984</v>
      </c>
      <c r="C616" t="s">
        <v>710</v>
      </c>
    </row>
    <row r="617" spans="2:3" ht="15">
      <c r="B617" s="10" t="s">
        <v>985</v>
      </c>
      <c r="C617" t="s">
        <v>711</v>
      </c>
    </row>
    <row r="618" spans="2:3" ht="15">
      <c r="B618" s="10" t="s">
        <v>1836</v>
      </c>
      <c r="C618" t="s">
        <v>986</v>
      </c>
    </row>
    <row r="619" spans="2:3" ht="15">
      <c r="B619" s="10" t="s">
        <v>1837</v>
      </c>
      <c r="C619" t="s">
        <v>987</v>
      </c>
    </row>
    <row r="620" spans="2:3" ht="15">
      <c r="B620" s="10" t="s">
        <v>1838</v>
      </c>
      <c r="C620" t="s">
        <v>988</v>
      </c>
    </row>
    <row r="621" spans="2:3" ht="15">
      <c r="B621" s="10" t="s">
        <v>1839</v>
      </c>
      <c r="C621" t="s">
        <v>989</v>
      </c>
    </row>
    <row r="622" spans="2:3" ht="15">
      <c r="B622" s="10" t="s">
        <v>1840</v>
      </c>
      <c r="C622" t="s">
        <v>990</v>
      </c>
    </row>
    <row r="623" spans="2:3" ht="15">
      <c r="B623" s="10" t="s">
        <v>1841</v>
      </c>
      <c r="C623" t="s">
        <v>991</v>
      </c>
    </row>
    <row r="624" spans="2:3" ht="15">
      <c r="B624" s="10" t="s">
        <v>992</v>
      </c>
      <c r="C624" t="s">
        <v>993</v>
      </c>
    </row>
    <row r="625" spans="2:3" ht="15">
      <c r="B625" s="10" t="s">
        <v>1842</v>
      </c>
      <c r="C625" t="s">
        <v>994</v>
      </c>
    </row>
    <row r="626" spans="2:3" ht="15">
      <c r="B626" s="10" t="s">
        <v>995</v>
      </c>
      <c r="C626" t="s">
        <v>996</v>
      </c>
    </row>
    <row r="627" spans="2:3" ht="15">
      <c r="B627" s="10" t="s">
        <v>997</v>
      </c>
      <c r="C627" t="s">
        <v>998</v>
      </c>
    </row>
    <row r="628" spans="2:3" ht="15">
      <c r="B628" s="10" t="s">
        <v>999</v>
      </c>
      <c r="C628" t="s">
        <v>1000</v>
      </c>
    </row>
    <row r="629" spans="2:3" ht="15">
      <c r="B629" s="10" t="s">
        <v>1843</v>
      </c>
      <c r="C629" t="s">
        <v>1001</v>
      </c>
    </row>
    <row r="630" spans="2:3" ht="15">
      <c r="B630" s="10" t="s">
        <v>1002</v>
      </c>
      <c r="C630" t="s">
        <v>687</v>
      </c>
    </row>
    <row r="631" spans="2:3" ht="15">
      <c r="B631" s="10" t="s">
        <v>1003</v>
      </c>
      <c r="C631" t="s">
        <v>687</v>
      </c>
    </row>
    <row r="632" spans="2:3" ht="15">
      <c r="B632" s="10" t="s">
        <v>1004</v>
      </c>
      <c r="C632" t="s">
        <v>687</v>
      </c>
    </row>
    <row r="633" spans="2:3" ht="15">
      <c r="B633" s="10" t="s">
        <v>1005</v>
      </c>
      <c r="C633" t="s">
        <v>687</v>
      </c>
    </row>
    <row r="634" spans="2:3" ht="15">
      <c r="B634" s="10" t="s">
        <v>1006</v>
      </c>
      <c r="C634" t="s">
        <v>1007</v>
      </c>
    </row>
    <row r="635" spans="2:3" ht="15">
      <c r="B635" s="10" t="s">
        <v>1008</v>
      </c>
      <c r="C635" t="s">
        <v>1009</v>
      </c>
    </row>
    <row r="636" spans="2:3" ht="15">
      <c r="B636" s="10" t="s">
        <v>1010</v>
      </c>
      <c r="C636" t="s">
        <v>1011</v>
      </c>
    </row>
    <row r="637" spans="2:3" ht="15">
      <c r="B637" s="10" t="s">
        <v>1012</v>
      </c>
      <c r="C637" t="s">
        <v>1013</v>
      </c>
    </row>
    <row r="638" spans="2:3" ht="15">
      <c r="B638" s="10" t="s">
        <v>1014</v>
      </c>
      <c r="C638" t="s">
        <v>1015</v>
      </c>
    </row>
    <row r="639" spans="2:3" ht="15">
      <c r="B639" s="10" t="s">
        <v>1016</v>
      </c>
      <c r="C639" t="s">
        <v>1017</v>
      </c>
    </row>
    <row r="640" spans="2:3" ht="15">
      <c r="B640" s="10" t="s">
        <v>1018</v>
      </c>
      <c r="C640" t="s">
        <v>1019</v>
      </c>
    </row>
    <row r="641" spans="2:3" ht="15">
      <c r="B641" s="10" t="s">
        <v>1020</v>
      </c>
      <c r="C641" t="s">
        <v>1021</v>
      </c>
    </row>
    <row r="642" spans="2:3" ht="15">
      <c r="B642" s="10" t="s">
        <v>1022</v>
      </c>
      <c r="C642" t="s">
        <v>1023</v>
      </c>
    </row>
    <row r="643" spans="2:3" ht="15">
      <c r="B643" s="10" t="s">
        <v>1024</v>
      </c>
      <c r="C643" t="s">
        <v>1025</v>
      </c>
    </row>
    <row r="644" spans="2:3" ht="15">
      <c r="B644" s="10" t="s">
        <v>1026</v>
      </c>
      <c r="C644" t="s">
        <v>1027</v>
      </c>
    </row>
    <row r="645" spans="2:3" ht="15">
      <c r="B645" s="10" t="s">
        <v>1028</v>
      </c>
      <c r="C645" t="s">
        <v>1029</v>
      </c>
    </row>
    <row r="646" spans="2:3" ht="15">
      <c r="B646" s="10" t="s">
        <v>1030</v>
      </c>
      <c r="C646" t="s">
        <v>1031</v>
      </c>
    </row>
    <row r="647" spans="2:3" ht="15">
      <c r="B647" s="10" t="s">
        <v>1032</v>
      </c>
      <c r="C647" t="s">
        <v>1033</v>
      </c>
    </row>
    <row r="648" spans="2:3" ht="15">
      <c r="B648" s="10" t="s">
        <v>1034</v>
      </c>
      <c r="C648" t="s">
        <v>1035</v>
      </c>
    </row>
    <row r="649" spans="2:3" ht="15">
      <c r="B649" s="10" t="s">
        <v>1036</v>
      </c>
      <c r="C649" t="s">
        <v>1037</v>
      </c>
    </row>
    <row r="650" spans="2:3" ht="15">
      <c r="B650" s="10" t="s">
        <v>1038</v>
      </c>
      <c r="C650" t="s">
        <v>1039</v>
      </c>
    </row>
    <row r="651" spans="2:3" ht="15">
      <c r="B651" s="10" t="s">
        <v>1040</v>
      </c>
      <c r="C651" t="s">
        <v>1041</v>
      </c>
    </row>
    <row r="652" spans="2:3" ht="15">
      <c r="B652" s="10" t="s">
        <v>1042</v>
      </c>
      <c r="C652" t="s">
        <v>1043</v>
      </c>
    </row>
    <row r="653" spans="2:3" ht="15">
      <c r="B653" s="10" t="s">
        <v>1844</v>
      </c>
      <c r="C653" t="s">
        <v>1044</v>
      </c>
    </row>
    <row r="654" spans="2:3" ht="15">
      <c r="B654" s="10" t="s">
        <v>1045</v>
      </c>
      <c r="C654" t="s">
        <v>1046</v>
      </c>
    </row>
    <row r="655" spans="2:3" ht="15">
      <c r="B655" s="10" t="s">
        <v>1047</v>
      </c>
      <c r="C655" t="s">
        <v>1048</v>
      </c>
    </row>
    <row r="656" spans="2:3" ht="15">
      <c r="B656" s="10" t="s">
        <v>1049</v>
      </c>
      <c r="C656" t="s">
        <v>1050</v>
      </c>
    </row>
    <row r="657" spans="2:3" ht="15">
      <c r="B657" s="10" t="s">
        <v>1051</v>
      </c>
      <c r="C657" t="s">
        <v>1052</v>
      </c>
    </row>
    <row r="658" spans="2:3" ht="15">
      <c r="B658" s="10" t="s">
        <v>1845</v>
      </c>
      <c r="C658" t="s">
        <v>1053</v>
      </c>
    </row>
    <row r="659" spans="2:3" ht="15">
      <c r="B659" s="10" t="s">
        <v>1846</v>
      </c>
      <c r="C659" t="s">
        <v>1054</v>
      </c>
    </row>
    <row r="660" spans="2:3" ht="15">
      <c r="B660" s="10" t="s">
        <v>1847</v>
      </c>
      <c r="C660" t="s">
        <v>1055</v>
      </c>
    </row>
    <row r="661" spans="2:3" ht="15">
      <c r="B661" s="10" t="s">
        <v>1848</v>
      </c>
      <c r="C661" t="s">
        <v>1056</v>
      </c>
    </row>
    <row r="662" spans="2:3" ht="15">
      <c r="B662" s="10" t="s">
        <v>1849</v>
      </c>
      <c r="C662" t="s">
        <v>1057</v>
      </c>
    </row>
    <row r="663" spans="2:3" ht="15">
      <c r="B663" s="10" t="s">
        <v>1850</v>
      </c>
      <c r="C663" t="s">
        <v>1058</v>
      </c>
    </row>
    <row r="664" spans="2:3" ht="15">
      <c r="B664" s="10" t="s">
        <v>1851</v>
      </c>
      <c r="C664" t="s">
        <v>1059</v>
      </c>
    </row>
    <row r="665" spans="2:3" ht="15">
      <c r="B665" s="10" t="s">
        <v>1852</v>
      </c>
      <c r="C665" t="s">
        <v>1060</v>
      </c>
    </row>
    <row r="666" spans="2:3" ht="15">
      <c r="B666" s="10" t="s">
        <v>1853</v>
      </c>
      <c r="C666" t="s">
        <v>1061</v>
      </c>
    </row>
    <row r="667" spans="2:3" ht="15">
      <c r="B667" s="10" t="s">
        <v>1854</v>
      </c>
      <c r="C667" t="s">
        <v>1062</v>
      </c>
    </row>
    <row r="668" spans="2:3" ht="15">
      <c r="B668" s="10" t="s">
        <v>1855</v>
      </c>
      <c r="C668" t="s">
        <v>1063</v>
      </c>
    </row>
    <row r="669" spans="2:3" ht="15">
      <c r="B669" s="10" t="s">
        <v>1856</v>
      </c>
      <c r="C669" t="s">
        <v>1064</v>
      </c>
    </row>
    <row r="670" spans="2:3" ht="15">
      <c r="B670" s="10" t="s">
        <v>1065</v>
      </c>
      <c r="C670" t="s">
        <v>1066</v>
      </c>
    </row>
    <row r="671" spans="2:3" ht="15">
      <c r="B671" s="10" t="s">
        <v>1067</v>
      </c>
      <c r="C671" t="s">
        <v>1068</v>
      </c>
    </row>
    <row r="672" spans="2:3" ht="15">
      <c r="B672" s="10" t="s">
        <v>1069</v>
      </c>
      <c r="C672" t="s">
        <v>1070</v>
      </c>
    </row>
    <row r="673" spans="2:3" ht="15">
      <c r="B673" s="10" t="s">
        <v>1071</v>
      </c>
      <c r="C673" t="s">
        <v>1072</v>
      </c>
    </row>
    <row r="674" spans="2:3" ht="15">
      <c r="B674" s="10" t="s">
        <v>1857</v>
      </c>
      <c r="C674" t="s">
        <v>1073</v>
      </c>
    </row>
    <row r="675" spans="2:3" ht="15">
      <c r="B675" s="10" t="s">
        <v>1074</v>
      </c>
      <c r="C675" t="s">
        <v>1075</v>
      </c>
    </row>
    <row r="676" spans="2:3" ht="15">
      <c r="B676" s="10" t="s">
        <v>1858</v>
      </c>
      <c r="C676" t="s">
        <v>1076</v>
      </c>
    </row>
    <row r="677" spans="2:3" ht="15">
      <c r="B677" s="10" t="s">
        <v>1859</v>
      </c>
      <c r="C677" t="s">
        <v>1077</v>
      </c>
    </row>
    <row r="678" spans="2:3" ht="15">
      <c r="B678" s="10" t="s">
        <v>1860</v>
      </c>
      <c r="C678" t="s">
        <v>1078</v>
      </c>
    </row>
    <row r="679" spans="2:3" ht="15">
      <c r="B679" s="10" t="s">
        <v>1861</v>
      </c>
      <c r="C679" t="s">
        <v>1079</v>
      </c>
    </row>
    <row r="680" spans="2:3" ht="15">
      <c r="B680" s="10" t="s">
        <v>1862</v>
      </c>
      <c r="C680" t="s">
        <v>1080</v>
      </c>
    </row>
    <row r="681" spans="2:3" ht="15">
      <c r="B681" s="10" t="s">
        <v>1863</v>
      </c>
      <c r="C681" t="s">
        <v>1081</v>
      </c>
    </row>
    <row r="682" spans="2:3" ht="15">
      <c r="B682" s="10" t="s">
        <v>1864</v>
      </c>
      <c r="C682" t="s">
        <v>1082</v>
      </c>
    </row>
    <row r="683" spans="2:3" ht="15">
      <c r="B683" s="10" t="s">
        <v>1865</v>
      </c>
      <c r="C683" t="s">
        <v>1083</v>
      </c>
    </row>
    <row r="684" spans="2:3" ht="15">
      <c r="B684" s="10" t="s">
        <v>1866</v>
      </c>
      <c r="C684" t="s">
        <v>1084</v>
      </c>
    </row>
    <row r="685" spans="2:3" ht="15">
      <c r="B685" s="10" t="s">
        <v>1867</v>
      </c>
      <c r="C685" t="s">
        <v>1085</v>
      </c>
    </row>
    <row r="686" spans="2:3" ht="15">
      <c r="B686" s="10" t="s">
        <v>1868</v>
      </c>
      <c r="C686" t="s">
        <v>1086</v>
      </c>
    </row>
    <row r="687" spans="2:3" ht="15">
      <c r="B687" s="10" t="s">
        <v>1869</v>
      </c>
      <c r="C687" t="s">
        <v>1087</v>
      </c>
    </row>
    <row r="688" spans="2:3" ht="15">
      <c r="B688" s="10" t="s">
        <v>1870</v>
      </c>
      <c r="C688" t="s">
        <v>1088</v>
      </c>
    </row>
    <row r="689" spans="2:3" ht="15">
      <c r="B689" s="10" t="s">
        <v>1871</v>
      </c>
      <c r="C689" t="s">
        <v>1089</v>
      </c>
    </row>
    <row r="690" spans="2:3" ht="15">
      <c r="B690" s="10" t="s">
        <v>1872</v>
      </c>
      <c r="C690" t="s">
        <v>1090</v>
      </c>
    </row>
    <row r="691" spans="2:3" ht="15">
      <c r="B691" s="10" t="s">
        <v>1873</v>
      </c>
      <c r="C691" t="s">
        <v>1091</v>
      </c>
    </row>
    <row r="692" spans="2:3" ht="15">
      <c r="B692" s="10" t="s">
        <v>1874</v>
      </c>
      <c r="C692" t="s">
        <v>1092</v>
      </c>
    </row>
    <row r="693" spans="2:3" ht="15">
      <c r="B693" s="10" t="s">
        <v>1875</v>
      </c>
      <c r="C693" t="s">
        <v>1093</v>
      </c>
    </row>
    <row r="694" spans="2:3" ht="15">
      <c r="B694" s="10" t="s">
        <v>1876</v>
      </c>
      <c r="C694" t="s">
        <v>1094</v>
      </c>
    </row>
    <row r="695" spans="2:3" ht="15">
      <c r="B695" s="10" t="s">
        <v>1877</v>
      </c>
      <c r="C695" t="s">
        <v>1095</v>
      </c>
    </row>
    <row r="696" spans="2:3" ht="15">
      <c r="B696" s="10" t="s">
        <v>1878</v>
      </c>
      <c r="C696" t="s">
        <v>1096</v>
      </c>
    </row>
    <row r="697" spans="2:3" ht="15">
      <c r="B697" s="10" t="s">
        <v>1097</v>
      </c>
      <c r="C697" t="s">
        <v>1098</v>
      </c>
    </row>
    <row r="698" spans="2:3" ht="15">
      <c r="B698" s="10" t="s">
        <v>1099</v>
      </c>
      <c r="C698" t="s">
        <v>1100</v>
      </c>
    </row>
    <row r="699" spans="2:3" ht="15">
      <c r="B699" s="10" t="s">
        <v>1101</v>
      </c>
      <c r="C699" t="s">
        <v>1102</v>
      </c>
    </row>
    <row r="700" spans="2:3" ht="15">
      <c r="B700" s="10" t="s">
        <v>1103</v>
      </c>
      <c r="C700" t="s">
        <v>1104</v>
      </c>
    </row>
    <row r="701" spans="2:3" ht="15">
      <c r="B701" s="10" t="s">
        <v>1879</v>
      </c>
      <c r="C701" t="s">
        <v>1105</v>
      </c>
    </row>
    <row r="702" spans="2:3" ht="15">
      <c r="B702" s="10" t="s">
        <v>1106</v>
      </c>
      <c r="C702" t="s">
        <v>1107</v>
      </c>
    </row>
    <row r="703" spans="2:3" ht="15">
      <c r="B703" s="10" t="s">
        <v>1108</v>
      </c>
      <c r="C703" t="s">
        <v>1109</v>
      </c>
    </row>
    <row r="704" spans="2:3" ht="15">
      <c r="B704" s="10" t="s">
        <v>1110</v>
      </c>
      <c r="C704" t="s">
        <v>1111</v>
      </c>
    </row>
    <row r="705" spans="2:3" ht="15">
      <c r="B705" s="10" t="s">
        <v>1880</v>
      </c>
      <c r="C705" t="s">
        <v>1112</v>
      </c>
    </row>
    <row r="706" spans="2:3" ht="15">
      <c r="B706" s="10" t="s">
        <v>1113</v>
      </c>
      <c r="C706" t="s">
        <v>1114</v>
      </c>
    </row>
    <row r="707" spans="2:3" ht="15">
      <c r="B707" s="10" t="s">
        <v>1115</v>
      </c>
      <c r="C707" t="s">
        <v>1116</v>
      </c>
    </row>
    <row r="708" spans="2:3" ht="15">
      <c r="B708" s="10" t="s">
        <v>1117</v>
      </c>
      <c r="C708" t="s">
        <v>1118</v>
      </c>
    </row>
    <row r="709" spans="2:3" ht="15">
      <c r="B709" s="10" t="s">
        <v>1119</v>
      </c>
      <c r="C709" t="s">
        <v>1120</v>
      </c>
    </row>
    <row r="710" spans="2:3" ht="15">
      <c r="B710" s="10" t="s">
        <v>1121</v>
      </c>
      <c r="C710" t="s">
        <v>1122</v>
      </c>
    </row>
    <row r="711" spans="2:3" ht="15">
      <c r="B711" s="10" t="s">
        <v>1123</v>
      </c>
      <c r="C711" t="s">
        <v>1124</v>
      </c>
    </row>
    <row r="712" spans="2:3" ht="15">
      <c r="B712" s="10" t="s">
        <v>1881</v>
      </c>
      <c r="C712" t="s">
        <v>1125</v>
      </c>
    </row>
    <row r="713" spans="2:3" ht="15">
      <c r="B713" s="10" t="s">
        <v>1882</v>
      </c>
      <c r="C713" t="s">
        <v>1126</v>
      </c>
    </row>
    <row r="714" spans="2:3" ht="15">
      <c r="B714" s="10" t="s">
        <v>1883</v>
      </c>
      <c r="C714" t="s">
        <v>1127</v>
      </c>
    </row>
    <row r="715" spans="2:3" ht="15">
      <c r="B715" s="10" t="s">
        <v>1884</v>
      </c>
      <c r="C715" t="s">
        <v>1128</v>
      </c>
    </row>
    <row r="716" spans="2:3" ht="15">
      <c r="B716" s="10" t="s">
        <v>1885</v>
      </c>
      <c r="C716" t="s">
        <v>1129</v>
      </c>
    </row>
    <row r="717" spans="2:3" ht="15">
      <c r="B717" s="10" t="s">
        <v>1886</v>
      </c>
      <c r="C717" t="s">
        <v>1130</v>
      </c>
    </row>
    <row r="718" spans="2:3" ht="15">
      <c r="B718" s="10" t="s">
        <v>1887</v>
      </c>
      <c r="C718" t="s">
        <v>1131</v>
      </c>
    </row>
    <row r="719" spans="2:3" ht="15">
      <c r="B719" s="10" t="s">
        <v>1888</v>
      </c>
      <c r="C719" t="s">
        <v>1132</v>
      </c>
    </row>
    <row r="720" spans="2:3" ht="15">
      <c r="B720" s="10" t="s">
        <v>1889</v>
      </c>
      <c r="C720" t="s">
        <v>1133</v>
      </c>
    </row>
    <row r="721" spans="2:3" ht="15">
      <c r="B721" s="10" t="s">
        <v>1890</v>
      </c>
      <c r="C721" t="s">
        <v>1134</v>
      </c>
    </row>
    <row r="722" spans="2:3" ht="15">
      <c r="B722" s="10" t="s">
        <v>1891</v>
      </c>
      <c r="C722" t="s">
        <v>1135</v>
      </c>
    </row>
    <row r="723" spans="2:3" ht="15">
      <c r="B723" s="10" t="s">
        <v>1892</v>
      </c>
      <c r="C723" t="s">
        <v>1136</v>
      </c>
    </row>
    <row r="724" spans="2:3" ht="15">
      <c r="B724" s="10" t="s">
        <v>1893</v>
      </c>
      <c r="C724" t="s">
        <v>1137</v>
      </c>
    </row>
    <row r="725" spans="2:3" ht="15">
      <c r="B725" s="10" t="s">
        <v>1894</v>
      </c>
      <c r="C725" t="s">
        <v>1138</v>
      </c>
    </row>
    <row r="726" spans="2:3" ht="15">
      <c r="B726" s="10" t="s">
        <v>1895</v>
      </c>
      <c r="C726" t="s">
        <v>1139</v>
      </c>
    </row>
    <row r="727" spans="2:3" ht="15">
      <c r="B727" s="10" t="s">
        <v>1896</v>
      </c>
      <c r="C727" t="s">
        <v>1140</v>
      </c>
    </row>
    <row r="728" spans="2:3" ht="15">
      <c r="B728" s="10" t="s">
        <v>1897</v>
      </c>
      <c r="C728" t="s">
        <v>1141</v>
      </c>
    </row>
    <row r="729" spans="2:3" ht="15">
      <c r="B729" s="10" t="s">
        <v>1898</v>
      </c>
      <c r="C729" t="s">
        <v>1142</v>
      </c>
    </row>
    <row r="730" spans="2:3" ht="15">
      <c r="B730" s="10" t="s">
        <v>1899</v>
      </c>
      <c r="C730" t="s">
        <v>1143</v>
      </c>
    </row>
    <row r="731" spans="2:3" ht="15">
      <c r="B731" s="10" t="s">
        <v>1900</v>
      </c>
      <c r="C731" t="s">
        <v>1144</v>
      </c>
    </row>
    <row r="732" spans="2:3" ht="15">
      <c r="B732" s="10" t="s">
        <v>1901</v>
      </c>
      <c r="C732" t="s">
        <v>1145</v>
      </c>
    </row>
    <row r="733" spans="2:3" ht="15">
      <c r="B733" s="10" t="s">
        <v>1902</v>
      </c>
      <c r="C733" t="s">
        <v>1146</v>
      </c>
    </row>
    <row r="734" spans="2:3" ht="15">
      <c r="B734" s="10" t="s">
        <v>1903</v>
      </c>
      <c r="C734" t="s">
        <v>1147</v>
      </c>
    </row>
    <row r="735" spans="2:3" ht="15">
      <c r="B735" s="10" t="s">
        <v>1904</v>
      </c>
      <c r="C735" t="s">
        <v>1148</v>
      </c>
    </row>
    <row r="736" spans="2:3" ht="15">
      <c r="B736" s="10" t="s">
        <v>1905</v>
      </c>
      <c r="C736" t="s">
        <v>1149</v>
      </c>
    </row>
    <row r="737" spans="2:3" ht="15">
      <c r="B737" s="10" t="s">
        <v>1906</v>
      </c>
      <c r="C737" t="s">
        <v>1150</v>
      </c>
    </row>
    <row r="738" spans="2:3" ht="15">
      <c r="B738" s="10" t="s">
        <v>1907</v>
      </c>
      <c r="C738" t="s">
        <v>1151</v>
      </c>
    </row>
    <row r="739" spans="2:3" ht="15">
      <c r="B739" s="10" t="s">
        <v>1908</v>
      </c>
      <c r="C739" t="s">
        <v>1152</v>
      </c>
    </row>
    <row r="740" spans="2:3" ht="15">
      <c r="B740" s="10" t="s">
        <v>1909</v>
      </c>
      <c r="C740" t="s">
        <v>1153</v>
      </c>
    </row>
    <row r="741" spans="2:3" ht="15">
      <c r="B741" s="10" t="s">
        <v>1910</v>
      </c>
      <c r="C741" t="s">
        <v>1154</v>
      </c>
    </row>
    <row r="742" spans="2:3" ht="15">
      <c r="B742" s="10" t="s">
        <v>1911</v>
      </c>
      <c r="C742" t="s">
        <v>1155</v>
      </c>
    </row>
    <row r="743" spans="2:3" ht="15">
      <c r="B743" s="10" t="s">
        <v>1912</v>
      </c>
      <c r="C743" t="s">
        <v>1156</v>
      </c>
    </row>
    <row r="744" spans="2:3" ht="15">
      <c r="B744" s="10" t="s">
        <v>1913</v>
      </c>
      <c r="C744" t="s">
        <v>1157</v>
      </c>
    </row>
    <row r="745" spans="2:3" ht="15">
      <c r="B745" s="10" t="s">
        <v>1914</v>
      </c>
      <c r="C745" t="s">
        <v>1158</v>
      </c>
    </row>
    <row r="746" spans="2:3" ht="15">
      <c r="B746" s="10" t="s">
        <v>1915</v>
      </c>
      <c r="C746" t="s">
        <v>1159</v>
      </c>
    </row>
    <row r="747" spans="2:3" ht="15">
      <c r="B747" s="10" t="s">
        <v>1916</v>
      </c>
      <c r="C747" t="s">
        <v>1160</v>
      </c>
    </row>
    <row r="748" spans="2:3" ht="15">
      <c r="B748" s="10" t="s">
        <v>1917</v>
      </c>
      <c r="C748" t="s">
        <v>1161</v>
      </c>
    </row>
    <row r="749" spans="2:3" ht="15">
      <c r="B749" s="10" t="s">
        <v>1918</v>
      </c>
      <c r="C749" t="s">
        <v>1162</v>
      </c>
    </row>
    <row r="750" spans="2:3" ht="15">
      <c r="B750" s="10" t="s">
        <v>1163</v>
      </c>
      <c r="C750" t="s">
        <v>1164</v>
      </c>
    </row>
    <row r="751" spans="2:3" ht="15">
      <c r="B751" s="10" t="s">
        <v>1165</v>
      </c>
      <c r="C751" t="s">
        <v>1166</v>
      </c>
    </row>
    <row r="752" spans="2:3" ht="15">
      <c r="B752" s="10" t="s">
        <v>1167</v>
      </c>
      <c r="C752" t="s">
        <v>1168</v>
      </c>
    </row>
    <row r="753" spans="2:3" ht="15">
      <c r="B753" s="10" t="s">
        <v>1169</v>
      </c>
      <c r="C753" t="s">
        <v>1168</v>
      </c>
    </row>
    <row r="754" spans="2:3" ht="15">
      <c r="B754" s="10" t="s">
        <v>1170</v>
      </c>
      <c r="C754" t="s">
        <v>1171</v>
      </c>
    </row>
    <row r="755" spans="2:3" ht="15">
      <c r="B755" s="10" t="s">
        <v>1172</v>
      </c>
      <c r="C755" t="s">
        <v>1173</v>
      </c>
    </row>
    <row r="756" spans="2:3" ht="15">
      <c r="B756" s="10" t="s">
        <v>1174</v>
      </c>
      <c r="C756" t="s">
        <v>1175</v>
      </c>
    </row>
    <row r="757" spans="2:3" ht="15">
      <c r="B757" s="10" t="s">
        <v>1176</v>
      </c>
      <c r="C757" t="s">
        <v>1177</v>
      </c>
    </row>
    <row r="758" spans="2:3" ht="15">
      <c r="B758" s="10" t="s">
        <v>1178</v>
      </c>
      <c r="C758" t="s">
        <v>1177</v>
      </c>
    </row>
    <row r="759" spans="2:3" ht="15">
      <c r="B759" s="10" t="s">
        <v>1179</v>
      </c>
      <c r="C759" t="s">
        <v>1180</v>
      </c>
    </row>
    <row r="760" spans="2:3" ht="15">
      <c r="B760" s="10" t="s">
        <v>1181</v>
      </c>
      <c r="C760" t="s">
        <v>1180</v>
      </c>
    </row>
    <row r="761" spans="2:3" ht="15">
      <c r="B761" s="10" t="s">
        <v>1182</v>
      </c>
      <c r="C761" t="s">
        <v>1183</v>
      </c>
    </row>
    <row r="762" spans="2:3" ht="15">
      <c r="B762" s="10" t="s">
        <v>1184</v>
      </c>
      <c r="C762" t="s">
        <v>1185</v>
      </c>
    </row>
    <row r="763" spans="2:3" ht="15">
      <c r="B763" s="10" t="s">
        <v>1186</v>
      </c>
      <c r="C763" t="s">
        <v>1187</v>
      </c>
    </row>
    <row r="764" spans="2:3" ht="15">
      <c r="B764" s="10" t="s">
        <v>1188</v>
      </c>
      <c r="C764" t="s">
        <v>1189</v>
      </c>
    </row>
    <row r="765" spans="2:3" ht="15">
      <c r="B765" s="10" t="s">
        <v>1190</v>
      </c>
      <c r="C765" t="s">
        <v>1191</v>
      </c>
    </row>
    <row r="766" spans="2:3" ht="15">
      <c r="B766" s="10" t="s">
        <v>1192</v>
      </c>
      <c r="C766" t="s">
        <v>1193</v>
      </c>
    </row>
    <row r="767" spans="2:3" ht="15">
      <c r="B767" s="10" t="s">
        <v>1194</v>
      </c>
      <c r="C767" t="s">
        <v>1195</v>
      </c>
    </row>
    <row r="768" spans="2:3" ht="15">
      <c r="B768" s="10" t="s">
        <v>1196</v>
      </c>
      <c r="C768" t="s">
        <v>1197</v>
      </c>
    </row>
    <row r="769" spans="2:3" ht="15">
      <c r="B769" s="10" t="s">
        <v>1198</v>
      </c>
      <c r="C769" t="s">
        <v>1199</v>
      </c>
    </row>
    <row r="770" spans="2:3" ht="15">
      <c r="B770" s="10" t="s">
        <v>1200</v>
      </c>
      <c r="C770" t="s">
        <v>1201</v>
      </c>
    </row>
    <row r="771" spans="2:3" ht="15">
      <c r="B771" s="10" t="s">
        <v>1202</v>
      </c>
      <c r="C771" t="s">
        <v>1203</v>
      </c>
    </row>
    <row r="772" spans="2:3" ht="15">
      <c r="B772" s="10" t="s">
        <v>1204</v>
      </c>
      <c r="C772" t="s">
        <v>1205</v>
      </c>
    </row>
    <row r="773" spans="2:3" ht="15">
      <c r="B773" s="10" t="s">
        <v>1206</v>
      </c>
      <c r="C773" t="s">
        <v>1207</v>
      </c>
    </row>
    <row r="774" spans="2:3" ht="15">
      <c r="B774" s="10" t="s">
        <v>1208</v>
      </c>
      <c r="C774" t="s">
        <v>1209</v>
      </c>
    </row>
    <row r="775" spans="2:3" ht="15">
      <c r="B775" s="10" t="s">
        <v>1210</v>
      </c>
      <c r="C775" t="s">
        <v>1211</v>
      </c>
    </row>
    <row r="776" spans="2:3" ht="15">
      <c r="B776" s="10" t="s">
        <v>1212</v>
      </c>
      <c r="C776" t="s">
        <v>1213</v>
      </c>
    </row>
    <row r="777" spans="2:3" ht="15">
      <c r="B777" s="10" t="s">
        <v>1919</v>
      </c>
      <c r="C777" t="s">
        <v>1214</v>
      </c>
    </row>
    <row r="778" spans="2:3" ht="15">
      <c r="B778" s="10" t="s">
        <v>1920</v>
      </c>
      <c r="C778" t="s">
        <v>1214</v>
      </c>
    </row>
    <row r="779" spans="2:3" ht="15">
      <c r="B779" s="10" t="s">
        <v>1921</v>
      </c>
      <c r="C779" t="s">
        <v>1215</v>
      </c>
    </row>
    <row r="780" spans="2:3" ht="15">
      <c r="B780" s="10" t="s">
        <v>1922</v>
      </c>
      <c r="C780" t="s">
        <v>1215</v>
      </c>
    </row>
    <row r="781" spans="2:3" ht="15">
      <c r="B781" s="10" t="s">
        <v>1923</v>
      </c>
      <c r="C781" t="s">
        <v>1216</v>
      </c>
    </row>
    <row r="782" spans="2:3" ht="15">
      <c r="B782" s="10" t="s">
        <v>1924</v>
      </c>
      <c r="C782" t="s">
        <v>1216</v>
      </c>
    </row>
    <row r="783" spans="2:3" ht="15">
      <c r="B783" s="10" t="s">
        <v>1217</v>
      </c>
      <c r="C783" t="s">
        <v>1218</v>
      </c>
    </row>
    <row r="784" spans="2:3" ht="15">
      <c r="B784" s="10" t="s">
        <v>1219</v>
      </c>
      <c r="C784" t="s">
        <v>1220</v>
      </c>
    </row>
    <row r="785" spans="2:3" ht="15">
      <c r="B785" s="10" t="s">
        <v>1221</v>
      </c>
      <c r="C785" t="s">
        <v>1220</v>
      </c>
    </row>
    <row r="786" spans="2:3" ht="15">
      <c r="B786" s="10" t="s">
        <v>1222</v>
      </c>
      <c r="C786" t="s">
        <v>1223</v>
      </c>
    </row>
    <row r="787" spans="2:3" ht="15">
      <c r="B787" s="10" t="s">
        <v>1224</v>
      </c>
      <c r="C787" t="s">
        <v>1225</v>
      </c>
    </row>
    <row r="788" spans="2:3" ht="15">
      <c r="B788" s="10" t="s">
        <v>1925</v>
      </c>
      <c r="C788" t="s">
        <v>1226</v>
      </c>
    </row>
    <row r="789" spans="2:3" ht="15">
      <c r="B789" s="10" t="s">
        <v>1926</v>
      </c>
      <c r="C789" t="s">
        <v>1227</v>
      </c>
    </row>
    <row r="790" spans="2:3" ht="15">
      <c r="B790" s="10" t="s">
        <v>1927</v>
      </c>
      <c r="C790" t="s">
        <v>1228</v>
      </c>
    </row>
    <row r="791" spans="2:3" ht="15">
      <c r="B791" s="10" t="s">
        <v>1229</v>
      </c>
      <c r="C791" t="s">
        <v>1230</v>
      </c>
    </row>
    <row r="792" spans="2:3" ht="15">
      <c r="B792" s="10" t="s">
        <v>1928</v>
      </c>
      <c r="C792" t="s">
        <v>1231</v>
      </c>
    </row>
    <row r="793" spans="2:3" ht="15">
      <c r="B793" s="10" t="s">
        <v>1929</v>
      </c>
      <c r="C793" t="s">
        <v>1232</v>
      </c>
    </row>
    <row r="794" spans="2:3" ht="15">
      <c r="B794" s="10" t="s">
        <v>1930</v>
      </c>
      <c r="C794" t="s">
        <v>1233</v>
      </c>
    </row>
    <row r="795" spans="2:3" ht="15">
      <c r="B795" s="10" t="s">
        <v>1234</v>
      </c>
      <c r="C795" t="s">
        <v>1235</v>
      </c>
    </row>
    <row r="796" spans="2:3" ht="15">
      <c r="B796" s="10" t="s">
        <v>1236</v>
      </c>
      <c r="C796" t="s">
        <v>1237</v>
      </c>
    </row>
    <row r="797" spans="2:3" ht="15">
      <c r="B797" s="10" t="s">
        <v>1238</v>
      </c>
      <c r="C797" t="s">
        <v>1237</v>
      </c>
    </row>
    <row r="798" spans="2:3" ht="15">
      <c r="B798" s="10" t="s">
        <v>1239</v>
      </c>
      <c r="C798" t="s">
        <v>1240</v>
      </c>
    </row>
    <row r="799" spans="2:3" ht="15">
      <c r="B799" s="10" t="s">
        <v>1241</v>
      </c>
      <c r="C799" t="s">
        <v>1240</v>
      </c>
    </row>
    <row r="800" spans="2:3" ht="15">
      <c r="B800" s="10" t="s">
        <v>1242</v>
      </c>
      <c r="C800" t="s">
        <v>1243</v>
      </c>
    </row>
    <row r="801" spans="2:3" ht="15">
      <c r="B801" s="10" t="s">
        <v>1244</v>
      </c>
      <c r="C801" t="s">
        <v>1245</v>
      </c>
    </row>
    <row r="802" spans="2:3" ht="15">
      <c r="B802" s="10" t="s">
        <v>1246</v>
      </c>
      <c r="C802" t="s">
        <v>1247</v>
      </c>
    </row>
    <row r="803" spans="2:3" ht="15">
      <c r="B803" s="10" t="s">
        <v>1248</v>
      </c>
      <c r="C803" t="s">
        <v>1249</v>
      </c>
    </row>
    <row r="804" spans="2:3" ht="15">
      <c r="B804" s="10" t="s">
        <v>1250</v>
      </c>
      <c r="C804" t="s">
        <v>1251</v>
      </c>
    </row>
    <row r="805" spans="2:3" ht="15">
      <c r="B805" s="10" t="s">
        <v>1252</v>
      </c>
      <c r="C805" t="s">
        <v>1253</v>
      </c>
    </row>
    <row r="806" spans="2:3" ht="15">
      <c r="B806" s="10" t="s">
        <v>1254</v>
      </c>
      <c r="C806" t="s">
        <v>1255</v>
      </c>
    </row>
    <row r="807" spans="2:3" ht="15">
      <c r="B807" s="10" t="s">
        <v>1256</v>
      </c>
      <c r="C807" t="s">
        <v>1257</v>
      </c>
    </row>
    <row r="808" spans="2:3" ht="15">
      <c r="B808" s="10" t="s">
        <v>1258</v>
      </c>
      <c r="C808" t="s">
        <v>1259</v>
      </c>
    </row>
    <row r="809" spans="2:3" ht="15">
      <c r="B809" s="10" t="s">
        <v>1260</v>
      </c>
      <c r="C809" t="s">
        <v>1261</v>
      </c>
    </row>
    <row r="810" spans="2:3" ht="15">
      <c r="B810" s="10" t="s">
        <v>1262</v>
      </c>
      <c r="C810" t="s">
        <v>1263</v>
      </c>
    </row>
    <row r="811" spans="2:3" ht="15">
      <c r="B811" s="10" t="s">
        <v>1264</v>
      </c>
      <c r="C811" t="s">
        <v>1265</v>
      </c>
    </row>
    <row r="812" spans="2:3" ht="15">
      <c r="B812" s="10" t="s">
        <v>1266</v>
      </c>
      <c r="C812" t="s">
        <v>1267</v>
      </c>
    </row>
    <row r="813" spans="2:3" ht="15">
      <c r="B813" s="10" t="s">
        <v>1268</v>
      </c>
      <c r="C813" t="s">
        <v>1269</v>
      </c>
    </row>
    <row r="814" spans="2:3" ht="15">
      <c r="B814" s="10" t="s">
        <v>1270</v>
      </c>
      <c r="C814" t="s">
        <v>1271</v>
      </c>
    </row>
    <row r="815" spans="2:3" ht="15">
      <c r="B815" s="10" t="s">
        <v>1931</v>
      </c>
      <c r="C815" t="s">
        <v>1272</v>
      </c>
    </row>
    <row r="816" spans="2:3" ht="15">
      <c r="B816" s="10" t="s">
        <v>1932</v>
      </c>
      <c r="C816" t="s">
        <v>1273</v>
      </c>
    </row>
    <row r="817" spans="2:3" ht="15">
      <c r="B817" s="10" t="s">
        <v>1933</v>
      </c>
      <c r="C817" t="s">
        <v>1274</v>
      </c>
    </row>
    <row r="818" spans="2:3" ht="15">
      <c r="B818" s="10" t="s">
        <v>1934</v>
      </c>
      <c r="C818" t="s">
        <v>1275</v>
      </c>
    </row>
    <row r="819" spans="2:3" ht="15">
      <c r="B819" s="10" t="s">
        <v>1935</v>
      </c>
      <c r="C819" t="s">
        <v>1276</v>
      </c>
    </row>
    <row r="820" spans="2:3" ht="15">
      <c r="B820" s="10" t="s">
        <v>1936</v>
      </c>
      <c r="C820" t="s">
        <v>1277</v>
      </c>
    </row>
    <row r="821" spans="2:3" ht="15">
      <c r="B821" s="10" t="s">
        <v>1937</v>
      </c>
      <c r="C821" t="s">
        <v>1278</v>
      </c>
    </row>
    <row r="822" spans="2:3" ht="15">
      <c r="B822" s="10" t="s">
        <v>1938</v>
      </c>
      <c r="C822" t="s">
        <v>1279</v>
      </c>
    </row>
    <row r="823" spans="2:3" ht="15">
      <c r="B823" s="10" t="s">
        <v>1939</v>
      </c>
      <c r="C823" t="s">
        <v>1280</v>
      </c>
    </row>
    <row r="824" spans="2:3" ht="15">
      <c r="B824" s="10" t="s">
        <v>1940</v>
      </c>
      <c r="C824" t="s">
        <v>1281</v>
      </c>
    </row>
    <row r="825" spans="2:3" ht="15">
      <c r="B825" s="10" t="s">
        <v>1941</v>
      </c>
      <c r="C825" t="s">
        <v>1282</v>
      </c>
    </row>
    <row r="826" spans="2:3" ht="15">
      <c r="B826" s="10" t="s">
        <v>1942</v>
      </c>
      <c r="C826" t="s">
        <v>1283</v>
      </c>
    </row>
    <row r="827" spans="2:3" ht="15">
      <c r="B827" s="10" t="s">
        <v>1943</v>
      </c>
      <c r="C827" t="s">
        <v>1284</v>
      </c>
    </row>
    <row r="828" spans="2:3" ht="15">
      <c r="B828" s="10" t="s">
        <v>1944</v>
      </c>
      <c r="C828" t="s">
        <v>1285</v>
      </c>
    </row>
    <row r="829" spans="2:3" ht="15">
      <c r="B829" s="10" t="s">
        <v>1286</v>
      </c>
      <c r="C829" t="s">
        <v>1287</v>
      </c>
    </row>
    <row r="830" spans="2:3" ht="15">
      <c r="B830" s="10" t="s">
        <v>1288</v>
      </c>
      <c r="C830" t="s">
        <v>1287</v>
      </c>
    </row>
    <row r="831" spans="2:3" ht="15">
      <c r="B831" s="10" t="s">
        <v>1289</v>
      </c>
      <c r="C831" t="s">
        <v>1290</v>
      </c>
    </row>
    <row r="832" spans="2:3" ht="15">
      <c r="B832" s="10" t="s">
        <v>1291</v>
      </c>
      <c r="C832" t="s">
        <v>1292</v>
      </c>
    </row>
    <row r="833" spans="2:3" ht="15">
      <c r="B833" s="10" t="s">
        <v>1945</v>
      </c>
      <c r="C833" t="s">
        <v>1293</v>
      </c>
    </row>
    <row r="834" spans="2:3" ht="15">
      <c r="B834" s="10" t="s">
        <v>1946</v>
      </c>
      <c r="C834" t="s">
        <v>1294</v>
      </c>
    </row>
    <row r="835" spans="2:3" ht="15">
      <c r="B835" s="10" t="s">
        <v>1295</v>
      </c>
      <c r="C835" t="s">
        <v>1296</v>
      </c>
    </row>
    <row r="836" spans="2:3" ht="15">
      <c r="B836" s="10" t="s">
        <v>1947</v>
      </c>
      <c r="C836" t="s">
        <v>1297</v>
      </c>
    </row>
    <row r="837" spans="2:3" ht="15">
      <c r="B837" s="10" t="s">
        <v>1948</v>
      </c>
      <c r="C837" t="s">
        <v>1298</v>
      </c>
    </row>
    <row r="838" spans="2:3" ht="15">
      <c r="B838" s="10" t="s">
        <v>1949</v>
      </c>
      <c r="C838" t="s">
        <v>1299</v>
      </c>
    </row>
    <row r="839" spans="2:3" ht="15">
      <c r="B839" s="10" t="s">
        <v>1950</v>
      </c>
      <c r="C839" t="s">
        <v>1300</v>
      </c>
    </row>
    <row r="840" spans="2:3" ht="15">
      <c r="B840" s="10" t="s">
        <v>1951</v>
      </c>
      <c r="C840" t="s">
        <v>1301</v>
      </c>
    </row>
    <row r="841" spans="2:3" ht="15">
      <c r="B841" s="10" t="s">
        <v>1952</v>
      </c>
      <c r="C841" t="s">
        <v>1302</v>
      </c>
    </row>
    <row r="842" spans="2:3" ht="15">
      <c r="B842" s="10" t="s">
        <v>1953</v>
      </c>
      <c r="C842" t="s">
        <v>1303</v>
      </c>
    </row>
    <row r="843" spans="2:3" ht="15">
      <c r="B843" s="10" t="s">
        <v>1954</v>
      </c>
      <c r="C843" t="s">
        <v>1304</v>
      </c>
    </row>
    <row r="844" spans="2:3" ht="15">
      <c r="B844" s="10" t="s">
        <v>1955</v>
      </c>
      <c r="C844" t="s">
        <v>1305</v>
      </c>
    </row>
    <row r="845" spans="2:3" ht="15">
      <c r="B845" s="10" t="s">
        <v>1956</v>
      </c>
      <c r="C845" t="s">
        <v>1306</v>
      </c>
    </row>
    <row r="846" spans="2:3" ht="15">
      <c r="B846" s="10" t="s">
        <v>1957</v>
      </c>
      <c r="C846" t="s">
        <v>1307</v>
      </c>
    </row>
    <row r="847" spans="2:3" ht="15">
      <c r="B847" s="10" t="s">
        <v>1958</v>
      </c>
      <c r="C847" t="s">
        <v>1308</v>
      </c>
    </row>
    <row r="848" spans="2:3" ht="15">
      <c r="B848" s="10" t="s">
        <v>1959</v>
      </c>
      <c r="C848" t="s">
        <v>1309</v>
      </c>
    </row>
    <row r="849" spans="2:3" ht="15">
      <c r="B849" s="10" t="s">
        <v>1960</v>
      </c>
      <c r="C849" t="s">
        <v>1310</v>
      </c>
    </row>
    <row r="850" spans="2:3" ht="15">
      <c r="B850" s="10" t="s">
        <v>1961</v>
      </c>
      <c r="C850" t="s">
        <v>1311</v>
      </c>
    </row>
    <row r="851" spans="2:3" ht="15">
      <c r="B851" s="10" t="s">
        <v>1962</v>
      </c>
      <c r="C851" t="s">
        <v>1312</v>
      </c>
    </row>
    <row r="852" spans="2:3" ht="15">
      <c r="B852" s="10" t="s">
        <v>1963</v>
      </c>
      <c r="C852" t="s">
        <v>1313</v>
      </c>
    </row>
    <row r="853" spans="2:3" ht="15">
      <c r="B853" s="10" t="s">
        <v>1964</v>
      </c>
      <c r="C853" t="s">
        <v>1314</v>
      </c>
    </row>
    <row r="854" spans="2:3" ht="15">
      <c r="B854" s="10" t="s">
        <v>1965</v>
      </c>
      <c r="C854" t="s">
        <v>1315</v>
      </c>
    </row>
    <row r="855" spans="2:3" ht="15">
      <c r="B855" s="10" t="s">
        <v>1966</v>
      </c>
      <c r="C855" t="s">
        <v>1316</v>
      </c>
    </row>
    <row r="856" spans="2:3" ht="15">
      <c r="B856" s="10" t="s">
        <v>1967</v>
      </c>
      <c r="C856" t="s">
        <v>1317</v>
      </c>
    </row>
    <row r="857" spans="2:3" ht="15">
      <c r="B857" s="10" t="s">
        <v>1968</v>
      </c>
      <c r="C857" t="s">
        <v>1318</v>
      </c>
    </row>
    <row r="858" spans="2:3" ht="15">
      <c r="B858" s="10" t="s">
        <v>1969</v>
      </c>
      <c r="C858" t="s">
        <v>1319</v>
      </c>
    </row>
    <row r="859" spans="2:3" ht="15">
      <c r="B859" s="10" t="s">
        <v>1970</v>
      </c>
      <c r="C859" t="s">
        <v>1320</v>
      </c>
    </row>
    <row r="860" spans="2:3" ht="15">
      <c r="B860" s="10" t="s">
        <v>1971</v>
      </c>
      <c r="C860" t="s">
        <v>1321</v>
      </c>
    </row>
    <row r="861" spans="2:3" ht="15">
      <c r="B861" s="10" t="s">
        <v>1972</v>
      </c>
      <c r="C861" t="s">
        <v>1322</v>
      </c>
    </row>
    <row r="862" spans="2:3" ht="15">
      <c r="B862" s="10" t="s">
        <v>1973</v>
      </c>
      <c r="C862" t="s">
        <v>1323</v>
      </c>
    </row>
    <row r="863" spans="2:3" ht="15">
      <c r="B863" s="10" t="s">
        <v>1974</v>
      </c>
      <c r="C863" t="s">
        <v>1324</v>
      </c>
    </row>
    <row r="864" spans="2:3" ht="15">
      <c r="B864" s="10" t="s">
        <v>1325</v>
      </c>
      <c r="C864" t="s">
        <v>1326</v>
      </c>
    </row>
    <row r="865" spans="2:3" ht="15">
      <c r="B865" s="10" t="s">
        <v>1975</v>
      </c>
      <c r="C865" t="s">
        <v>1327</v>
      </c>
    </row>
    <row r="866" spans="2:3" ht="15">
      <c r="B866" s="10" t="s">
        <v>1976</v>
      </c>
      <c r="C866" t="s">
        <v>1328</v>
      </c>
    </row>
    <row r="867" spans="2:3" ht="15">
      <c r="B867" s="10" t="s">
        <v>1977</v>
      </c>
      <c r="C867" t="s">
        <v>1329</v>
      </c>
    </row>
    <row r="868" spans="2:3" ht="15">
      <c r="B868" s="10" t="s">
        <v>1978</v>
      </c>
      <c r="C868" t="s">
        <v>1330</v>
      </c>
    </row>
    <row r="869" spans="2:3" ht="15">
      <c r="B869" s="10" t="s">
        <v>1979</v>
      </c>
      <c r="C869" t="s">
        <v>1331</v>
      </c>
    </row>
    <row r="870" spans="2:3" ht="15">
      <c r="B870" s="10" t="s">
        <v>1980</v>
      </c>
      <c r="C870" t="s">
        <v>1332</v>
      </c>
    </row>
    <row r="871" spans="2:3" ht="15">
      <c r="B871" s="10" t="s">
        <v>1981</v>
      </c>
      <c r="C871" t="s">
        <v>1333</v>
      </c>
    </row>
    <row r="872" spans="2:3" ht="15">
      <c r="B872" s="10" t="s">
        <v>1982</v>
      </c>
      <c r="C872" t="s">
        <v>1334</v>
      </c>
    </row>
    <row r="873" spans="2:3" ht="15">
      <c r="B873" s="10" t="s">
        <v>1983</v>
      </c>
      <c r="C873" t="s">
        <v>1335</v>
      </c>
    </row>
    <row r="874" spans="2:3" ht="15">
      <c r="B874" s="10" t="s">
        <v>1984</v>
      </c>
      <c r="C874" t="s">
        <v>1336</v>
      </c>
    </row>
    <row r="875" spans="2:3" ht="15">
      <c r="B875" s="10" t="s">
        <v>1985</v>
      </c>
      <c r="C875" t="s">
        <v>1337</v>
      </c>
    </row>
    <row r="876" spans="2:3" ht="15">
      <c r="B876" s="10" t="s">
        <v>1986</v>
      </c>
      <c r="C876" t="s">
        <v>1338</v>
      </c>
    </row>
    <row r="877" spans="2:3" ht="15">
      <c r="B877" s="10" t="s">
        <v>1987</v>
      </c>
      <c r="C877" t="s">
        <v>1339</v>
      </c>
    </row>
    <row r="878" spans="2:3" ht="15">
      <c r="B878" s="10" t="s">
        <v>1988</v>
      </c>
      <c r="C878" t="s">
        <v>1340</v>
      </c>
    </row>
    <row r="879" spans="2:3" ht="15">
      <c r="B879" s="10" t="s">
        <v>1989</v>
      </c>
      <c r="C879" t="s">
        <v>1341</v>
      </c>
    </row>
    <row r="880" spans="2:3" ht="15">
      <c r="B880" s="10" t="s">
        <v>1990</v>
      </c>
      <c r="C880" t="s">
        <v>1342</v>
      </c>
    </row>
    <row r="881" spans="2:3" ht="15">
      <c r="B881" s="10" t="s">
        <v>1991</v>
      </c>
      <c r="C881" t="s">
        <v>1343</v>
      </c>
    </row>
    <row r="882" spans="2:3" ht="15">
      <c r="B882" s="10" t="s">
        <v>1992</v>
      </c>
      <c r="C882" t="s">
        <v>1344</v>
      </c>
    </row>
    <row r="883" spans="2:3" ht="15">
      <c r="B883" s="10" t="s">
        <v>1993</v>
      </c>
      <c r="C883" t="s">
        <v>1345</v>
      </c>
    </row>
    <row r="884" spans="2:3" ht="15">
      <c r="B884" s="10" t="s">
        <v>1994</v>
      </c>
      <c r="C884" t="s">
        <v>1346</v>
      </c>
    </row>
    <row r="885" spans="2:3" ht="15">
      <c r="B885" s="10" t="s">
        <v>1995</v>
      </c>
      <c r="C885" t="s">
        <v>1347</v>
      </c>
    </row>
    <row r="886" spans="2:3" ht="15">
      <c r="B886" s="10" t="s">
        <v>1996</v>
      </c>
      <c r="C886" t="s">
        <v>1348</v>
      </c>
    </row>
    <row r="887" spans="2:3" ht="15">
      <c r="B887" s="10" t="s">
        <v>1997</v>
      </c>
      <c r="C887" t="s">
        <v>1349</v>
      </c>
    </row>
    <row r="888" spans="2:3" ht="15">
      <c r="B888" s="10" t="s">
        <v>1998</v>
      </c>
      <c r="C888" t="s">
        <v>1350</v>
      </c>
    </row>
    <row r="889" spans="2:3" ht="15">
      <c r="B889" s="10" t="s">
        <v>1999</v>
      </c>
      <c r="C889" t="s">
        <v>1351</v>
      </c>
    </row>
    <row r="890" spans="2:3" ht="15">
      <c r="B890" s="10" t="s">
        <v>2000</v>
      </c>
      <c r="C890" t="s">
        <v>1352</v>
      </c>
    </row>
    <row r="891" spans="2:3" ht="15">
      <c r="B891" s="10" t="s">
        <v>2001</v>
      </c>
      <c r="C891" t="s">
        <v>1353</v>
      </c>
    </row>
    <row r="892" spans="2:3" ht="15">
      <c r="B892" s="10" t="s">
        <v>2002</v>
      </c>
      <c r="C892" t="s">
        <v>1354</v>
      </c>
    </row>
    <row r="893" spans="2:3" ht="15">
      <c r="B893" s="10" t="s">
        <v>2003</v>
      </c>
      <c r="C893" t="s">
        <v>1355</v>
      </c>
    </row>
    <row r="894" spans="2:3" ht="15">
      <c r="B894" s="10" t="s">
        <v>2004</v>
      </c>
      <c r="C894" t="s">
        <v>1356</v>
      </c>
    </row>
    <row r="895" spans="2:3" ht="15">
      <c r="B895" s="10" t="s">
        <v>2005</v>
      </c>
      <c r="C895" t="s">
        <v>1357</v>
      </c>
    </row>
    <row r="896" spans="2:3" ht="15">
      <c r="B896" s="10" t="s">
        <v>2006</v>
      </c>
      <c r="C896" t="s">
        <v>1358</v>
      </c>
    </row>
    <row r="897" spans="2:3" ht="15">
      <c r="B897" s="10" t="s">
        <v>2007</v>
      </c>
      <c r="C897" t="s">
        <v>1359</v>
      </c>
    </row>
    <row r="898" spans="2:3" ht="15">
      <c r="B898" s="10" t="s">
        <v>2008</v>
      </c>
      <c r="C898" t="s">
        <v>1360</v>
      </c>
    </row>
    <row r="899" spans="2:3" ht="15">
      <c r="B899" s="10" t="s">
        <v>2009</v>
      </c>
      <c r="C899" t="s">
        <v>1361</v>
      </c>
    </row>
    <row r="900" spans="2:3" ht="15">
      <c r="B900" s="10" t="s">
        <v>2010</v>
      </c>
      <c r="C900" t="s">
        <v>1362</v>
      </c>
    </row>
    <row r="901" spans="2:3" ht="15">
      <c r="B901" s="10" t="s">
        <v>2011</v>
      </c>
      <c r="C901" t="s">
        <v>1363</v>
      </c>
    </row>
    <row r="902" spans="2:3" ht="15">
      <c r="B902" s="10" t="s">
        <v>2012</v>
      </c>
      <c r="C902" t="s">
        <v>1364</v>
      </c>
    </row>
    <row r="903" spans="2:3" ht="15">
      <c r="B903" s="10" t="s">
        <v>2013</v>
      </c>
      <c r="C903" t="s">
        <v>1365</v>
      </c>
    </row>
    <row r="904" spans="2:3" ht="15">
      <c r="B904" s="10" t="s">
        <v>2014</v>
      </c>
      <c r="C904" t="s">
        <v>1366</v>
      </c>
    </row>
    <row r="905" spans="2:3" ht="15">
      <c r="B905" s="10" t="s">
        <v>2015</v>
      </c>
      <c r="C905" t="s">
        <v>1367</v>
      </c>
    </row>
    <row r="906" spans="2:3" ht="15">
      <c r="B906" s="10" t="s">
        <v>2016</v>
      </c>
      <c r="C906" t="s">
        <v>1368</v>
      </c>
    </row>
    <row r="907" spans="2:3" ht="15">
      <c r="B907" s="10" t="s">
        <v>2017</v>
      </c>
      <c r="C907" t="s">
        <v>1369</v>
      </c>
    </row>
    <row r="908" spans="2:3" ht="15">
      <c r="B908" s="10" t="s">
        <v>2018</v>
      </c>
      <c r="C908" t="s">
        <v>1370</v>
      </c>
    </row>
    <row r="909" spans="2:3" ht="15">
      <c r="B909" s="10" t="s">
        <v>2019</v>
      </c>
      <c r="C909" t="s">
        <v>1371</v>
      </c>
    </row>
    <row r="910" spans="2:3" ht="15">
      <c r="B910" s="10" t="s">
        <v>2020</v>
      </c>
      <c r="C910" t="s">
        <v>1372</v>
      </c>
    </row>
    <row r="911" spans="2:3" ht="15">
      <c r="B911" s="10" t="s">
        <v>2021</v>
      </c>
      <c r="C911" t="s">
        <v>1373</v>
      </c>
    </row>
    <row r="912" spans="2:3" ht="15">
      <c r="B912" s="10" t="s">
        <v>2022</v>
      </c>
      <c r="C912" t="s">
        <v>1373</v>
      </c>
    </row>
    <row r="913" spans="2:3" ht="15">
      <c r="B913" s="10" t="s">
        <v>2023</v>
      </c>
      <c r="C913" t="s">
        <v>1374</v>
      </c>
    </row>
    <row r="914" spans="2:3" ht="15">
      <c r="B914" s="10" t="s">
        <v>2024</v>
      </c>
      <c r="C914" t="s">
        <v>1177</v>
      </c>
    </row>
    <row r="915" spans="2:3" ht="15">
      <c r="B915" s="10" t="s">
        <v>2025</v>
      </c>
      <c r="C915" t="s">
        <v>1177</v>
      </c>
    </row>
    <row r="916" spans="2:3" ht="15">
      <c r="B916" s="10" t="s">
        <v>2026</v>
      </c>
      <c r="C916" t="s">
        <v>1180</v>
      </c>
    </row>
    <row r="917" spans="2:3" ht="15">
      <c r="B917" s="10" t="s">
        <v>2027</v>
      </c>
      <c r="C917" t="s">
        <v>1180</v>
      </c>
    </row>
    <row r="918" spans="2:3" ht="15">
      <c r="B918" s="10" t="s">
        <v>2028</v>
      </c>
      <c r="C918" t="s">
        <v>1375</v>
      </c>
    </row>
    <row r="919" spans="2:3" ht="15">
      <c r="B919" s="10" t="s">
        <v>2029</v>
      </c>
      <c r="C919" t="s">
        <v>1185</v>
      </c>
    </row>
    <row r="920" spans="2:3" ht="15">
      <c r="B920" s="10" t="s">
        <v>2030</v>
      </c>
      <c r="C920" t="s">
        <v>1187</v>
      </c>
    </row>
    <row r="921" spans="2:3" ht="15">
      <c r="B921" s="10" t="s">
        <v>2031</v>
      </c>
      <c r="C921" t="s">
        <v>1189</v>
      </c>
    </row>
    <row r="922" spans="2:3" ht="15">
      <c r="B922" s="10" t="s">
        <v>2032</v>
      </c>
      <c r="C922" t="s">
        <v>1191</v>
      </c>
    </row>
    <row r="923" spans="2:3" ht="15">
      <c r="B923" s="10" t="s">
        <v>2033</v>
      </c>
      <c r="C923" t="s">
        <v>1193</v>
      </c>
    </row>
    <row r="924" spans="2:3" ht="15">
      <c r="B924" s="10" t="s">
        <v>2034</v>
      </c>
      <c r="C924" t="s">
        <v>1195</v>
      </c>
    </row>
    <row r="925" spans="2:3" ht="15">
      <c r="B925" s="10" t="s">
        <v>2035</v>
      </c>
      <c r="C925" t="s">
        <v>1376</v>
      </c>
    </row>
    <row r="926" spans="2:3" ht="15">
      <c r="B926" s="10" t="s">
        <v>2036</v>
      </c>
      <c r="C926" t="s">
        <v>1377</v>
      </c>
    </row>
    <row r="927" spans="2:3" ht="15">
      <c r="B927" s="10" t="s">
        <v>2037</v>
      </c>
      <c r="C927" t="s">
        <v>1378</v>
      </c>
    </row>
    <row r="928" spans="2:3" ht="15">
      <c r="B928" s="10" t="s">
        <v>2038</v>
      </c>
      <c r="C928" t="s">
        <v>1379</v>
      </c>
    </row>
    <row r="929" spans="2:3" ht="15">
      <c r="B929" s="10" t="s">
        <v>2039</v>
      </c>
      <c r="C929" t="s">
        <v>1380</v>
      </c>
    </row>
    <row r="930" spans="2:3" ht="15">
      <c r="B930" s="10" t="s">
        <v>2040</v>
      </c>
      <c r="C930" t="s">
        <v>1381</v>
      </c>
    </row>
    <row r="931" spans="2:3" ht="15">
      <c r="B931" s="10" t="s">
        <v>2041</v>
      </c>
      <c r="C931" t="s">
        <v>1382</v>
      </c>
    </row>
    <row r="932" spans="2:3" ht="15">
      <c r="B932" s="10" t="s">
        <v>1383</v>
      </c>
      <c r="C932" t="s">
        <v>1384</v>
      </c>
    </row>
    <row r="933" spans="2:3" ht="15">
      <c r="B933" s="10" t="s">
        <v>1385</v>
      </c>
      <c r="C933" t="s">
        <v>1384</v>
      </c>
    </row>
    <row r="934" spans="2:3" ht="15">
      <c r="B934" s="10" t="s">
        <v>1386</v>
      </c>
      <c r="C934" t="s">
        <v>1384</v>
      </c>
    </row>
    <row r="935" spans="2:3" ht="15">
      <c r="B935" s="10" t="s">
        <v>1387</v>
      </c>
      <c r="C935" t="s">
        <v>1384</v>
      </c>
    </row>
    <row r="936" spans="2:3" ht="15">
      <c r="B936" s="10" t="s">
        <v>1388</v>
      </c>
      <c r="C936" t="s">
        <v>1389</v>
      </c>
    </row>
    <row r="937" spans="2:3" ht="15">
      <c r="B937" s="10" t="s">
        <v>1390</v>
      </c>
      <c r="C937" t="s">
        <v>1391</v>
      </c>
    </row>
    <row r="938" spans="2:3" ht="15">
      <c r="B938" s="10" t="s">
        <v>1392</v>
      </c>
      <c r="C938" t="s">
        <v>1389</v>
      </c>
    </row>
    <row r="939" spans="2:3" ht="15">
      <c r="B939" s="10" t="s">
        <v>1393</v>
      </c>
      <c r="C939" t="s">
        <v>1394</v>
      </c>
    </row>
    <row r="940" spans="2:3" ht="15">
      <c r="B940" s="10" t="s">
        <v>1395</v>
      </c>
      <c r="C940" t="s">
        <v>1396</v>
      </c>
    </row>
    <row r="941" spans="2:3" ht="15">
      <c r="B941" s="10" t="s">
        <v>1397</v>
      </c>
      <c r="C941" t="s">
        <v>1398</v>
      </c>
    </row>
    <row r="942" spans="2:3" ht="15">
      <c r="B942" s="10" t="s">
        <v>1399</v>
      </c>
      <c r="C942" t="s">
        <v>1400</v>
      </c>
    </row>
    <row r="943" spans="2:3" ht="15">
      <c r="B943" s="10" t="s">
        <v>1401</v>
      </c>
      <c r="C943" t="s">
        <v>1402</v>
      </c>
    </row>
    <row r="944" spans="2:3" ht="15">
      <c r="B944" s="10" t="s">
        <v>1403</v>
      </c>
      <c r="C944" t="s">
        <v>1404</v>
      </c>
    </row>
    <row r="945" spans="2:3" ht="15">
      <c r="B945" s="10" t="s">
        <v>1405</v>
      </c>
      <c r="C945" t="s">
        <v>1406</v>
      </c>
    </row>
    <row r="946" spans="2:3" ht="15">
      <c r="B946" s="10" t="s">
        <v>1407</v>
      </c>
      <c r="C946" t="s">
        <v>1408</v>
      </c>
    </row>
    <row r="947" spans="2:3" ht="15">
      <c r="B947" s="10" t="s">
        <v>1409</v>
      </c>
      <c r="C947" t="s">
        <v>1410</v>
      </c>
    </row>
    <row r="948" spans="2:3" ht="15">
      <c r="B948" s="10" t="s">
        <v>1411</v>
      </c>
      <c r="C948" t="s">
        <v>1412</v>
      </c>
    </row>
    <row r="949" spans="2:3" ht="15">
      <c r="B949" s="10" t="s">
        <v>1413</v>
      </c>
      <c r="C949" t="s">
        <v>1414</v>
      </c>
    </row>
    <row r="950" spans="2:3" ht="15">
      <c r="B950" s="10" t="s">
        <v>2042</v>
      </c>
      <c r="C950" t="s">
        <v>1415</v>
      </c>
    </row>
    <row r="951" spans="2:3" ht="15">
      <c r="B951" s="10" t="s">
        <v>2043</v>
      </c>
      <c r="C951" t="s">
        <v>1416</v>
      </c>
    </row>
    <row r="952" spans="2:3" ht="15">
      <c r="B952" s="10" t="s">
        <v>2044</v>
      </c>
      <c r="C952" t="s">
        <v>1417</v>
      </c>
    </row>
    <row r="953" spans="2:3" ht="15">
      <c r="B953" s="10" t="s">
        <v>2045</v>
      </c>
      <c r="C953" t="s">
        <v>1418</v>
      </c>
    </row>
    <row r="954" spans="2:3" ht="15">
      <c r="B954" s="10" t="s">
        <v>2046</v>
      </c>
      <c r="C954" t="s">
        <v>1419</v>
      </c>
    </row>
    <row r="955" spans="2:3" ht="15">
      <c r="B955" s="10" t="s">
        <v>2047</v>
      </c>
      <c r="C955" t="s">
        <v>1420</v>
      </c>
    </row>
    <row r="956" spans="2:3" ht="15">
      <c r="B956" s="10" t="s">
        <v>2048</v>
      </c>
      <c r="C956" t="s">
        <v>1421</v>
      </c>
    </row>
    <row r="957" spans="2:3" ht="15">
      <c r="B957" s="10" t="s">
        <v>2049</v>
      </c>
      <c r="C957" t="s">
        <v>1422</v>
      </c>
    </row>
    <row r="958" spans="2:3" ht="15">
      <c r="B958" s="10" t="s">
        <v>1423</v>
      </c>
      <c r="C958" t="s">
        <v>1424</v>
      </c>
    </row>
    <row r="959" spans="2:3" ht="15">
      <c r="B959" s="10" t="s">
        <v>1425</v>
      </c>
      <c r="C959" t="s">
        <v>1426</v>
      </c>
    </row>
    <row r="960" spans="2:3" ht="15">
      <c r="B960" s="10" t="s">
        <v>1427</v>
      </c>
      <c r="C960" t="s">
        <v>1428</v>
      </c>
    </row>
    <row r="961" spans="2:3" ht="15">
      <c r="B961" s="10" t="s">
        <v>1429</v>
      </c>
      <c r="C961" t="s">
        <v>1430</v>
      </c>
    </row>
    <row r="962" spans="2:3" ht="15">
      <c r="B962" s="10" t="s">
        <v>1431</v>
      </c>
      <c r="C962" t="s">
        <v>1430</v>
      </c>
    </row>
    <row r="963" spans="2:3" ht="15">
      <c r="B963" s="10" t="s">
        <v>1432</v>
      </c>
      <c r="C963" t="s">
        <v>1433</v>
      </c>
    </row>
    <row r="964" spans="2:3" ht="15">
      <c r="B964" s="10" t="s">
        <v>1434</v>
      </c>
      <c r="C964" t="s">
        <v>1433</v>
      </c>
    </row>
    <row r="965" spans="2:3" ht="15">
      <c r="B965" s="10" t="s">
        <v>1435</v>
      </c>
      <c r="C965" t="s">
        <v>1436</v>
      </c>
    </row>
    <row r="966" spans="2:3" ht="15">
      <c r="B966" s="10" t="s">
        <v>1437</v>
      </c>
      <c r="C966" t="s">
        <v>1438</v>
      </c>
    </row>
    <row r="967" spans="2:3" ht="15">
      <c r="B967" s="10" t="s">
        <v>1439</v>
      </c>
      <c r="C967" t="s">
        <v>1440</v>
      </c>
    </row>
    <row r="968" spans="2:3" ht="15">
      <c r="B968" s="10" t="s">
        <v>1441</v>
      </c>
      <c r="C968" t="s">
        <v>1442</v>
      </c>
    </row>
    <row r="969" spans="2:3" ht="15">
      <c r="B969" s="10" t="s">
        <v>1443</v>
      </c>
      <c r="C969" t="s">
        <v>1444</v>
      </c>
    </row>
    <row r="970" spans="2:3" ht="15">
      <c r="B970" s="10" t="s">
        <v>1445</v>
      </c>
      <c r="C970" t="s">
        <v>1446</v>
      </c>
    </row>
    <row r="971" spans="2:3" ht="15">
      <c r="B971" s="10" t="s">
        <v>1447</v>
      </c>
      <c r="C971" t="s">
        <v>1448</v>
      </c>
    </row>
    <row r="972" spans="2:3" ht="15">
      <c r="B972" s="10" t="s">
        <v>1449</v>
      </c>
      <c r="C972" t="s">
        <v>1450</v>
      </c>
    </row>
    <row r="973" spans="2:3" ht="15">
      <c r="B973" s="10" t="s">
        <v>1451</v>
      </c>
      <c r="C973" t="s">
        <v>1452</v>
      </c>
    </row>
    <row r="974" spans="2:3" ht="15">
      <c r="B974" s="10" t="s">
        <v>1453</v>
      </c>
      <c r="C974" t="s">
        <v>1454</v>
      </c>
    </row>
    <row r="975" spans="2:3" ht="15">
      <c r="B975" s="10" t="s">
        <v>1455</v>
      </c>
      <c r="C975" t="s">
        <v>1456</v>
      </c>
    </row>
    <row r="976" spans="2:3" ht="15">
      <c r="B976" s="10" t="s">
        <v>1457</v>
      </c>
      <c r="C976" t="s">
        <v>35</v>
      </c>
    </row>
    <row r="977" spans="2:3" ht="15">
      <c r="B977" s="10" t="s">
        <v>1458</v>
      </c>
      <c r="C977" t="s">
        <v>37</v>
      </c>
    </row>
    <row r="978" spans="2:3" ht="15">
      <c r="B978" s="10" t="s">
        <v>1459</v>
      </c>
      <c r="C978" t="s">
        <v>43</v>
      </c>
    </row>
    <row r="979" spans="2:3" ht="15">
      <c r="B979" s="10" t="s">
        <v>1460</v>
      </c>
      <c r="C979" t="s">
        <v>53</v>
      </c>
    </row>
    <row r="980" spans="2:3" ht="15">
      <c r="B980" s="10" t="s">
        <v>1461</v>
      </c>
      <c r="C980" t="s">
        <v>63</v>
      </c>
    </row>
    <row r="981" spans="2:3" ht="15">
      <c r="B981" s="10" t="s">
        <v>1462</v>
      </c>
      <c r="C981" t="s">
        <v>75</v>
      </c>
    </row>
    <row r="982" spans="2:3" ht="15">
      <c r="B982" s="10" t="s">
        <v>1463</v>
      </c>
      <c r="C982" t="s">
        <v>78</v>
      </c>
    </row>
    <row r="983" spans="2:3" ht="15">
      <c r="B983" s="10" t="s">
        <v>2050</v>
      </c>
      <c r="C983" t="s">
        <v>84</v>
      </c>
    </row>
    <row r="984" spans="2:3" ht="15">
      <c r="B984" s="10" t="s">
        <v>1464</v>
      </c>
      <c r="C984" t="s">
        <v>87</v>
      </c>
    </row>
    <row r="985" spans="2:3" ht="15">
      <c r="B985" s="10" t="s">
        <v>1465</v>
      </c>
      <c r="C985" t="s">
        <v>89</v>
      </c>
    </row>
    <row r="986" spans="2:3" ht="15">
      <c r="B986" s="10" t="s">
        <v>1466</v>
      </c>
      <c r="C986" t="s">
        <v>92</v>
      </c>
    </row>
    <row r="987" spans="2:3" ht="15">
      <c r="B987" s="10" t="s">
        <v>1467</v>
      </c>
      <c r="C987" t="s">
        <v>98</v>
      </c>
    </row>
    <row r="988" spans="2:3" ht="15">
      <c r="B988" s="10" t="s">
        <v>1468</v>
      </c>
      <c r="C988" t="s">
        <v>104</v>
      </c>
    </row>
    <row r="989" spans="2:3" ht="15">
      <c r="B989" s="10" t="s">
        <v>1469</v>
      </c>
      <c r="C989" t="s">
        <v>110</v>
      </c>
    </row>
    <row r="990" spans="2:3" ht="15">
      <c r="B990" s="10" t="s">
        <v>1470</v>
      </c>
      <c r="C990" t="s">
        <v>112</v>
      </c>
    </row>
    <row r="991" spans="2:3" ht="15">
      <c r="B991" s="10" t="s">
        <v>1471</v>
      </c>
      <c r="C991" t="s">
        <v>120</v>
      </c>
    </row>
    <row r="992" spans="2:3" ht="15">
      <c r="B992" s="10" t="s">
        <v>1472</v>
      </c>
      <c r="C992" t="s">
        <v>124</v>
      </c>
    </row>
    <row r="993" spans="2:3" ht="15">
      <c r="B993" s="10" t="s">
        <v>1473</v>
      </c>
      <c r="C993" t="s">
        <v>130</v>
      </c>
    </row>
    <row r="994" spans="2:3" ht="15">
      <c r="B994" s="10" t="s">
        <v>1474</v>
      </c>
      <c r="C994" t="s">
        <v>136</v>
      </c>
    </row>
    <row r="995" spans="2:3" ht="15">
      <c r="B995" s="10" t="s">
        <v>1475</v>
      </c>
      <c r="C995" t="s">
        <v>139</v>
      </c>
    </row>
    <row r="996" spans="2:3" ht="15">
      <c r="B996" s="10" t="s">
        <v>1476</v>
      </c>
      <c r="C996" t="s">
        <v>141</v>
      </c>
    </row>
    <row r="997" spans="2:3" ht="15">
      <c r="B997" s="10" t="s">
        <v>1477</v>
      </c>
      <c r="C997" t="s">
        <v>152</v>
      </c>
    </row>
    <row r="998" spans="2:3" ht="15">
      <c r="B998" s="10" t="s">
        <v>1478</v>
      </c>
      <c r="C998" t="s">
        <v>160</v>
      </c>
    </row>
    <row r="999" spans="2:3" ht="15">
      <c r="B999" s="10" t="s">
        <v>1479</v>
      </c>
      <c r="C999" t="s">
        <v>178</v>
      </c>
    </row>
    <row r="1000" spans="2:3" ht="15">
      <c r="B1000" s="10" t="s">
        <v>1480</v>
      </c>
      <c r="C1000" t="s">
        <v>188</v>
      </c>
    </row>
    <row r="1001" spans="2:3" ht="15">
      <c r="B1001" s="10" t="s">
        <v>2051</v>
      </c>
      <c r="C1001" t="s">
        <v>191</v>
      </c>
    </row>
    <row r="1002" spans="2:3" ht="15">
      <c r="B1002" s="10" t="s">
        <v>2052</v>
      </c>
      <c r="C1002" t="s">
        <v>196</v>
      </c>
    </row>
    <row r="1003" spans="2:3" ht="15">
      <c r="B1003" s="10" t="s">
        <v>1481</v>
      </c>
      <c r="C1003" t="s">
        <v>203</v>
      </c>
    </row>
    <row r="1004" spans="2:3" ht="15">
      <c r="B1004" s="10" t="s">
        <v>1482</v>
      </c>
      <c r="C1004" t="s">
        <v>205</v>
      </c>
    </row>
    <row r="1005" spans="2:3" ht="15">
      <c r="B1005" s="10" t="s">
        <v>1483</v>
      </c>
      <c r="C1005" t="s">
        <v>211</v>
      </c>
    </row>
    <row r="1006" spans="2:3" ht="15">
      <c r="B1006" s="10" t="s">
        <v>1484</v>
      </c>
      <c r="C1006" t="s">
        <v>214</v>
      </c>
    </row>
    <row r="1007" spans="2:3" ht="15">
      <c r="B1007" s="10" t="s">
        <v>1485</v>
      </c>
      <c r="C1007" t="s">
        <v>216</v>
      </c>
    </row>
    <row r="1008" spans="2:3" ht="15">
      <c r="B1008" s="10" t="s">
        <v>1486</v>
      </c>
      <c r="C1008" t="s">
        <v>218</v>
      </c>
    </row>
    <row r="1009" spans="2:3" ht="15">
      <c r="B1009" s="10" t="s">
        <v>1487</v>
      </c>
      <c r="C1009" t="s">
        <v>220</v>
      </c>
    </row>
    <row r="1010" spans="2:3" ht="15">
      <c r="B1010" s="10" t="s">
        <v>1488</v>
      </c>
      <c r="C1010" t="s">
        <v>1489</v>
      </c>
    </row>
    <row r="1011" spans="2:3" ht="15">
      <c r="B1011" s="10" t="s">
        <v>1490</v>
      </c>
      <c r="C1011" t="s">
        <v>1491</v>
      </c>
    </row>
    <row r="1012" spans="2:3" ht="15">
      <c r="B1012" s="10" t="s">
        <v>1492</v>
      </c>
      <c r="C1012" t="s">
        <v>28</v>
      </c>
    </row>
    <row r="1013" spans="2:3" ht="15">
      <c r="B1013" s="10" t="s">
        <v>1493</v>
      </c>
      <c r="C1013" t="s">
        <v>234</v>
      </c>
    </row>
    <row r="1014" spans="2:3" ht="15">
      <c r="B1014" s="10" t="s">
        <v>1494</v>
      </c>
      <c r="C1014" t="s">
        <v>1495</v>
      </c>
    </row>
    <row r="1015" spans="2:3" ht="15">
      <c r="B1015" s="10" t="s">
        <v>1496</v>
      </c>
      <c r="C1015" t="s">
        <v>238</v>
      </c>
    </row>
    <row r="1016" spans="2:3" ht="15">
      <c r="B1016" s="10" t="s">
        <v>1497</v>
      </c>
      <c r="C1016" t="s">
        <v>1498</v>
      </c>
    </row>
    <row r="1017" spans="2:3" ht="15">
      <c r="B1017" s="10" t="s">
        <v>1499</v>
      </c>
      <c r="C1017" t="s">
        <v>243</v>
      </c>
    </row>
    <row r="1018" spans="2:3" ht="15">
      <c r="B1018" s="10" t="s">
        <v>2053</v>
      </c>
      <c r="C1018" t="s">
        <v>1500</v>
      </c>
    </row>
    <row r="1019" spans="2:3" ht="15">
      <c r="B1019" s="10" t="s">
        <v>2054</v>
      </c>
      <c r="C1019" t="s">
        <v>250</v>
      </c>
    </row>
    <row r="1020" spans="2:3" ht="15">
      <c r="B1020" s="10" t="s">
        <v>2055</v>
      </c>
      <c r="C1020" t="s">
        <v>254</v>
      </c>
    </row>
    <row r="1021" spans="2:3" ht="15">
      <c r="B1021" s="10" t="s">
        <v>2056</v>
      </c>
      <c r="C1021" t="s">
        <v>259</v>
      </c>
    </row>
    <row r="1022" spans="2:3" ht="15">
      <c r="B1022" s="10" t="s">
        <v>2057</v>
      </c>
      <c r="C1022" t="s">
        <v>255</v>
      </c>
    </row>
    <row r="1023" spans="2:3" ht="15">
      <c r="B1023" s="10" t="s">
        <v>2058</v>
      </c>
      <c r="C1023" t="s">
        <v>260</v>
      </c>
    </row>
    <row r="1024" spans="2:3" ht="15">
      <c r="B1024" s="10" t="s">
        <v>2059</v>
      </c>
      <c r="C1024" t="s">
        <v>262</v>
      </c>
    </row>
    <row r="1025" spans="2:3" ht="15">
      <c r="B1025" s="10" t="s">
        <v>2060</v>
      </c>
      <c r="C1025" t="s">
        <v>266</v>
      </c>
    </row>
    <row r="1026" spans="2:3" ht="15">
      <c r="B1026" s="10" t="s">
        <v>2061</v>
      </c>
      <c r="C1026" t="s">
        <v>268</v>
      </c>
    </row>
    <row r="1027" spans="2:3" ht="15">
      <c r="B1027" s="10" t="s">
        <v>2062</v>
      </c>
      <c r="C1027" t="s">
        <v>1501</v>
      </c>
    </row>
    <row r="1028" spans="2:3" ht="15">
      <c r="B1028" s="10" t="s">
        <v>2063</v>
      </c>
      <c r="C1028" t="s">
        <v>1502</v>
      </c>
    </row>
    <row r="1029" spans="2:3" ht="15">
      <c r="B1029" s="10" t="s">
        <v>2064</v>
      </c>
      <c r="C1029" t="s">
        <v>272</v>
      </c>
    </row>
    <row r="1030" spans="2:3" ht="15">
      <c r="B1030" s="10" t="s">
        <v>2065</v>
      </c>
      <c r="C1030" t="s">
        <v>274</v>
      </c>
    </row>
    <row r="1031" spans="2:3" ht="15">
      <c r="B1031" s="10" t="s">
        <v>2066</v>
      </c>
      <c r="C1031" t="s">
        <v>284</v>
      </c>
    </row>
    <row r="1032" spans="2:3" ht="15">
      <c r="B1032" s="10" t="s">
        <v>2067</v>
      </c>
      <c r="C1032" t="s">
        <v>294</v>
      </c>
    </row>
    <row r="1033" spans="2:3" ht="15">
      <c r="B1033" s="10" t="s">
        <v>2068</v>
      </c>
      <c r="C1033" t="s">
        <v>1503</v>
      </c>
    </row>
    <row r="1034" spans="2:3" ht="15">
      <c r="B1034" s="10" t="s">
        <v>2069</v>
      </c>
      <c r="C1034" t="s">
        <v>301</v>
      </c>
    </row>
    <row r="1035" spans="2:3" ht="15">
      <c r="B1035" s="10" t="s">
        <v>2070</v>
      </c>
      <c r="C1035" t="s">
        <v>305</v>
      </c>
    </row>
    <row r="1036" spans="2:3" ht="15">
      <c r="B1036" s="10" t="s">
        <v>2071</v>
      </c>
      <c r="C1036" t="s">
        <v>306</v>
      </c>
    </row>
    <row r="1037" spans="2:3" ht="15">
      <c r="B1037" s="10" t="s">
        <v>2072</v>
      </c>
      <c r="C1037" t="s">
        <v>308</v>
      </c>
    </row>
    <row r="1038" spans="2:3" ht="15">
      <c r="B1038" s="10" t="s">
        <v>1504</v>
      </c>
      <c r="C1038" t="s">
        <v>309</v>
      </c>
    </row>
    <row r="1039" spans="2:3" ht="15">
      <c r="B1039" s="10" t="s">
        <v>2073</v>
      </c>
      <c r="C1039" t="s">
        <v>310</v>
      </c>
    </row>
    <row r="1040" spans="2:3" ht="15">
      <c r="B1040" s="10" t="s">
        <v>2074</v>
      </c>
      <c r="C1040" t="s">
        <v>313</v>
      </c>
    </row>
    <row r="1041" spans="2:3" ht="15">
      <c r="B1041" s="10" t="s">
        <v>1505</v>
      </c>
      <c r="C1041" t="s">
        <v>316</v>
      </c>
    </row>
    <row r="1042" spans="2:3" ht="15">
      <c r="B1042" s="10" t="s">
        <v>2075</v>
      </c>
      <c r="C1042" t="s">
        <v>318</v>
      </c>
    </row>
    <row r="1043" spans="2:3" ht="15">
      <c r="B1043" s="10" t="s">
        <v>2076</v>
      </c>
      <c r="C1043" t="s">
        <v>325</v>
      </c>
    </row>
    <row r="1044" spans="2:3" ht="15">
      <c r="B1044" s="10" t="s">
        <v>1506</v>
      </c>
      <c r="C1044" t="s">
        <v>319</v>
      </c>
    </row>
    <row r="1045" spans="2:3" ht="15">
      <c r="B1045" s="10" t="s">
        <v>1507</v>
      </c>
      <c r="C1045" t="s">
        <v>326</v>
      </c>
    </row>
    <row r="1046" spans="2:3" ht="15">
      <c r="B1046" s="10" t="s">
        <v>2077</v>
      </c>
      <c r="C1046" t="s">
        <v>321</v>
      </c>
    </row>
    <row r="1047" spans="2:3" ht="15">
      <c r="B1047" s="10" t="s">
        <v>2078</v>
      </c>
      <c r="C1047" t="s">
        <v>328</v>
      </c>
    </row>
    <row r="1048" spans="2:3" ht="15">
      <c r="B1048" s="10" t="s">
        <v>2079</v>
      </c>
      <c r="C1048" t="s">
        <v>323</v>
      </c>
    </row>
    <row r="1049" spans="2:3" ht="15">
      <c r="B1049" s="10" t="s">
        <v>2080</v>
      </c>
      <c r="C1049" t="s">
        <v>330</v>
      </c>
    </row>
    <row r="1050" spans="2:3" ht="15">
      <c r="B1050" s="10" t="s">
        <v>1508</v>
      </c>
      <c r="C1050" t="s">
        <v>1509</v>
      </c>
    </row>
    <row r="1051" spans="2:3" ht="15">
      <c r="B1051" s="10" t="s">
        <v>1510</v>
      </c>
      <c r="C1051" t="s">
        <v>339</v>
      </c>
    </row>
    <row r="1052" spans="2:3" ht="15">
      <c r="B1052" s="10" t="s">
        <v>1511</v>
      </c>
      <c r="C1052" t="s">
        <v>341</v>
      </c>
    </row>
    <row r="1053" spans="2:3" ht="15">
      <c r="B1053" s="10" t="s">
        <v>1512</v>
      </c>
      <c r="C1053" t="s">
        <v>351</v>
      </c>
    </row>
    <row r="1054" spans="2:3" ht="15">
      <c r="B1054" s="10" t="s">
        <v>1513</v>
      </c>
      <c r="C1054" t="s">
        <v>357</v>
      </c>
    </row>
    <row r="1055" spans="2:3" ht="15">
      <c r="B1055" s="10" t="s">
        <v>1514</v>
      </c>
      <c r="C1055" t="s">
        <v>365</v>
      </c>
    </row>
    <row r="1056" spans="2:3" ht="15">
      <c r="B1056" s="10" t="s">
        <v>1515</v>
      </c>
      <c r="C1056" t="s">
        <v>370</v>
      </c>
    </row>
    <row r="1057" spans="2:3" ht="15">
      <c r="B1057" s="10" t="s">
        <v>1516</v>
      </c>
      <c r="C1057" t="s">
        <v>380</v>
      </c>
    </row>
    <row r="1058" spans="2:3" ht="15">
      <c r="B1058" s="10" t="s">
        <v>2081</v>
      </c>
      <c r="C1058" t="s">
        <v>391</v>
      </c>
    </row>
    <row r="1059" spans="2:3" ht="15">
      <c r="B1059" s="10" t="s">
        <v>1517</v>
      </c>
      <c r="C1059" t="s">
        <v>396</v>
      </c>
    </row>
    <row r="1060" spans="2:3" ht="15">
      <c r="B1060" s="10" t="s">
        <v>1518</v>
      </c>
      <c r="C1060" t="s">
        <v>398</v>
      </c>
    </row>
    <row r="1061" spans="2:3" ht="15">
      <c r="B1061" s="10" t="s">
        <v>1519</v>
      </c>
      <c r="C1061" t="s">
        <v>416</v>
      </c>
    </row>
    <row r="1062" spans="2:3" ht="15">
      <c r="B1062" s="10" t="s">
        <v>1520</v>
      </c>
      <c r="C1062" t="s">
        <v>428</v>
      </c>
    </row>
    <row r="1063" spans="2:3" ht="15">
      <c r="B1063" s="10" t="s">
        <v>1521</v>
      </c>
      <c r="C1063" t="s">
        <v>444</v>
      </c>
    </row>
    <row r="1064" spans="2:3" ht="15">
      <c r="B1064" s="10" t="s">
        <v>2082</v>
      </c>
      <c r="C1064" t="s">
        <v>461</v>
      </c>
    </row>
    <row r="1065" spans="2:3" ht="15">
      <c r="B1065" s="10" t="s">
        <v>1522</v>
      </c>
      <c r="C1065" t="s">
        <v>463</v>
      </c>
    </row>
    <row r="1066" spans="2:3" ht="15">
      <c r="B1066" s="10" t="s">
        <v>2083</v>
      </c>
      <c r="C1066" t="s">
        <v>465</v>
      </c>
    </row>
    <row r="1067" spans="2:3" ht="15">
      <c r="B1067" s="10" t="s">
        <v>2084</v>
      </c>
      <c r="C1067" t="s">
        <v>1523</v>
      </c>
    </row>
    <row r="1068" spans="2:3" ht="15">
      <c r="B1068" s="10" t="s">
        <v>2085</v>
      </c>
      <c r="C1068" t="s">
        <v>1524</v>
      </c>
    </row>
    <row r="1069" spans="2:3" ht="15">
      <c r="B1069" s="10" t="s">
        <v>2086</v>
      </c>
      <c r="C1069" t="s">
        <v>474</v>
      </c>
    </row>
    <row r="1070" spans="2:3" ht="15">
      <c r="B1070" s="10" t="s">
        <v>2087</v>
      </c>
      <c r="C1070" t="s">
        <v>478</v>
      </c>
    </row>
    <row r="1071" spans="2:3" ht="15">
      <c r="B1071" s="10" t="s">
        <v>2088</v>
      </c>
      <c r="C1071" t="s">
        <v>479</v>
      </c>
    </row>
    <row r="1072" spans="2:3" ht="15">
      <c r="B1072" s="10" t="s">
        <v>2089</v>
      </c>
      <c r="C1072" t="s">
        <v>486</v>
      </c>
    </row>
    <row r="1073" spans="2:3" ht="15">
      <c r="B1073" s="10" t="s">
        <v>2090</v>
      </c>
      <c r="C1073" t="s">
        <v>491</v>
      </c>
    </row>
    <row r="1074" spans="2:3" ht="15">
      <c r="B1074" s="10" t="s">
        <v>2091</v>
      </c>
      <c r="C1074" t="s">
        <v>499</v>
      </c>
    </row>
    <row r="1075" spans="2:3" ht="15">
      <c r="B1075" s="10" t="s">
        <v>2092</v>
      </c>
      <c r="C1075" t="s">
        <v>1525</v>
      </c>
    </row>
    <row r="1076" spans="2:3" ht="15">
      <c r="B1076" s="10" t="s">
        <v>2093</v>
      </c>
      <c r="C1076" t="s">
        <v>1526</v>
      </c>
    </row>
    <row r="1077" spans="2:3" ht="15">
      <c r="B1077" s="10" t="s">
        <v>2094</v>
      </c>
      <c r="C1077" t="s">
        <v>1527</v>
      </c>
    </row>
    <row r="1078" spans="2:3" ht="15">
      <c r="B1078" s="10" t="s">
        <v>2095</v>
      </c>
      <c r="C1078" t="s">
        <v>1528</v>
      </c>
    </row>
    <row r="1079" spans="2:3" ht="15">
      <c r="B1079" s="10" t="s">
        <v>2096</v>
      </c>
      <c r="C1079" t="s">
        <v>1529</v>
      </c>
    </row>
    <row r="1080" spans="2:3" ht="15">
      <c r="B1080" s="10" t="s">
        <v>2097</v>
      </c>
      <c r="C1080" t="s">
        <v>1530</v>
      </c>
    </row>
    <row r="1081" spans="2:3" ht="15">
      <c r="B1081" s="10" t="s">
        <v>1531</v>
      </c>
      <c r="C1081" t="s">
        <v>1532</v>
      </c>
    </row>
    <row r="1082" spans="2:3" ht="15">
      <c r="B1082" s="10" t="s">
        <v>1533</v>
      </c>
      <c r="C1082" t="s">
        <v>531</v>
      </c>
    </row>
    <row r="1083" spans="2:3" ht="15">
      <c r="B1083" s="10" t="s">
        <v>1534</v>
      </c>
      <c r="C1083" t="s">
        <v>533</v>
      </c>
    </row>
    <row r="1084" spans="2:3" ht="15">
      <c r="B1084" s="10" t="s">
        <v>1535</v>
      </c>
      <c r="C1084" t="s">
        <v>539</v>
      </c>
    </row>
    <row r="1085" spans="2:3" ht="15">
      <c r="B1085" s="10" t="s">
        <v>1536</v>
      </c>
      <c r="C1085" t="s">
        <v>549</v>
      </c>
    </row>
    <row r="1086" spans="2:3" ht="15">
      <c r="B1086" s="10" t="s">
        <v>1537</v>
      </c>
      <c r="C1086" t="s">
        <v>569</v>
      </c>
    </row>
    <row r="1087" spans="2:3" ht="15">
      <c r="B1087" s="10" t="s">
        <v>1538</v>
      </c>
      <c r="C1087" t="s">
        <v>576</v>
      </c>
    </row>
    <row r="1088" spans="2:3" ht="15">
      <c r="B1088" s="10" t="s">
        <v>1539</v>
      </c>
      <c r="C1088" t="s">
        <v>578</v>
      </c>
    </row>
    <row r="1089" spans="2:3" ht="15">
      <c r="B1089" s="10" t="s">
        <v>1540</v>
      </c>
      <c r="C1089" t="s">
        <v>592</v>
      </c>
    </row>
    <row r="1090" spans="2:3" ht="15">
      <c r="B1090" s="10" t="s">
        <v>1541</v>
      </c>
      <c r="C1090" t="s">
        <v>604</v>
      </c>
    </row>
    <row r="1091" spans="2:3" ht="15">
      <c r="B1091" s="10" t="s">
        <v>1542</v>
      </c>
      <c r="C1091" t="s">
        <v>607</v>
      </c>
    </row>
    <row r="1092" spans="2:3" ht="15">
      <c r="B1092" s="10" t="s">
        <v>1543</v>
      </c>
      <c r="C1092" t="s">
        <v>612</v>
      </c>
    </row>
    <row r="1093" spans="2:3" ht="15">
      <c r="B1093" s="10" t="s">
        <v>1544</v>
      </c>
      <c r="C1093" t="s">
        <v>625</v>
      </c>
    </row>
    <row r="1094" spans="2:3" ht="15">
      <c r="B1094" s="10" t="s">
        <v>2098</v>
      </c>
      <c r="C1094" t="s">
        <v>628</v>
      </c>
    </row>
    <row r="1095" spans="2:3" ht="15">
      <c r="B1095" s="10" t="s">
        <v>2099</v>
      </c>
      <c r="C1095" t="s">
        <v>1545</v>
      </c>
    </row>
    <row r="1096" spans="2:3" ht="15">
      <c r="B1096" s="10" t="s">
        <v>2100</v>
      </c>
      <c r="C1096" t="s">
        <v>630</v>
      </c>
    </row>
    <row r="1097" spans="2:3" ht="15">
      <c r="B1097" s="10" t="s">
        <v>2101</v>
      </c>
      <c r="C1097" t="s">
        <v>631</v>
      </c>
    </row>
    <row r="1098" spans="2:3" ht="15">
      <c r="B1098" s="10" t="s">
        <v>2102</v>
      </c>
      <c r="C1098" t="s">
        <v>1546</v>
      </c>
    </row>
    <row r="1099" spans="2:3" ht="15">
      <c r="B1099" s="10" t="s">
        <v>1547</v>
      </c>
      <c r="C1099" t="s">
        <v>1548</v>
      </c>
    </row>
    <row r="1100" spans="2:3" ht="15">
      <c r="B1100" s="10" t="s">
        <v>1549</v>
      </c>
      <c r="C1100" t="s">
        <v>1550</v>
      </c>
    </row>
    <row r="1101" spans="2:3" ht="15">
      <c r="B1101" s="10" t="s">
        <v>2103</v>
      </c>
      <c r="C1101" t="s">
        <v>637</v>
      </c>
    </row>
    <row r="1102" spans="2:3" ht="15">
      <c r="B1102" s="10" t="s">
        <v>2104</v>
      </c>
      <c r="C1102" t="s">
        <v>640</v>
      </c>
    </row>
    <row r="1103" spans="2:3" ht="15">
      <c r="B1103" s="10" t="s">
        <v>2105</v>
      </c>
      <c r="C1103" t="s">
        <v>1551</v>
      </c>
    </row>
    <row r="1104" spans="2:3" ht="15">
      <c r="B1104" s="10" t="s">
        <v>2106</v>
      </c>
      <c r="C1104" t="s">
        <v>1552</v>
      </c>
    </row>
    <row r="1105" spans="2:3" ht="15">
      <c r="B1105" s="10" t="s">
        <v>2107</v>
      </c>
      <c r="C1105" t="s">
        <v>668</v>
      </c>
    </row>
    <row r="1106" spans="2:3" ht="15">
      <c r="B1106" s="10" t="s">
        <v>2108</v>
      </c>
      <c r="C1106" t="s">
        <v>1553</v>
      </c>
    </row>
    <row r="1107" spans="2:3" ht="15">
      <c r="B1107" s="10" t="s">
        <v>2109</v>
      </c>
      <c r="C1107" t="s">
        <v>670</v>
      </c>
    </row>
    <row r="1108" spans="2:3" ht="15">
      <c r="B1108" s="10" t="s">
        <v>2110</v>
      </c>
      <c r="C1108" t="s">
        <v>671</v>
      </c>
    </row>
    <row r="1109" spans="2:3" ht="15">
      <c r="B1109" s="10" t="s">
        <v>2111</v>
      </c>
      <c r="C1109" t="s">
        <v>672</v>
      </c>
    </row>
    <row r="1110" spans="2:3" ht="15">
      <c r="B1110" s="10" t="s">
        <v>2112</v>
      </c>
      <c r="C1110" t="s">
        <v>673</v>
      </c>
    </row>
    <row r="1111" spans="2:3" ht="15">
      <c r="B1111" s="10" t="s">
        <v>2113</v>
      </c>
      <c r="C1111" t="s">
        <v>674</v>
      </c>
    </row>
    <row r="1112" spans="2:3" ht="15">
      <c r="B1112" s="10" t="s">
        <v>2114</v>
      </c>
      <c r="C1112" t="s">
        <v>1554</v>
      </c>
    </row>
    <row r="1113" spans="2:3" ht="15">
      <c r="B1113" s="10" t="s">
        <v>2115</v>
      </c>
      <c r="C1113" t="s">
        <v>1555</v>
      </c>
    </row>
    <row r="1114" spans="2:3" ht="15">
      <c r="B1114" s="10" t="s">
        <v>2116</v>
      </c>
      <c r="C1114" t="s">
        <v>678</v>
      </c>
    </row>
    <row r="1115" spans="2:3" ht="15">
      <c r="B1115" s="10" t="s">
        <v>2117</v>
      </c>
      <c r="C1115" t="s">
        <v>679</v>
      </c>
    </row>
    <row r="1116" spans="2:3" ht="15">
      <c r="B1116" s="10" t="s">
        <v>2118</v>
      </c>
      <c r="C1116" t="s">
        <v>681</v>
      </c>
    </row>
    <row r="1117" spans="2:3" ht="15">
      <c r="B1117" s="10" t="s">
        <v>2119</v>
      </c>
      <c r="C1117" t="s">
        <v>683</v>
      </c>
    </row>
    <row r="1118" spans="2:3" ht="15">
      <c r="B1118" s="10" t="s">
        <v>2120</v>
      </c>
      <c r="C1118" t="s">
        <v>683</v>
      </c>
    </row>
    <row r="1119" spans="2:3" ht="15">
      <c r="B1119" s="10" t="s">
        <v>1556</v>
      </c>
      <c r="C1119" t="s">
        <v>1557</v>
      </c>
    </row>
    <row r="1120" spans="2:3" ht="15">
      <c r="B1120" s="10" t="s">
        <v>1558</v>
      </c>
      <c r="C1120" t="s">
        <v>1559</v>
      </c>
    </row>
    <row r="1121" spans="2:3" ht="15">
      <c r="B1121" s="10" t="s">
        <v>1560</v>
      </c>
      <c r="C1121" t="s">
        <v>699</v>
      </c>
    </row>
    <row r="1122" spans="2:3" ht="15">
      <c r="B1122" s="10" t="s">
        <v>1561</v>
      </c>
      <c r="C1122" t="s">
        <v>701</v>
      </c>
    </row>
    <row r="1123" spans="2:3" ht="15">
      <c r="B1123" s="10" t="s">
        <v>2121</v>
      </c>
      <c r="C1123" t="s">
        <v>708</v>
      </c>
    </row>
    <row r="1124" spans="2:3" ht="15">
      <c r="B1124" s="10" t="s">
        <v>2122</v>
      </c>
      <c r="C1124" t="s">
        <v>713</v>
      </c>
    </row>
    <row r="1125" spans="2:3" ht="15">
      <c r="B1125" s="10" t="s">
        <v>1562</v>
      </c>
      <c r="C1125" t="s">
        <v>719</v>
      </c>
    </row>
    <row r="1126" spans="2:3" ht="15">
      <c r="B1126" s="10" t="s">
        <v>1563</v>
      </c>
      <c r="C1126" t="s">
        <v>721</v>
      </c>
    </row>
    <row r="1127" spans="2:3" ht="15">
      <c r="B1127" s="10" t="s">
        <v>1564</v>
      </c>
      <c r="C1127" t="s">
        <v>724</v>
      </c>
    </row>
    <row r="1128" spans="2:3" ht="15">
      <c r="B1128" s="10" t="s">
        <v>1565</v>
      </c>
      <c r="C1128" t="s">
        <v>727</v>
      </c>
    </row>
    <row r="1129" spans="2:3" ht="15">
      <c r="B1129" s="10" t="s">
        <v>1566</v>
      </c>
      <c r="C1129" t="s">
        <v>730</v>
      </c>
    </row>
    <row r="1130" spans="2:3" ht="15">
      <c r="B1130" s="10" t="s">
        <v>1567</v>
      </c>
      <c r="C1130" t="s">
        <v>744</v>
      </c>
    </row>
    <row r="1131" spans="2:3" ht="15">
      <c r="B1131" s="10" t="s">
        <v>1568</v>
      </c>
      <c r="C1131" t="s">
        <v>747</v>
      </c>
    </row>
    <row r="1132" spans="2:3" ht="15">
      <c r="B1132" s="10" t="s">
        <v>1569</v>
      </c>
      <c r="C1132" t="s">
        <v>1570</v>
      </c>
    </row>
    <row r="1133" spans="2:3" ht="15">
      <c r="B1133" s="10" t="s">
        <v>1571</v>
      </c>
      <c r="C1133" t="s">
        <v>752</v>
      </c>
    </row>
    <row r="1134" spans="2:3" ht="15">
      <c r="B1134" s="10" t="s">
        <v>1572</v>
      </c>
      <c r="C1134" t="s">
        <v>754</v>
      </c>
    </row>
    <row r="1135" spans="2:3" ht="15">
      <c r="B1135" s="10" t="s">
        <v>1573</v>
      </c>
      <c r="C1135" t="s">
        <v>762</v>
      </c>
    </row>
    <row r="1136" spans="2:3" ht="15">
      <c r="B1136" s="10" t="s">
        <v>1574</v>
      </c>
      <c r="C1136" t="s">
        <v>780</v>
      </c>
    </row>
    <row r="1137" spans="2:3" ht="15">
      <c r="B1137" s="10" t="s">
        <v>1575</v>
      </c>
      <c r="C1137" t="s">
        <v>792</v>
      </c>
    </row>
    <row r="1138" spans="2:3" ht="15">
      <c r="B1138" s="10" t="s">
        <v>1576</v>
      </c>
      <c r="C1138" t="s">
        <v>809</v>
      </c>
    </row>
    <row r="1139" spans="2:3" ht="15">
      <c r="B1139" s="10" t="s">
        <v>1577</v>
      </c>
      <c r="C1139" t="s">
        <v>811</v>
      </c>
    </row>
    <row r="1140" spans="2:3" ht="15">
      <c r="B1140" s="10" t="s">
        <v>1578</v>
      </c>
      <c r="C1140" t="s">
        <v>819</v>
      </c>
    </row>
    <row r="1141" spans="2:3" ht="15">
      <c r="B1141" s="10" t="s">
        <v>1579</v>
      </c>
      <c r="C1141" t="s">
        <v>829</v>
      </c>
    </row>
    <row r="1142" spans="2:3" ht="15">
      <c r="B1142" s="10" t="s">
        <v>1580</v>
      </c>
      <c r="C1142" t="s">
        <v>843</v>
      </c>
    </row>
    <row r="1143" spans="2:3" ht="15">
      <c r="B1143" s="10" t="s">
        <v>1581</v>
      </c>
      <c r="C1143" t="s">
        <v>849</v>
      </c>
    </row>
    <row r="1144" spans="2:3" ht="15">
      <c r="B1144" s="10" t="s">
        <v>1582</v>
      </c>
      <c r="C1144" t="s">
        <v>859</v>
      </c>
    </row>
    <row r="1145" spans="2:3" ht="15">
      <c r="B1145" s="10" t="s">
        <v>1583</v>
      </c>
      <c r="C1145" t="s">
        <v>865</v>
      </c>
    </row>
    <row r="1146" spans="2:3" ht="15">
      <c r="B1146" s="10" t="s">
        <v>2123</v>
      </c>
      <c r="C1146" t="s">
        <v>872</v>
      </c>
    </row>
    <row r="1147" spans="2:3" ht="15">
      <c r="B1147" s="10" t="s">
        <v>1584</v>
      </c>
      <c r="C1147" t="s">
        <v>874</v>
      </c>
    </row>
    <row r="1148" spans="2:3" ht="15">
      <c r="B1148" s="10" t="s">
        <v>1585</v>
      </c>
      <c r="C1148" t="s">
        <v>876</v>
      </c>
    </row>
    <row r="1149" spans="2:3" ht="15">
      <c r="B1149" s="10" t="s">
        <v>1586</v>
      </c>
      <c r="C1149" t="s">
        <v>896</v>
      </c>
    </row>
    <row r="1150" spans="2:3" ht="15">
      <c r="B1150" s="10" t="s">
        <v>1587</v>
      </c>
      <c r="C1150" t="s">
        <v>906</v>
      </c>
    </row>
    <row r="1151" spans="2:3" ht="15">
      <c r="B1151" s="10" t="s">
        <v>1588</v>
      </c>
      <c r="C1151" t="s">
        <v>914</v>
      </c>
    </row>
    <row r="1152" spans="2:3" ht="15">
      <c r="B1152" s="10" t="s">
        <v>1589</v>
      </c>
      <c r="C1152" t="s">
        <v>922</v>
      </c>
    </row>
    <row r="1153" spans="2:3" ht="15">
      <c r="B1153" s="10" t="s">
        <v>1590</v>
      </c>
      <c r="C1153" t="s">
        <v>27</v>
      </c>
    </row>
    <row r="1154" spans="2:3" ht="15">
      <c r="B1154" s="10" t="s">
        <v>1591</v>
      </c>
      <c r="C1154" t="s">
        <v>927</v>
      </c>
    </row>
    <row r="1155" spans="2:3" ht="15">
      <c r="B1155" s="10" t="s">
        <v>1592</v>
      </c>
      <c r="C1155" t="s">
        <v>935</v>
      </c>
    </row>
    <row r="1156" spans="2:3" ht="15">
      <c r="B1156" s="10" t="s">
        <v>1593</v>
      </c>
      <c r="C1156" t="s">
        <v>941</v>
      </c>
    </row>
    <row r="1157" spans="2:3" ht="15">
      <c r="B1157" s="10" t="s">
        <v>1594</v>
      </c>
      <c r="C1157" t="s">
        <v>944</v>
      </c>
    </row>
    <row r="1158" spans="2:3" ht="15">
      <c r="B1158" s="10" t="s">
        <v>1595</v>
      </c>
      <c r="C1158" t="s">
        <v>946</v>
      </c>
    </row>
    <row r="1159" spans="2:3" ht="15">
      <c r="B1159" s="10" t="s">
        <v>1596</v>
      </c>
      <c r="C1159" t="s">
        <v>952</v>
      </c>
    </row>
    <row r="1160" spans="2:3" ht="15">
      <c r="B1160" s="10" t="s">
        <v>1597</v>
      </c>
      <c r="C1160" t="s">
        <v>955</v>
      </c>
    </row>
    <row r="1161" spans="2:3" ht="15">
      <c r="B1161" s="10" t="s">
        <v>1598</v>
      </c>
      <c r="C1161" t="s">
        <v>957</v>
      </c>
    </row>
    <row r="1162" spans="2:3" ht="15">
      <c r="B1162" s="10" t="s">
        <v>1599</v>
      </c>
      <c r="C1162" t="s">
        <v>960</v>
      </c>
    </row>
    <row r="1163" spans="2:3" ht="15">
      <c r="B1163" s="10" t="s">
        <v>1600</v>
      </c>
      <c r="C1163" t="s">
        <v>963</v>
      </c>
    </row>
    <row r="1164" spans="2:3" ht="15">
      <c r="B1164" s="10" t="s">
        <v>1601</v>
      </c>
      <c r="C1164" t="s">
        <v>977</v>
      </c>
    </row>
    <row r="1165" spans="2:3" ht="15">
      <c r="B1165" s="10" t="s">
        <v>1602</v>
      </c>
      <c r="C1165" t="s">
        <v>1603</v>
      </c>
    </row>
    <row r="1166" spans="2:3" ht="15">
      <c r="B1166" s="10" t="s">
        <v>1604</v>
      </c>
      <c r="C1166" t="s">
        <v>980</v>
      </c>
    </row>
    <row r="1167" spans="2:3" ht="15">
      <c r="B1167" s="10" t="s">
        <v>1605</v>
      </c>
      <c r="C1167" t="s">
        <v>710</v>
      </c>
    </row>
    <row r="1168" spans="2:3" ht="15">
      <c r="B1168" s="10" t="s">
        <v>1606</v>
      </c>
      <c r="C1168" t="s">
        <v>711</v>
      </c>
    </row>
    <row r="1169" spans="2:3" ht="15">
      <c r="B1169" s="10" t="s">
        <v>1607</v>
      </c>
      <c r="C1169" t="s">
        <v>986</v>
      </c>
    </row>
    <row r="1170" spans="2:3" ht="15">
      <c r="B1170" s="10" t="s">
        <v>1608</v>
      </c>
      <c r="C1170" t="s">
        <v>1609</v>
      </c>
    </row>
    <row r="1171" spans="2:3" ht="15">
      <c r="B1171" s="10" t="s">
        <v>1610</v>
      </c>
      <c r="C1171" t="s">
        <v>998</v>
      </c>
    </row>
    <row r="1172" spans="2:3" ht="15">
      <c r="B1172" s="10" t="s">
        <v>1611</v>
      </c>
      <c r="C1172" t="s">
        <v>1000</v>
      </c>
    </row>
    <row r="1173" spans="2:3" ht="15">
      <c r="B1173" s="10" t="s">
        <v>1612</v>
      </c>
      <c r="C1173" t="s">
        <v>1613</v>
      </c>
    </row>
    <row r="1174" spans="2:3" ht="15">
      <c r="B1174" s="10" t="s">
        <v>1614</v>
      </c>
      <c r="C1174" t="s">
        <v>1615</v>
      </c>
    </row>
    <row r="1175" spans="2:3" ht="15">
      <c r="B1175" s="10" t="s">
        <v>1616</v>
      </c>
      <c r="C1175" t="s">
        <v>1615</v>
      </c>
    </row>
    <row r="1176" spans="2:3" ht="15">
      <c r="B1176" s="10" t="s">
        <v>1617</v>
      </c>
      <c r="C1176" t="s">
        <v>1615</v>
      </c>
    </row>
    <row r="1177" spans="2:3" ht="15">
      <c r="B1177" s="10" t="s">
        <v>2124</v>
      </c>
      <c r="C1177" t="s">
        <v>1618</v>
      </c>
    </row>
    <row r="1178" spans="2:3" ht="15">
      <c r="B1178" s="10" t="s">
        <v>2125</v>
      </c>
      <c r="C1178" t="s">
        <v>1618</v>
      </c>
    </row>
    <row r="1179" spans="2:3" ht="15">
      <c r="B1179" s="10" t="s">
        <v>2126</v>
      </c>
      <c r="C1179" t="s">
        <v>1618</v>
      </c>
    </row>
    <row r="1180" spans="2:3" ht="15">
      <c r="B1180" s="10" t="s">
        <v>1619</v>
      </c>
      <c r="C1180" t="s">
        <v>1620</v>
      </c>
    </row>
    <row r="1181" spans="2:3" ht="15">
      <c r="B1181" s="10" t="s">
        <v>1621</v>
      </c>
      <c r="C1181" t="s">
        <v>1622</v>
      </c>
    </row>
    <row r="1182" spans="2:3" ht="15">
      <c r="B1182" s="10" t="s">
        <v>1623</v>
      </c>
      <c r="C1182" t="s">
        <v>1624</v>
      </c>
    </row>
    <row r="1183" spans="2:3" ht="15">
      <c r="B1183" s="10" t="s">
        <v>2127</v>
      </c>
      <c r="C1183" t="s">
        <v>1624</v>
      </c>
    </row>
    <row r="1184" spans="2:3" ht="15">
      <c r="B1184" s="10" t="s">
        <v>2128</v>
      </c>
      <c r="C1184" t="s">
        <v>1625</v>
      </c>
    </row>
    <row r="1185" spans="2:3" ht="15">
      <c r="B1185" s="10" t="s">
        <v>2129</v>
      </c>
      <c r="C1185" t="s">
        <v>1625</v>
      </c>
    </row>
    <row r="1186" spans="2:3" ht="15">
      <c r="B1186" s="10" t="s">
        <v>2130</v>
      </c>
      <c r="C1186" t="s">
        <v>1626</v>
      </c>
    </row>
    <row r="1187" spans="2:3" ht="15">
      <c r="B1187" s="10" t="s">
        <v>2131</v>
      </c>
      <c r="C1187" t="s">
        <v>1626</v>
      </c>
    </row>
    <row r="1188" spans="2:3" ht="15">
      <c r="B1188" s="10" t="s">
        <v>2132</v>
      </c>
      <c r="C1188" t="s">
        <v>1627</v>
      </c>
    </row>
    <row r="1189" spans="2:3" ht="15">
      <c r="B1189" s="10" t="s">
        <v>2133</v>
      </c>
      <c r="C1189" t="s">
        <v>1627</v>
      </c>
    </row>
    <row r="1190" spans="2:3" ht="15">
      <c r="B1190" s="10" t="s">
        <v>2134</v>
      </c>
      <c r="C1190" t="s">
        <v>1628</v>
      </c>
    </row>
    <row r="1191" spans="2:3" ht="15">
      <c r="B1191" s="10" t="s">
        <v>2135</v>
      </c>
      <c r="C1191" t="s">
        <v>1628</v>
      </c>
    </row>
    <row r="1192" spans="2:3" ht="15">
      <c r="B1192" s="10" t="s">
        <v>2136</v>
      </c>
      <c r="C1192" t="s">
        <v>1629</v>
      </c>
    </row>
    <row r="1193" spans="2:3" ht="15">
      <c r="B1193" s="10" t="s">
        <v>2137</v>
      </c>
      <c r="C1193" t="s">
        <v>1624</v>
      </c>
    </row>
    <row r="1194" spans="2:3" ht="15">
      <c r="B1194" s="10" t="s">
        <v>2138</v>
      </c>
      <c r="C1194" t="s">
        <v>1624</v>
      </c>
    </row>
    <row r="1195" spans="2:3" ht="15">
      <c r="B1195" s="10" t="s">
        <v>2139</v>
      </c>
      <c r="C1195" t="s">
        <v>1625</v>
      </c>
    </row>
    <row r="1196" spans="2:3" ht="15">
      <c r="B1196" s="10" t="s">
        <v>2140</v>
      </c>
      <c r="C1196" t="s">
        <v>1625</v>
      </c>
    </row>
    <row r="1197" spans="2:3" ht="15">
      <c r="B1197" s="10" t="s">
        <v>2141</v>
      </c>
      <c r="C1197" t="s">
        <v>1626</v>
      </c>
    </row>
    <row r="1198" spans="2:3" ht="15">
      <c r="B1198" s="10" t="s">
        <v>2142</v>
      </c>
      <c r="C1198" t="s">
        <v>1626</v>
      </c>
    </row>
    <row r="1199" spans="2:3" ht="15">
      <c r="B1199" s="10" t="s">
        <v>2143</v>
      </c>
      <c r="C1199" t="s">
        <v>1627</v>
      </c>
    </row>
    <row r="1200" spans="2:3" ht="15">
      <c r="B1200" s="10" t="s">
        <v>2144</v>
      </c>
      <c r="C1200" t="s">
        <v>1627</v>
      </c>
    </row>
    <row r="1201" spans="2:3" ht="15">
      <c r="B1201" s="10" t="s">
        <v>2145</v>
      </c>
      <c r="C1201" t="s">
        <v>1628</v>
      </c>
    </row>
    <row r="1202" spans="2:3" ht="15">
      <c r="B1202" s="10" t="s">
        <v>2146</v>
      </c>
      <c r="C1202" t="s">
        <v>1628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grad1</dc:creator>
  <cp:keywords/>
  <dc:description/>
  <cp:lastModifiedBy>korisnik</cp:lastModifiedBy>
  <cp:lastPrinted>2018-12-10T13:11:09Z</cp:lastPrinted>
  <dcterms:created xsi:type="dcterms:W3CDTF">2018-09-05T07:42:18Z</dcterms:created>
  <dcterms:modified xsi:type="dcterms:W3CDTF">2018-12-18T09:53:22Z</dcterms:modified>
  <cp:category/>
  <cp:version/>
  <cp:contentType/>
  <cp:contentStatus/>
</cp:coreProperties>
</file>