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RefStr" sheetId="1" r:id="rId1"/>
    <sheet name="OPĆI DIO" sheetId="2" r:id="rId2"/>
    <sheet name="PLAN RASHODA I IZDATAKA" sheetId="3" r:id="rId3"/>
    <sheet name="PLAN PRIHODA" sheetId="4" r:id="rId4"/>
    <sheet name="ZbirnaLista" sheetId="5" state="hidden" r:id="rId5"/>
    <sheet name="Korisnici" sheetId="6" state="hidden" r:id="rId6"/>
  </sheets>
  <definedNames>
    <definedName name="_xlnm.Print_Titles" localSheetId="3">'PLAN PRIHODA'!$1:$1</definedName>
    <definedName name="_xlnm.Print_Titles" localSheetId="2">'PLAN RASHODA I IZDATAKA'!$1:$2</definedName>
    <definedName name="_xlnm.Print_Area" localSheetId="1">'OPĆI DIO'!$A$1:$H$23</definedName>
  </definedNames>
  <calcPr fullCalcOnLoad="1"/>
</workbook>
</file>

<file path=xl/sharedStrings.xml><?xml version="1.0" encoding="utf-8"?>
<sst xmlns="http://schemas.openxmlformats.org/spreadsheetml/2006/main" count="1188" uniqueCount="991">
  <si>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</si>
  <si>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</si>
  <si>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</si>
  <si>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</si>
  <si>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</si>
  <si>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</si>
  <si>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</si>
  <si>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</si>
  <si>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</si>
  <si>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</si>
  <si>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</si>
  <si>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</si>
  <si>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</si>
  <si>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</si>
  <si>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</si>
  <si>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</si>
  <si>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</si>
  <si>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</si>
  <si>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</si>
  <si>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</si>
  <si>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</si>
  <si>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</si>
  <si>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</si>
  <si>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</si>
  <si>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</si>
  <si>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</si>
  <si>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</si>
  <si>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</si>
  <si>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</si>
  <si>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</si>
  <si>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</si>
  <si>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</si>
  <si>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</si>
  <si>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</si>
  <si>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</si>
  <si>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</si>
  <si>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</si>
  <si>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</si>
  <si>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</si>
  <si>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</si>
  <si>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</si>
  <si>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</si>
  <si>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</si>
  <si>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</si>
  <si>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</si>
  <si>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</si>
  <si>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</si>
  <si>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</si>
  <si>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3</t>
  </si>
  <si>
    <t>Rashodi poslovanja</t>
  </si>
  <si>
    <t>31</t>
  </si>
  <si>
    <t>311</t>
  </si>
  <si>
    <t>3111</t>
  </si>
  <si>
    <t>Plaće za redovan rad</t>
  </si>
  <si>
    <t>31111</t>
  </si>
  <si>
    <t>Plaće za zaposlene</t>
  </si>
  <si>
    <t>31112</t>
  </si>
  <si>
    <t>Plaće za vježbenike</t>
  </si>
  <si>
    <t>31113</t>
  </si>
  <si>
    <t>Plaće po sudskim presudama</t>
  </si>
  <si>
    <t>3112</t>
  </si>
  <si>
    <t>Plaće u naravi</t>
  </si>
  <si>
    <t>31121</t>
  </si>
  <si>
    <t>Korištenje stambenih zgrada i stanova</t>
  </si>
  <si>
    <t>31122</t>
  </si>
  <si>
    <t>Korištenje odmarališta, sportskih i rekreacijskih objekata i usluga</t>
  </si>
  <si>
    <t>31123</t>
  </si>
  <si>
    <t>Korištenje garaža i parkirališta</t>
  </si>
  <si>
    <t>31124</t>
  </si>
  <si>
    <t>Korištenje prijevoznih sredstava</t>
  </si>
  <si>
    <t>31125</t>
  </si>
  <si>
    <t>Korištenje kredita uz kamate ispod propisane stope</t>
  </si>
  <si>
    <t>31126</t>
  </si>
  <si>
    <t>Dnevni obroci</t>
  </si>
  <si>
    <t>31129</t>
  </si>
  <si>
    <t>Ostale plaće u naravi</t>
  </si>
  <si>
    <t>3113</t>
  </si>
  <si>
    <t>Plaće za prekovremeni rad</t>
  </si>
  <si>
    <t>31131</t>
  </si>
  <si>
    <t>3114</t>
  </si>
  <si>
    <t>Plaće za posebne uvjete rada</t>
  </si>
  <si>
    <t>31141</t>
  </si>
  <si>
    <t>312</t>
  </si>
  <si>
    <t>3121</t>
  </si>
  <si>
    <t>31216</t>
  </si>
  <si>
    <t>Regres za godišnji odmor</t>
  </si>
  <si>
    <t>31211</t>
  </si>
  <si>
    <t>Bonus za uspješan rad</t>
  </si>
  <si>
    <t>31212</t>
  </si>
  <si>
    <t>Nagrade</t>
  </si>
  <si>
    <t>31213</t>
  </si>
  <si>
    <t>Darovi</t>
  </si>
  <si>
    <t>31214</t>
  </si>
  <si>
    <t>Otpremnine</t>
  </si>
  <si>
    <t>31215</t>
  </si>
  <si>
    <t>Naknade za bolest, invalidnost i smrtni slučaj</t>
  </si>
  <si>
    <t>31219</t>
  </si>
  <si>
    <t>Ostali nenavedeni rashodi za zaposlene</t>
  </si>
  <si>
    <t>313</t>
  </si>
  <si>
    <t>3131</t>
  </si>
  <si>
    <t>Doprinosi za mirovinsko osiguranje</t>
  </si>
  <si>
    <t>31311</t>
  </si>
  <si>
    <t>3132</t>
  </si>
  <si>
    <t>Doprinosi za obvezno zdravstveno osiguranje</t>
  </si>
  <si>
    <t>31321</t>
  </si>
  <si>
    <t>31322</t>
  </si>
  <si>
    <t>Doprinos za obvezno zdravstveno osiguranje zaštite zdravlja na radu</t>
  </si>
  <si>
    <t>31329</t>
  </si>
  <si>
    <t>Ostali doprinosi</t>
  </si>
  <si>
    <t>3133</t>
  </si>
  <si>
    <t>Doprinosi za obvezno osiguranje u slučaju nezaposlenosti</t>
  </si>
  <si>
    <t>31332</t>
  </si>
  <si>
    <t>31333</t>
  </si>
  <si>
    <t>Poseban doprinos za poticanje zapošljavanja osoba s invaliditetom</t>
  </si>
  <si>
    <t>Račun rashoda/izdatka</t>
  </si>
  <si>
    <t>AKTIVNOST:  STRUČNO, ADMINISTRATIVNO TEHNIČKO OSOBLJE</t>
  </si>
  <si>
    <t>32</t>
  </si>
  <si>
    <t>321</t>
  </si>
  <si>
    <t>3211</t>
  </si>
  <si>
    <t>Službena putovanja</t>
  </si>
  <si>
    <t>32111</t>
  </si>
  <si>
    <t>Dnevnice za službeni put u zemlji</t>
  </si>
  <si>
    <t>32112</t>
  </si>
  <si>
    <t>Dnevnice za službeni put u inozemstvu</t>
  </si>
  <si>
    <t>32113</t>
  </si>
  <si>
    <t>Naknade za smještaj na službenom putu u zemlji</t>
  </si>
  <si>
    <t>32114</t>
  </si>
  <si>
    <t>Naknade za smještaj na službenom putu u inozemstvu</t>
  </si>
  <si>
    <t>32115</t>
  </si>
  <si>
    <t>Naknade za prijevoz na službenom putu u zemlji</t>
  </si>
  <si>
    <t>32116</t>
  </si>
  <si>
    <t>Naknade za prijevoz na službenom putu u inozemstvu</t>
  </si>
  <si>
    <t>32117</t>
  </si>
  <si>
    <t>Dnevnice per diem</t>
  </si>
  <si>
    <t>3212</t>
  </si>
  <si>
    <t>Naknade za prijevoz, za rad na terenu i odvojeni život</t>
  </si>
  <si>
    <t>32121</t>
  </si>
  <si>
    <t>Naknade za prijevoz na posao i s posla</t>
  </si>
  <si>
    <t>32122</t>
  </si>
  <si>
    <t>Naknade za rad na terenu</t>
  </si>
  <si>
    <t>32123</t>
  </si>
  <si>
    <t>Naknade za odvojeni život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</si>
  <si>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</si>
  <si>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</si>
  <si>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</si>
  <si>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</si>
  <si>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</si>
  <si>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</si>
  <si>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3214</t>
  </si>
  <si>
    <t>Ostale naknade troškova zaposlenima</t>
  </si>
  <si>
    <t>32141</t>
  </si>
  <si>
    <t>Naknada za korištenje privatnog automobila u službene svrhe</t>
  </si>
  <si>
    <t>32149</t>
  </si>
  <si>
    <t>322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</si>
  <si>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</si>
  <si>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</si>
  <si>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</si>
  <si>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</si>
  <si>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</si>
  <si>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</si>
  <si>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</si>
  <si>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</si>
  <si>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</si>
  <si>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</si>
  <si>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</si>
  <si>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</si>
  <si>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</si>
  <si>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</si>
  <si>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3222</t>
  </si>
  <si>
    <t>Materijal i sirovine</t>
  </si>
  <si>
    <t>32221</t>
  </si>
  <si>
    <t>Osnovni materijal i sirovine</t>
  </si>
  <si>
    <t>32222</t>
  </si>
  <si>
    <t>Pomoćni i sanitetski materijal</t>
  </si>
  <si>
    <t>32223</t>
  </si>
  <si>
    <t>Kalo, rasip, lom i kvar materijala</t>
  </si>
  <si>
    <t>32224</t>
  </si>
  <si>
    <t>Namirnice</t>
  </si>
  <si>
    <t>32225</t>
  </si>
  <si>
    <t>Roba</t>
  </si>
  <si>
    <t>32226</t>
  </si>
  <si>
    <t>Lijekovi</t>
  </si>
  <si>
    <t>32229</t>
  </si>
  <si>
    <t>Ostali materijal i sirovine</t>
  </si>
  <si>
    <t>3223</t>
  </si>
  <si>
    <t>Energija</t>
  </si>
  <si>
    <t>32231</t>
  </si>
  <si>
    <t>Električna energija</t>
  </si>
  <si>
    <t>32232</t>
  </si>
  <si>
    <t>Topla voda (toplana)</t>
  </si>
  <si>
    <t>32233</t>
  </si>
  <si>
    <t>Plin</t>
  </si>
  <si>
    <t>32234</t>
  </si>
  <si>
    <t>Motorni benzin i dizel gorivo</t>
  </si>
  <si>
    <t>32239</t>
  </si>
  <si>
    <t>Ostali materijali za proizvodnju energije (ugljen, drva, teško ulje)</t>
  </si>
  <si>
    <t>3225</t>
  </si>
  <si>
    <t>Sitni inventar i auto gume</t>
  </si>
  <si>
    <t>32251</t>
  </si>
  <si>
    <t>Sitni inventar</t>
  </si>
  <si>
    <t>32252</t>
  </si>
  <si>
    <t>Auto gume</t>
  </si>
  <si>
    <t>3226</t>
  </si>
  <si>
    <t>Vojna sredstva za jednokratnu upotrebu</t>
  </si>
  <si>
    <t>32261</t>
  </si>
  <si>
    <t>3227</t>
  </si>
  <si>
    <t>Službena, radna i zaštitna odjeća i obuća</t>
  </si>
  <si>
    <t>32271</t>
  </si>
  <si>
    <t>323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</si>
  <si>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</si>
  <si>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</si>
  <si>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</si>
  <si>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</si>
  <si>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</si>
  <si>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</si>
  <si>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</si>
  <si>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</si>
  <si>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32314</t>
  </si>
  <si>
    <t>Rent-a-car i taxi prijevoz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</si>
  <si>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</si>
  <si>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</si>
  <si>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</si>
  <si>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</si>
  <si>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</si>
  <si>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</si>
  <si>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</si>
  <si>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</si>
  <si>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32323</t>
  </si>
  <si>
    <t>Usluge tekućeg i investicijskog održavanja prijevoznih sredstava</t>
  </si>
  <si>
    <t>32329</t>
  </si>
  <si>
    <t>Ostale usluge tekućeg i investicijskog održavanja</t>
  </si>
  <si>
    <t>3233</t>
  </si>
  <si>
    <t>Usluge promidžbe i informiranja</t>
  </si>
  <si>
    <t>32331</t>
  </si>
  <si>
    <t>Elektronski mediji</t>
  </si>
  <si>
    <t>32332</t>
  </si>
  <si>
    <t>Tisak</t>
  </si>
  <si>
    <t>32333</t>
  </si>
  <si>
    <t>Izložbeni prostor na sajmu</t>
  </si>
  <si>
    <t>32334</t>
  </si>
  <si>
    <t>Promidžbeni materijali</t>
  </si>
  <si>
    <t>32339</t>
  </si>
  <si>
    <t>Ostale usluge promidžbe i informiranja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</si>
  <si>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</si>
  <si>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</si>
  <si>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</si>
  <si>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</si>
  <si>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</si>
  <si>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</si>
  <si>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</si>
  <si>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</si>
  <si>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32344</t>
  </si>
  <si>
    <t>Dimnjačarske i ekološke usluge</t>
  </si>
  <si>
    <t>32347</t>
  </si>
  <si>
    <t>Pričuva</t>
  </si>
  <si>
    <t>32349</t>
  </si>
  <si>
    <t>Ostale komunalne usluge</t>
  </si>
  <si>
    <t>3235</t>
  </si>
  <si>
    <t>Zakupnine i najamnine</t>
  </si>
  <si>
    <t>32351</t>
  </si>
  <si>
    <t>Zakupnine za zemljišta</t>
  </si>
  <si>
    <t>32352</t>
  </si>
  <si>
    <t>Zakupnine i najamnine za građevinske objekte</t>
  </si>
  <si>
    <t>32353</t>
  </si>
  <si>
    <t>Zakupnine i najamnine za opremu</t>
  </si>
  <si>
    <t>32354</t>
  </si>
  <si>
    <t>Licence</t>
  </si>
  <si>
    <t>32355</t>
  </si>
  <si>
    <t>Zakupnine i najamnine za prijevozna sredstva</t>
  </si>
  <si>
    <t>32359</t>
  </si>
  <si>
    <t>Ostale  zakupnine i najamnine</t>
  </si>
  <si>
    <t>3236</t>
  </si>
  <si>
    <t>Zdravstvene i veterinarske usluge</t>
  </si>
  <si>
    <t>32361</t>
  </si>
  <si>
    <t>Obvezni i preventivni zdravstveni pregledi zaposlenika</t>
  </si>
  <si>
    <t>32362</t>
  </si>
  <si>
    <t>Veterinarske usluge</t>
  </si>
  <si>
    <t>32363</t>
  </si>
  <si>
    <t>Laboratorijske usluge</t>
  </si>
  <si>
    <t>32369</t>
  </si>
  <si>
    <t>Ostale zdravstvene i veterinarske usluge</t>
  </si>
  <si>
    <t>3237</t>
  </si>
  <si>
    <t>Intelektualne i osobne usluge</t>
  </si>
  <si>
    <t>32371</t>
  </si>
  <si>
    <t>Autorski honorari</t>
  </si>
  <si>
    <t>32372</t>
  </si>
  <si>
    <t>Ugovori o djelu</t>
  </si>
  <si>
    <t>32373</t>
  </si>
  <si>
    <t>Usluge odvjetnika i pravnog savjetovanja</t>
  </si>
  <si>
    <t>32374</t>
  </si>
  <si>
    <t>Revizorske usluge</t>
  </si>
  <si>
    <t>32375</t>
  </si>
  <si>
    <t>Geodetsko-katastarske usluge</t>
  </si>
  <si>
    <t>32376</t>
  </si>
  <si>
    <t>Usluge vještačenja</t>
  </si>
  <si>
    <t>32377</t>
  </si>
  <si>
    <t>Usluge agencija, studentskog servisa (prijepisi, prijevodi i drugo)</t>
  </si>
  <si>
    <t>32378</t>
  </si>
  <si>
    <t>Znanstvenoistraživačke usluge</t>
  </si>
  <si>
    <t>32379</t>
  </si>
  <si>
    <t>Ostale intelektualne usluge</t>
  </si>
  <si>
    <t>3238</t>
  </si>
  <si>
    <t>Računalne usluge</t>
  </si>
  <si>
    <t>32381</t>
  </si>
  <si>
    <t>Usluge ažuriranja računalnih baza</t>
  </si>
  <si>
    <t>32382</t>
  </si>
  <si>
    <t>Usluge razvoja software-a</t>
  </si>
  <si>
    <t>32389</t>
  </si>
  <si>
    <t>Ostale računalne usluge</t>
  </si>
  <si>
    <t>3239</t>
  </si>
  <si>
    <t>Ostale usluge</t>
  </si>
  <si>
    <t>32391</t>
  </si>
  <si>
    <t>Grafičke i tiskarske usluge, usluge kopiranja i uvezivanja i slično</t>
  </si>
  <si>
    <t>32392</t>
  </si>
  <si>
    <t>Film i izrada fotografija</t>
  </si>
  <si>
    <t>32393</t>
  </si>
  <si>
    <t>Uređenje prostora</t>
  </si>
  <si>
    <t>32394</t>
  </si>
  <si>
    <t>Usluge pri registraciji prijevoznih sredstava</t>
  </si>
  <si>
    <t>32395</t>
  </si>
  <si>
    <t>Usluge čišćenja, pranja i slično</t>
  </si>
  <si>
    <t>32396</t>
  </si>
  <si>
    <t>Usluge čuvanja imovine i osoba</t>
  </si>
  <si>
    <t>32398</t>
  </si>
  <si>
    <t>Naknada za energetsku uslugu</t>
  </si>
  <si>
    <t>32399</t>
  </si>
  <si>
    <t>Ostale nespomenute usluge</t>
  </si>
  <si>
    <t>324</t>
  </si>
  <si>
    <t>Naknade troškova osobama izvan radnog odnosa</t>
  </si>
  <si>
    <t>3241</t>
  </si>
  <si>
    <t>32411</t>
  </si>
  <si>
    <t>Naknade troškova službenog puta</t>
  </si>
  <si>
    <t>32412</t>
  </si>
  <si>
    <t>Naknade ostalih troškova</t>
  </si>
  <si>
    <t>329</t>
  </si>
  <si>
    <t>3291</t>
  </si>
  <si>
    <t>Naknade za rad predstavničkih i izvršnih tijela, povjerenstava i slično</t>
  </si>
  <si>
    <t>32911</t>
  </si>
  <si>
    <t>Naknade za rad članovima predstavničkih i izvršnih tijela i upravnih vijeća</t>
  </si>
  <si>
    <t>32912</t>
  </si>
  <si>
    <t>Naknade članovima povjerenstava</t>
  </si>
  <si>
    <t>32913</t>
  </si>
  <si>
    <t>Naknade za rad osobama lišenih slobode</t>
  </si>
  <si>
    <t>32914</t>
  </si>
  <si>
    <t>Naknade troškova službenog puta članovima predstavničkih i izvršnih tijeka i upravnih vijeća</t>
  </si>
  <si>
    <t>32919</t>
  </si>
  <si>
    <t>Ostale slične naknade za rad</t>
  </si>
  <si>
    <t>3292</t>
  </si>
  <si>
    <t>Premije osiguranja</t>
  </si>
  <si>
    <t>32921</t>
  </si>
  <si>
    <t>Premije osiguranja prijevoznih sredstava</t>
  </si>
  <si>
    <t>32922</t>
  </si>
  <si>
    <t>Premije osiguranja ostale imovine</t>
  </si>
  <si>
    <t>32923</t>
  </si>
  <si>
    <t>Premije osiguranja zaposlenih</t>
  </si>
  <si>
    <t>3293</t>
  </si>
  <si>
    <t>Reprezentacija</t>
  </si>
  <si>
    <t>32931</t>
  </si>
  <si>
    <t>3294</t>
  </si>
  <si>
    <t>Članarine i norme</t>
  </si>
  <si>
    <t>32941</t>
  </si>
  <si>
    <t>Tuzemne članarine</t>
  </si>
  <si>
    <t>32942</t>
  </si>
  <si>
    <t>Međunarodne članarine</t>
  </si>
  <si>
    <t>32943</t>
  </si>
  <si>
    <t>Norme</t>
  </si>
  <si>
    <t>3295</t>
  </si>
  <si>
    <t>Pristojbe i naknade</t>
  </si>
  <si>
    <t>32951</t>
  </si>
  <si>
    <t>Upravne i administrativne pristojbe</t>
  </si>
  <si>
    <t>32952</t>
  </si>
  <si>
    <t>Sudske pristojbe</t>
  </si>
  <si>
    <t>32953</t>
  </si>
  <si>
    <t>Javnobilježničke pristojbe</t>
  </si>
  <si>
    <t>32955</t>
  </si>
  <si>
    <t>Novčana naknada poslodavca zbog nezapošljavanja osoba s invaliditetom</t>
  </si>
  <si>
    <t>32959</t>
  </si>
  <si>
    <t>Ostale pristojbe i naknade</t>
  </si>
  <si>
    <t>3296</t>
  </si>
  <si>
    <t>Troškovi sudskih postupaka</t>
  </si>
  <si>
    <t>32961</t>
  </si>
  <si>
    <t>3299</t>
  </si>
  <si>
    <t>32991</t>
  </si>
  <si>
    <t>Rashodi protokola (vijenci, cvijeće, svijeće i slično)</t>
  </si>
  <si>
    <t>32999</t>
  </si>
  <si>
    <t>34</t>
  </si>
  <si>
    <t>Financijski rashodi</t>
  </si>
  <si>
    <t>341</t>
  </si>
  <si>
    <t>Kamate za izdane vrijednosne papire</t>
  </si>
  <si>
    <t>3411</t>
  </si>
  <si>
    <t>Kamate za izdane trezorske zapise</t>
  </si>
  <si>
    <t>34111</t>
  </si>
  <si>
    <t>Kamate za izdane trezorske zapise u zemlji</t>
  </si>
  <si>
    <t>34112</t>
  </si>
  <si>
    <t>Kamate za izdane trezorske zapise u inozemstvu</t>
  </si>
  <si>
    <t>3412</t>
  </si>
  <si>
    <t>Kamate za izdane mjenice</t>
  </si>
  <si>
    <t>34121</t>
  </si>
  <si>
    <t>Kamate za izdane mjenice u domaćoj valuti</t>
  </si>
  <si>
    <t>34122</t>
  </si>
  <si>
    <t>Kamate za izdane mjenice u stranoj valuti</t>
  </si>
  <si>
    <t>3413</t>
  </si>
  <si>
    <t>Kamate za izdane obveznice</t>
  </si>
  <si>
    <t>34131</t>
  </si>
  <si>
    <t>Kamate za izdane obveznice u zemlji</t>
  </si>
  <si>
    <t>34132</t>
  </si>
  <si>
    <t>Kamate za izdane obveznice u inozemstvu</t>
  </si>
  <si>
    <t>3419</t>
  </si>
  <si>
    <t>Kamate za ostale vrijednosne papire</t>
  </si>
  <si>
    <t>34191</t>
  </si>
  <si>
    <t>Kamate za ostale vrijednosne papire u zemlji</t>
  </si>
  <si>
    <t>34192</t>
  </si>
  <si>
    <t>Kamate za ostale vrijednosne papire u inozemstvu</t>
  </si>
  <si>
    <t>342</t>
  </si>
  <si>
    <t>Kamate za primljene kredite i zajmove</t>
  </si>
  <si>
    <t>3421</t>
  </si>
  <si>
    <t>Kamate za primljene kredite i zajmove od međunarodnih organizacija, institucija i tijela EU te inozemnih vlada</t>
  </si>
  <si>
    <t>34213</t>
  </si>
  <si>
    <t>Kamate za primljene zajmove od međunarodnih organizacija</t>
  </si>
  <si>
    <t>34214</t>
  </si>
  <si>
    <t>Kamate za primljene kredite i zajmove od institucija i tijela EU</t>
  </si>
  <si>
    <t>34216</t>
  </si>
  <si>
    <t>Kamate za primljene zajmove od inozemnih vlada izvan EU</t>
  </si>
  <si>
    <t>34215</t>
  </si>
  <si>
    <t>Kamate za primljene zajmove od inozemnih vlada u EU</t>
  </si>
  <si>
    <t>3422</t>
  </si>
  <si>
    <t>Kamate za primljene kredite i zajmove od kreditnih i ostalih financijskih institucija u javnom sektoru</t>
  </si>
  <si>
    <t>34222</t>
  </si>
  <si>
    <t>Kamate za primljene kredite od kreditnih institucija u javnom sektoru</t>
  </si>
  <si>
    <t>34223</t>
  </si>
  <si>
    <t>Kamate za primljene zajmove od osiguravajućih društava u javnom sektoru</t>
  </si>
  <si>
    <t>34224</t>
  </si>
  <si>
    <t>Kamate za primljene zajmove od ostalih financijskih institucija u javnom sektoru</t>
  </si>
  <si>
    <t>3423</t>
  </si>
  <si>
    <t>Kamate za primljene kredite i zajmove od kreditnih i ostalih financijskih institucija izvan javnog sektora</t>
  </si>
  <si>
    <t>34234</t>
  </si>
  <si>
    <t>Kamate za primljene zajmove od tuzemnih osiguravajućih društava izvan javnog sektora</t>
  </si>
  <si>
    <t>34233</t>
  </si>
  <si>
    <t>Kamate za primljene kredite od tuzemnih kreditnih institucija izvan javnog sektora</t>
  </si>
  <si>
    <t>34235</t>
  </si>
  <si>
    <t>Kamate za primljene zajmove od ostalih tuzemnih financijskih institucija izvan javnog sektora</t>
  </si>
  <si>
    <t>34236</t>
  </si>
  <si>
    <t>Kamate za primljene kredite od inozemnih kreditnih institucija</t>
  </si>
  <si>
    <t>34237</t>
  </si>
  <si>
    <t>Kamate za primljene zajmove od inozemnih osiguravajućih društava</t>
  </si>
  <si>
    <t>34238</t>
  </si>
  <si>
    <t>Kamate za primljene zajmove od ostalih inozemnih financijskih institucija</t>
  </si>
  <si>
    <t>3425</t>
  </si>
  <si>
    <t>Kamate za odobrene, a nerealizirane kredite i zajmove</t>
  </si>
  <si>
    <t>34251</t>
  </si>
  <si>
    <t>3426</t>
  </si>
  <si>
    <t>Kamate za primljene zajmove od trgovačkih društava u javnom sektoru</t>
  </si>
  <si>
    <t>34261</t>
  </si>
  <si>
    <t>3427</t>
  </si>
  <si>
    <t>Kamate za primljene zajmove od trgovačkih društava i obrtnika izvan javnog sektora</t>
  </si>
  <si>
    <t>34273</t>
  </si>
  <si>
    <t>Kamate za primljene zajmove od tuzemnih trgovačkih društava izvan javnog sektora</t>
  </si>
  <si>
    <t>34274</t>
  </si>
  <si>
    <t>Kamate za primljene zajmove od tuzemnih obrtnika</t>
  </si>
  <si>
    <t>34275</t>
  </si>
  <si>
    <t>Kamate za primljene zajmove od inozemnih trgovačkih društava</t>
  </si>
  <si>
    <t>34276</t>
  </si>
  <si>
    <t>Kamate za primljene zajmove od inozemnih obrtnika</t>
  </si>
  <si>
    <t>3428</t>
  </si>
  <si>
    <t>Kamate za primljene zajmove od drugih razina vlasti</t>
  </si>
  <si>
    <t>34281</t>
  </si>
  <si>
    <t>Kamate za primljene zajmove od državnog proračuna</t>
  </si>
  <si>
    <t>34282</t>
  </si>
  <si>
    <t>Kamate za primljene zajmove od županijskih proračuna</t>
  </si>
  <si>
    <t>34283</t>
  </si>
  <si>
    <t>Kamate za primljene zajmove od gradskih proračuna</t>
  </si>
  <si>
    <t>34284</t>
  </si>
  <si>
    <t>Kamate za primljene zajmove od općinskih proračuna</t>
  </si>
  <si>
    <t>34285</t>
  </si>
  <si>
    <t>Kamate za primljene zajmove od HZMO-a, HZZ-a, HZZO-a</t>
  </si>
  <si>
    <t>34286</t>
  </si>
  <si>
    <t>Kamate za primljene zajmove od ostalih izvanproračunskih korisnika državnog proračuna</t>
  </si>
  <si>
    <t>34287</t>
  </si>
  <si>
    <t>Kamate za primljene zajmove od izvanproračunskih korisnika županijskih, gradskih i općinskih proračuna</t>
  </si>
  <si>
    <t>343</t>
  </si>
  <si>
    <t>3431</t>
  </si>
  <si>
    <t>Bankarske usluge i usluge platnog prometa</t>
  </si>
  <si>
    <t>34311</t>
  </si>
  <si>
    <t>Usluge banaka</t>
  </si>
  <si>
    <t>34312</t>
  </si>
  <si>
    <t>Usluge platnog prometa</t>
  </si>
  <si>
    <t>3432</t>
  </si>
  <si>
    <t>Negativne tečajne razlike i razlike zbog primjene valutne klauzule</t>
  </si>
  <si>
    <t>34321</t>
  </si>
  <si>
    <t>Negativne tečajne razlike</t>
  </si>
  <si>
    <t>34324</t>
  </si>
  <si>
    <t>Razlike zbog primjene valutne klauzule</t>
  </si>
  <si>
    <t>3433</t>
  </si>
  <si>
    <t>Zatezne kamate</t>
  </si>
  <si>
    <t>34331</t>
  </si>
  <si>
    <t>Zatezne kamate za poreze</t>
  </si>
  <si>
    <t>34332</t>
  </si>
  <si>
    <t>Zatezne kamate na doprinose</t>
  </si>
  <si>
    <t>34333</t>
  </si>
  <si>
    <t>Zatezne kamate iz poslovnih odnosa</t>
  </si>
  <si>
    <t>34339</t>
  </si>
  <si>
    <t>Ostale zatezne kamate</t>
  </si>
  <si>
    <t>3434</t>
  </si>
  <si>
    <t>Ostali nespomenuti financijski rashodi</t>
  </si>
  <si>
    <t>34341</t>
  </si>
  <si>
    <t>Diskont na izdane vrijednosne papire</t>
  </si>
  <si>
    <t>34342</t>
  </si>
  <si>
    <t>Troškovi faktoringa (naknade i kamate)</t>
  </si>
  <si>
    <t>34349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</si>
  <si>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</si>
  <si>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</si>
  <si>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</si>
  <si>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</si>
  <si>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32242</t>
  </si>
  <si>
    <t>Materijal i dijelovi za tekuće i investicijsko održavanje postrojenja i opreme</t>
  </si>
  <si>
    <t>32243</t>
  </si>
  <si>
    <t>Materijal i dijelovi za tekuće i investicijsko održavanje transportnih sredstava</t>
  </si>
  <si>
    <t>32244</t>
  </si>
  <si>
    <t>Ostali materijal i dijelovi za tekuće i investicijsko održavanje</t>
  </si>
  <si>
    <t>4</t>
  </si>
  <si>
    <t>41</t>
  </si>
  <si>
    <t>Rashodi za nabavu neproizvedene dugotrajne imovine</t>
  </si>
  <si>
    <t>411</t>
  </si>
  <si>
    <t>4111</t>
  </si>
  <si>
    <t>Zemljište</t>
  </si>
  <si>
    <t>41111</t>
  </si>
  <si>
    <t>Poljoprivredno zemljište</t>
  </si>
  <si>
    <t>41112</t>
  </si>
  <si>
    <t>Građevinsko zemljište</t>
  </si>
  <si>
    <t>41119</t>
  </si>
  <si>
    <t>Ostala zemljišta</t>
  </si>
  <si>
    <t>4112</t>
  </si>
  <si>
    <t>Rudna bogatstva</t>
  </si>
  <si>
    <t>41121</t>
  </si>
  <si>
    <t>Nafta i zemni plin</t>
  </si>
  <si>
    <t>41122</t>
  </si>
  <si>
    <t>Plemeniti metali</t>
  </si>
  <si>
    <t>41123</t>
  </si>
  <si>
    <t>Drago kamenje</t>
  </si>
  <si>
    <t>41129</t>
  </si>
  <si>
    <t>Ostala rudna bogatstva</t>
  </si>
  <si>
    <t>4113</t>
  </si>
  <si>
    <t>Ostala prirodna materijalna imovina</t>
  </si>
  <si>
    <t>41132</t>
  </si>
  <si>
    <t>Vodna bogatstva (vode)</t>
  </si>
  <si>
    <t>41133</t>
  </si>
  <si>
    <t>Elektromagnetske frekvencije</t>
  </si>
  <si>
    <t>41139</t>
  </si>
  <si>
    <t>Ostala nespomenuta prirodna materijalna imovina</t>
  </si>
  <si>
    <t>41131</t>
  </si>
  <si>
    <t>Nacionalni parkovi i parkovi prirode</t>
  </si>
  <si>
    <t>412</t>
  </si>
  <si>
    <t>Nematerijalna imovina</t>
  </si>
  <si>
    <t>4121</t>
  </si>
  <si>
    <t>Patenti</t>
  </si>
  <si>
    <t>41211</t>
  </si>
  <si>
    <t>4122</t>
  </si>
  <si>
    <t>Koncesije</t>
  </si>
  <si>
    <t>41221</t>
  </si>
  <si>
    <t>4123</t>
  </si>
  <si>
    <t>41231</t>
  </si>
  <si>
    <t>4124</t>
  </si>
  <si>
    <t>Ostala prava</t>
  </si>
  <si>
    <t>41241</t>
  </si>
  <si>
    <t>Ulaganja na tuđoj imovini radi prava korištenja</t>
  </si>
  <si>
    <t>41242</t>
  </si>
  <si>
    <t>Višegodišnji zakup građevinskih objekata</t>
  </si>
  <si>
    <t>41243</t>
  </si>
  <si>
    <t>Zaštitni znak</t>
  </si>
  <si>
    <t>41244</t>
  </si>
  <si>
    <t>Prava korištenja telefonskih linija</t>
  </si>
  <si>
    <t>41245</t>
  </si>
  <si>
    <t>Dugogodišnji zakup zemljišta</t>
  </si>
  <si>
    <t>41249</t>
  </si>
  <si>
    <t>Ostala nespomenuta prava</t>
  </si>
  <si>
    <t>4125</t>
  </si>
  <si>
    <t>Goodwill</t>
  </si>
  <si>
    <t>41251</t>
  </si>
  <si>
    <t>4126</t>
  </si>
  <si>
    <t>Ostala nematerijalna imovina</t>
  </si>
  <si>
    <t>41261</t>
  </si>
  <si>
    <t>42</t>
  </si>
  <si>
    <t>Rashodi za nabavu proizvedene dugotrajne imovine</t>
  </si>
  <si>
    <t>421</t>
  </si>
  <si>
    <t>Građevinski objekti</t>
  </si>
  <si>
    <t>4211</t>
  </si>
  <si>
    <t>Stambeni objekti</t>
  </si>
  <si>
    <t>42111</t>
  </si>
  <si>
    <t>Stambeni objekti za zaposlene</t>
  </si>
  <si>
    <t>42112</t>
  </si>
  <si>
    <t>Stambeni objekti za socijalne skupine građana</t>
  </si>
  <si>
    <t>42119</t>
  </si>
  <si>
    <t>Ostali stambeni objekti</t>
  </si>
  <si>
    <t>4212</t>
  </si>
  <si>
    <t>Poslovni objekti</t>
  </si>
  <si>
    <t>42123</t>
  </si>
  <si>
    <t>Zgrade znanstvenih i obrazovnih institucija (fakulteti, škole, vrtići i slično)</t>
  </si>
  <si>
    <t>42124</t>
  </si>
  <si>
    <t>Zgrade kulturnih institucija (kazališta, muzeji, galerije, domovi kulture, knjižnice i slično)</t>
  </si>
  <si>
    <t>42125</t>
  </si>
  <si>
    <t>Restorani, odmarališta i ostali ugostiteljski objekti</t>
  </si>
  <si>
    <t>42126</t>
  </si>
  <si>
    <t>Sportske dvorane i rekreacijski objekti</t>
  </si>
  <si>
    <t>42127</t>
  </si>
  <si>
    <t>Tvorničke hale, skladišta, silosi, garaže i slično</t>
  </si>
  <si>
    <t>42129</t>
  </si>
  <si>
    <t>Ostali poslovni građevinski objekti</t>
  </si>
  <si>
    <t>42121</t>
  </si>
  <si>
    <t>Uredski objekti</t>
  </si>
  <si>
    <t>42122</t>
  </si>
  <si>
    <t>Bolnice, ostali zdravstveni objekti, laboratoriji, umirovljenički domovi i centri za socijalnu skrb</t>
  </si>
  <si>
    <t>4213</t>
  </si>
  <si>
    <t>Ceste, željeznice i ostali prometni objekti</t>
  </si>
  <si>
    <t>42131</t>
  </si>
  <si>
    <t>Ceste</t>
  </si>
  <si>
    <t>42134</t>
  </si>
  <si>
    <t>Mostovi i tuneli</t>
  </si>
  <si>
    <t>42139</t>
  </si>
  <si>
    <t>Ostali slični prometni objekti</t>
  </si>
  <si>
    <t>42132</t>
  </si>
  <si>
    <t>Željeznice</t>
  </si>
  <si>
    <t>42133</t>
  </si>
  <si>
    <t>Zrakoplovne piste</t>
  </si>
  <si>
    <t>4214</t>
  </si>
  <si>
    <t>Ostali građevinski objekti</t>
  </si>
  <si>
    <t>42141</t>
  </si>
  <si>
    <t>Plinovod, vodovod, kanalizacija</t>
  </si>
  <si>
    <t>42145</t>
  </si>
  <si>
    <t>Sportski i rekreacijski tereni</t>
  </si>
  <si>
    <t>42146</t>
  </si>
  <si>
    <t>Spomenici (povijesni, kulturni i slično)</t>
  </si>
  <si>
    <t>42147</t>
  </si>
  <si>
    <t>Javna rasvjeta</t>
  </si>
  <si>
    <t>42143</t>
  </si>
  <si>
    <t>Iskopi, rudnici i ostali objekti za eksploataciju rudnog bogatstva</t>
  </si>
  <si>
    <t>42144</t>
  </si>
  <si>
    <t>Energetski i komunikacijski vodovi</t>
  </si>
  <si>
    <t>42149</t>
  </si>
  <si>
    <t>Ostali nespomenuti građevinski objekti</t>
  </si>
  <si>
    <t>42142</t>
  </si>
  <si>
    <t>Kanali i luke</t>
  </si>
  <si>
    <t>422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</si>
  <si>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</si>
  <si>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</si>
  <si>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</si>
  <si>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</si>
  <si>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</si>
  <si>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</si>
  <si>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42219</t>
  </si>
  <si>
    <t>Ostala uredska oprema</t>
  </si>
  <si>
    <t>4222</t>
  </si>
  <si>
    <t>Komunikacijska oprema</t>
  </si>
  <si>
    <t>42223</t>
  </si>
  <si>
    <t>Telefonske i telegrafske centrale s pripadajućim instalacijama</t>
  </si>
  <si>
    <t>42229</t>
  </si>
  <si>
    <t>Ostala komunikacijska oprema</t>
  </si>
  <si>
    <t>42221</t>
  </si>
  <si>
    <t>Radio i TV prijemnici</t>
  </si>
  <si>
    <t>42222</t>
  </si>
  <si>
    <t>Telefoni i ostali komunikacijski uređaji</t>
  </si>
  <si>
    <t>4223</t>
  </si>
  <si>
    <t>Oprema za održavanje i zaštitu</t>
  </si>
  <si>
    <t>42231</t>
  </si>
  <si>
    <t>Oprema za grijanje, ventilaciju i hlađenje</t>
  </si>
  <si>
    <t>42235</t>
  </si>
  <si>
    <t>Policijska oprema</t>
  </si>
  <si>
    <t>42232</t>
  </si>
  <si>
    <t>Oprema za održavanje prostorija</t>
  </si>
  <si>
    <t>42233</t>
  </si>
  <si>
    <t>Oprema za protupožarnu zaštitu (osim vozila)</t>
  </si>
  <si>
    <t>42234</t>
  </si>
  <si>
    <t>Oprema za civilnu zaštitu</t>
  </si>
  <si>
    <t>42239</t>
  </si>
  <si>
    <t>Ostala oprema za održavanje i zaštitu</t>
  </si>
  <si>
    <t>4224</t>
  </si>
  <si>
    <t>Medicinska i laboratorijska oprema</t>
  </si>
  <si>
    <t>42242</t>
  </si>
  <si>
    <t>Laboratorijska oprema</t>
  </si>
  <si>
    <t>42241</t>
  </si>
  <si>
    <t>Medicinska oprema</t>
  </si>
  <si>
    <t>4225</t>
  </si>
  <si>
    <t>Instrumenti, uređaji i strojevi</t>
  </si>
  <si>
    <t>42251</t>
  </si>
  <si>
    <t>Precizni i optički instrumenti</t>
  </si>
  <si>
    <t>42252</t>
  </si>
  <si>
    <t>Mjerni i kontrolni uređaji</t>
  </si>
  <si>
    <t>42259</t>
  </si>
  <si>
    <t>Ostali instrumenti, uređaji i strojevi</t>
  </si>
  <si>
    <t>42253</t>
  </si>
  <si>
    <t>Strojevi za obradu zemljišta</t>
  </si>
  <si>
    <t>4226</t>
  </si>
  <si>
    <t>Sportska i glazbena oprema</t>
  </si>
  <si>
    <t>42262</t>
  </si>
  <si>
    <t>Glazbeni instrumenti i oprema</t>
  </si>
  <si>
    <t>42261</t>
  </si>
  <si>
    <t>Sportska oprema</t>
  </si>
  <si>
    <t>4227</t>
  </si>
  <si>
    <t>Uređaji, strojevi i oprema za ostale namjene</t>
  </si>
  <si>
    <t>42272</t>
  </si>
  <si>
    <t>Strojevi</t>
  </si>
  <si>
    <t>42271</t>
  </si>
  <si>
    <t>Uređaji</t>
  </si>
  <si>
    <t>42273</t>
  </si>
  <si>
    <t>Oprema</t>
  </si>
  <si>
    <t>4228</t>
  </si>
  <si>
    <t>Vojna oprema</t>
  </si>
  <si>
    <t>42281</t>
  </si>
  <si>
    <t>423</t>
  </si>
  <si>
    <t>Prijevozna sredstva</t>
  </si>
  <si>
    <t>4231</t>
  </si>
  <si>
    <t>Prijevozna sredstva u cestovnom prometu</t>
  </si>
  <si>
    <t>42311</t>
  </si>
  <si>
    <t>Osobni automobili</t>
  </si>
  <si>
    <t>42315</t>
  </si>
  <si>
    <t>Traktori</t>
  </si>
  <si>
    <t>42316</t>
  </si>
  <si>
    <t>Terenska vozila (protupožarna, vojna i slično)</t>
  </si>
  <si>
    <t>42317</t>
  </si>
  <si>
    <t>Motocikli</t>
  </si>
  <si>
    <t>42318</t>
  </si>
  <si>
    <t>Bicikli</t>
  </si>
  <si>
    <t>42319</t>
  </si>
  <si>
    <t>Ostala prijevozna sredstva u cestovnom prometu</t>
  </si>
  <si>
    <t>42312</t>
  </si>
  <si>
    <t>Autobusi</t>
  </si>
  <si>
    <t>42313</t>
  </si>
  <si>
    <t>Kombi vozila</t>
  </si>
  <si>
    <t>42314</t>
  </si>
  <si>
    <t>Kamioni</t>
  </si>
  <si>
    <t>4232</t>
  </si>
  <si>
    <t>Prijevozna sredstva u željezničkom prometu</t>
  </si>
  <si>
    <t>42322</t>
  </si>
  <si>
    <t>Vagoni</t>
  </si>
  <si>
    <t>42323</t>
  </si>
  <si>
    <t>Uspinjače</t>
  </si>
  <si>
    <t>42321</t>
  </si>
  <si>
    <t>Lokomotive</t>
  </si>
  <si>
    <t>42329</t>
  </si>
  <si>
    <t>Ostala prijevozna sredstva u željezničkom prometu i slično</t>
  </si>
  <si>
    <t>42324</t>
  </si>
  <si>
    <t>Tramvaji</t>
  </si>
  <si>
    <t>4233</t>
  </si>
  <si>
    <t>Prijevozna sredstva u pomorskom i riječnom prometu</t>
  </si>
  <si>
    <t>42332</t>
  </si>
  <si>
    <t>Trajekti</t>
  </si>
  <si>
    <t>42331</t>
  </si>
  <si>
    <t>Plovila</t>
  </si>
  <si>
    <t>42339</t>
  </si>
  <si>
    <t>Ostala prijevozna sredstva u pomorskom i riječnom prometu</t>
  </si>
  <si>
    <t>4234</t>
  </si>
  <si>
    <t>Prijevozna sredstva u zračnom prometu</t>
  </si>
  <si>
    <t>42349</t>
  </si>
  <si>
    <t>Ostala prijevozna sredstva u zračnom prometu</t>
  </si>
  <si>
    <t>42342</t>
  </si>
  <si>
    <t>Zrakoplovi</t>
  </si>
  <si>
    <t>42341</t>
  </si>
  <si>
    <t>Helikopteri</t>
  </si>
  <si>
    <t>424</t>
  </si>
  <si>
    <t>4241</t>
  </si>
  <si>
    <t>Knjige</t>
  </si>
  <si>
    <t>42411</t>
  </si>
  <si>
    <t>4242</t>
  </si>
  <si>
    <t>Umjetnička djela (izložena u galerijama, muzejima i slično)</t>
  </si>
  <si>
    <t>42422</t>
  </si>
  <si>
    <t>Kiparska djela</t>
  </si>
  <si>
    <t>42429</t>
  </si>
  <si>
    <t>Ostala umjetnička djela</t>
  </si>
  <si>
    <t>42421</t>
  </si>
  <si>
    <t>Djela likovnih umjetnika</t>
  </si>
  <si>
    <t>4243</t>
  </si>
  <si>
    <t>Muzejski izlošci i predmeti prirodnih rijetkosti</t>
  </si>
  <si>
    <t>42431</t>
  </si>
  <si>
    <t>Muzejski izlošci</t>
  </si>
  <si>
    <t>42432</t>
  </si>
  <si>
    <t>Predmeti prirodnih rijetkosti</t>
  </si>
  <si>
    <t>4244</t>
  </si>
  <si>
    <t>Ostale nespomenute izložbene vrijednosti</t>
  </si>
  <si>
    <t>42441</t>
  </si>
  <si>
    <t>425</t>
  </si>
  <si>
    <t>Višegodišnji nasadi i osnovno stado</t>
  </si>
  <si>
    <t>4251</t>
  </si>
  <si>
    <t>Višegodišnji nasadi</t>
  </si>
  <si>
    <t>42519</t>
  </si>
  <si>
    <t>Ostali višegodišnji nasadi</t>
  </si>
  <si>
    <t>42511</t>
  </si>
  <si>
    <t>Šume</t>
  </si>
  <si>
    <t>4252</t>
  </si>
  <si>
    <t>Osnovno stado</t>
  </si>
  <si>
    <t>42521</t>
  </si>
  <si>
    <t>426</t>
  </si>
  <si>
    <t>Nematerijalna proizvedena imovina</t>
  </si>
  <si>
    <t>4261</t>
  </si>
  <si>
    <t>Istraživanje rudnih bogatstava</t>
  </si>
  <si>
    <t>42611</t>
  </si>
  <si>
    <t>4262</t>
  </si>
  <si>
    <t>Ulaganja u računalne programe</t>
  </si>
  <si>
    <t>42621</t>
  </si>
  <si>
    <t>4263</t>
  </si>
  <si>
    <t>Umjetnička, literarna i znanstvena djela</t>
  </si>
  <si>
    <t>42637</t>
  </si>
  <si>
    <t>Dokumenti prostornog uređenja (prostorni planovi i ostalo)</t>
  </si>
  <si>
    <t>42639</t>
  </si>
  <si>
    <t>Ostala umjetnička, literarna i znanstvena djela</t>
  </si>
  <si>
    <t>42631</t>
  </si>
  <si>
    <t>Filmovi, kazališne i glazbene predstave</t>
  </si>
  <si>
    <t>42632</t>
  </si>
  <si>
    <t>Zvučni i tekstualni zapisi</t>
  </si>
  <si>
    <t>42633</t>
  </si>
  <si>
    <t>Radio i TV programi</t>
  </si>
  <si>
    <t>42634</t>
  </si>
  <si>
    <t>Kulturne i sportske priredbe</t>
  </si>
  <si>
    <t>42636</t>
  </si>
  <si>
    <t>Znanstveni radovi i dokumentacija</t>
  </si>
  <si>
    <t>4264</t>
  </si>
  <si>
    <t>Ostala nematerijalna proizvedena imovina</t>
  </si>
  <si>
    <t>42641</t>
  </si>
  <si>
    <t>43</t>
  </si>
  <si>
    <t>Rashodi za nabavu plemenitih metala i ostalih pohranjenih vrijednosti</t>
  </si>
  <si>
    <t>431</t>
  </si>
  <si>
    <t>Plemeniti metali i ostale pohranjene vrijednosti</t>
  </si>
  <si>
    <t>4311</t>
  </si>
  <si>
    <t>Plemeniti metali i drago kamenje</t>
  </si>
  <si>
    <t>43111</t>
  </si>
  <si>
    <t>43112</t>
  </si>
  <si>
    <t>4312</t>
  </si>
  <si>
    <t>Pohranjene knjige, umjetnička djela i slične vrijednosti</t>
  </si>
  <si>
    <t>43122</t>
  </si>
  <si>
    <t>Pohranjena djela likovnih umjetnika</t>
  </si>
  <si>
    <t>43123</t>
  </si>
  <si>
    <t>Pohranjena kiparska djela</t>
  </si>
  <si>
    <t>43124</t>
  </si>
  <si>
    <t>Pohranjeni nakit</t>
  </si>
  <si>
    <t>43125</t>
  </si>
  <si>
    <t>Arhivska građa</t>
  </si>
  <si>
    <t>43126</t>
  </si>
  <si>
    <t>Državna službena kartografija</t>
  </si>
  <si>
    <t>43129</t>
  </si>
  <si>
    <t>Ostale pohranjene vrijednosti</t>
  </si>
  <si>
    <t>43121</t>
  </si>
  <si>
    <t>Pohranjene knjige</t>
  </si>
  <si>
    <t>44</t>
  </si>
  <si>
    <t>Rashodi za nabavu proizvedene kratkotrajne imovine</t>
  </si>
  <si>
    <t>441</t>
  </si>
  <si>
    <t>Rashodi za nabavu zaliha</t>
  </si>
  <si>
    <t>4411</t>
  </si>
  <si>
    <t>Strateške zalihe</t>
  </si>
  <si>
    <t>44111</t>
  </si>
  <si>
    <t>45</t>
  </si>
  <si>
    <t>Rashodi za dodatna ulaganja na nefinancijskoj imovini</t>
  </si>
  <si>
    <t>451</t>
  </si>
  <si>
    <t>Dodatna ulaganja na građevinskim objektima</t>
  </si>
  <si>
    <t>4511</t>
  </si>
  <si>
    <t>45111</t>
  </si>
  <si>
    <t>452</t>
  </si>
  <si>
    <t>Dodatna ulaganja na postrojenjima i opremi</t>
  </si>
  <si>
    <t>4521</t>
  </si>
  <si>
    <t>45211</t>
  </si>
  <si>
    <t>453</t>
  </si>
  <si>
    <t>Dodatna ulaganja na prijevoznim sredstvima</t>
  </si>
  <si>
    <t>4531</t>
  </si>
  <si>
    <t>45311</t>
  </si>
  <si>
    <t>454</t>
  </si>
  <si>
    <t>Dodatna ulaganja za ostalu nefinancijsku imovinu</t>
  </si>
  <si>
    <t>4541</t>
  </si>
  <si>
    <t>45411</t>
  </si>
  <si>
    <t>AKTIVNOST:  KAPITALNA ULAGANJA</t>
  </si>
  <si>
    <t>AKTIVNOST: TEKUĆE I INVESTICIJSKO ODRŽAVANJE</t>
  </si>
  <si>
    <t>AKTIVNOST:MATERIJALNI I FINANCIJSKI RASHODI</t>
  </si>
  <si>
    <t>Gradski proračun</t>
  </si>
  <si>
    <t>AKTIVNOST: POMOĆNICI U NASTAVI I STRUČNI KOMUNIKACIJSKI POSREDNICI</t>
  </si>
  <si>
    <t>Županijski prihodi</t>
  </si>
  <si>
    <t>Državni proračun</t>
  </si>
  <si>
    <t>Gradski prihodi</t>
  </si>
  <si>
    <t>Kolona1</t>
  </si>
  <si>
    <t>Kolona2</t>
  </si>
  <si>
    <t>Kolona3</t>
  </si>
  <si>
    <t>Kolona4</t>
  </si>
  <si>
    <t>Kolona5</t>
  </si>
  <si>
    <t>Kolona6</t>
  </si>
  <si>
    <t>Kolona7</t>
  </si>
  <si>
    <t>Kolona8</t>
  </si>
  <si>
    <t>Kolona9</t>
  </si>
  <si>
    <t>Kolona10</t>
  </si>
  <si>
    <t>Kolona11</t>
  </si>
  <si>
    <t>Kolona12</t>
  </si>
  <si>
    <t>Kolona13</t>
  </si>
  <si>
    <t>Kolona14</t>
  </si>
  <si>
    <t>Kolona15</t>
  </si>
  <si>
    <t>Referentna stranica</t>
  </si>
  <si>
    <t>Broj RKP-a:</t>
  </si>
  <si>
    <t>Od datuma:</t>
  </si>
  <si>
    <t>Matični broj:</t>
  </si>
  <si>
    <t>Do datuma:</t>
  </si>
  <si>
    <t>Naziv obveznika:</t>
  </si>
  <si>
    <t>OIB:</t>
  </si>
  <si>
    <t>Pošta i mjesto:</t>
  </si>
  <si>
    <t>Ulica i kućni broj:</t>
  </si>
  <si>
    <t>Šifra korisnika:</t>
  </si>
  <si>
    <t>Osoba za kontaktiranje:</t>
  </si>
  <si>
    <t>Telefon:</t>
  </si>
  <si>
    <t>Telefax:</t>
  </si>
  <si>
    <t>Adresa e-pošte za kontakt:</t>
  </si>
  <si>
    <t>Adresa e-pošte obveznika:</t>
  </si>
  <si>
    <t>OBRAZAC</t>
  </si>
  <si>
    <t>OPIS</t>
  </si>
  <si>
    <t>PODACI</t>
  </si>
  <si>
    <t>Financijski plan</t>
  </si>
  <si>
    <t>a) Državni proračun</t>
  </si>
  <si>
    <t>b) Županijski proračun</t>
  </si>
  <si>
    <t>c) Gradski proračun</t>
  </si>
  <si>
    <t xml:space="preserve">Vlastiti prihodi </t>
  </si>
  <si>
    <t>UKUPNO</t>
  </si>
  <si>
    <t>(potpis voditelja računovodstva)</t>
  </si>
  <si>
    <t>(potpis zakonskog predstavnika)</t>
  </si>
  <si>
    <t>M.P.</t>
  </si>
  <si>
    <t>Adresa e-pošte zakonskog predstavnika:</t>
  </si>
  <si>
    <t>SIFRA</t>
  </si>
  <si>
    <t>RKP</t>
  </si>
  <si>
    <t>NAZIV</t>
  </si>
  <si>
    <t>ADRESA</t>
  </si>
  <si>
    <t>POSTA</t>
  </si>
  <si>
    <t>MB</t>
  </si>
  <si>
    <t>OIB</t>
  </si>
  <si>
    <t>GRADSKI MUZEJ VINKOVCI</t>
  </si>
  <si>
    <t>TRG BANA JOSIPA ŠOKČEVIĆA 16</t>
  </si>
  <si>
    <t>32100 VINKOVCI</t>
  </si>
  <si>
    <t>03301338</t>
  </si>
  <si>
    <t>GRADSKA KNJIŽNICA I ČITAONICA VINKOVCI</t>
  </si>
  <si>
    <t>IVANA GUNDULIĆA 6</t>
  </si>
  <si>
    <t>03366090</t>
  </si>
  <si>
    <t>GRADSKO KAZALIŠTE JOZA IVAKIĆ</t>
  </si>
  <si>
    <t>HRVATSKIH ŽRTAVA 2</t>
  </si>
  <si>
    <t>01425889</t>
  </si>
  <si>
    <t>JAVNA VATROGASNA POSTROJBA VINKOVCI</t>
  </si>
  <si>
    <t>TRG BANA JOSIPA ŠOKČEVIĆA 14</t>
  </si>
  <si>
    <t>01505238</t>
  </si>
  <si>
    <t>CENTAR ZA PREDŠKOLSKI ODGOJ</t>
  </si>
  <si>
    <t>JOSIPA JURJA STROSSMAYERA 7</t>
  </si>
  <si>
    <t>03367797</t>
  </si>
  <si>
    <t>68478848439</t>
  </si>
  <si>
    <t>O.Š. ANTUNA GUSTAVA MATOŠA, VINKOVCI</t>
  </si>
  <si>
    <t>OHRIDSKA 21</t>
  </si>
  <si>
    <t>03301109</t>
  </si>
  <si>
    <t>84615502819</t>
  </si>
  <si>
    <t>O.Š. BARTOLA KAŠIĆA, VINKOVCI</t>
  </si>
  <si>
    <t>BARTOLA KAŠIĆA BB</t>
  </si>
  <si>
    <t>03301117</t>
  </si>
  <si>
    <t>O.Š. JOSIPA KOZARCA, VINKOVCI</t>
  </si>
  <si>
    <t>HRVATSKIH ŽRTAVA 13</t>
  </si>
  <si>
    <t>03301150</t>
  </si>
  <si>
    <t>O.Š. IVANA GORANA KOVAČIĆA, VINKOVCI</t>
  </si>
  <si>
    <t>HRVATSKIH ŽRTAVA 11</t>
  </si>
  <si>
    <t>03301192</t>
  </si>
  <si>
    <t>O.Š. VLADIMIRA NAZORA, VINKOVCI</t>
  </si>
  <si>
    <t>IVANA KUKULJEVIĆA SAKCINSKOG 46A</t>
  </si>
  <si>
    <t>03301176</t>
  </si>
  <si>
    <t>53922436321</t>
  </si>
  <si>
    <t>O.Š. IVANA MAŽURANIĆA, VINKOVCI</t>
  </si>
  <si>
    <t>VATROGASNA 5</t>
  </si>
  <si>
    <t>03301125</t>
  </si>
  <si>
    <t>O.Š. NIKOLE TESLE, MIRKOVCI</t>
  </si>
  <si>
    <t>TRG NIKOLE TESLE 1</t>
  </si>
  <si>
    <t>03301052</t>
  </si>
  <si>
    <t>85575996593</t>
  </si>
  <si>
    <t>GLAZBENA ŠKOLA JOSIPA RUNJANINA, VINKOVCI</t>
  </si>
  <si>
    <t>ISTARSKA 3</t>
  </si>
  <si>
    <t>01887211</t>
  </si>
  <si>
    <t>Silvija Vukušić</t>
  </si>
  <si>
    <t>032/360-386</t>
  </si>
  <si>
    <t>os.bartola.kasica@vk.t-com.hr</t>
  </si>
  <si>
    <t>os-bartola.kasica@vk.t-com.hr</t>
  </si>
  <si>
    <t>Adrijana Cvrković-Lasić,prof.</t>
  </si>
  <si>
    <t>Ostali rashodi za službena putovanja</t>
  </si>
  <si>
    <t>Bartola Kašića 48</t>
  </si>
  <si>
    <t xml:space="preserve"> Obvezni i preventivni zdr. pregledi zaopslenika</t>
  </si>
  <si>
    <t>Zdravstvene usluge</t>
  </si>
  <si>
    <t>PRIJEDLOG PLANA ZA 2018.</t>
  </si>
  <si>
    <t>PROJEKCIJA PLANA ZA 2020.</t>
  </si>
  <si>
    <t>Državni proračun-Pomoći</t>
  </si>
  <si>
    <t>Županijski proračun-Pomoći</t>
  </si>
  <si>
    <t>Pomoći -EU</t>
  </si>
  <si>
    <t>2020.</t>
  </si>
  <si>
    <t>AKTIVNOST: VRIJEME UŽINE II</t>
  </si>
  <si>
    <t>Prihodi za poseb.namjene</t>
  </si>
  <si>
    <t>Pomoći - EU</t>
  </si>
  <si>
    <t>Ukupno prihodi i primici za 2020.</t>
  </si>
  <si>
    <r>
      <t>PRIJEDLOG FINANCIJSKOG PLANA (</t>
    </r>
    <r>
      <rPr>
        <b/>
        <i/>
        <sz val="10"/>
        <color indexed="8"/>
        <rFont val="Times New Roman"/>
        <family val="1"/>
      </rPr>
      <t>proračunski korisnik</t>
    </r>
    <r>
      <rPr>
        <b/>
        <sz val="14"/>
        <color indexed="8"/>
        <rFont val="Times New Roman"/>
        <family val="1"/>
      </rPr>
      <t>)  ZA 2018. I                                                                                                                                                PROJEKCIJA PLANA ZA  2019. I 2020. GODINU</t>
    </r>
  </si>
  <si>
    <t>Prijedlog plana 
za 2018.</t>
  </si>
  <si>
    <t>Projekcija plana
za 2019.</t>
  </si>
  <si>
    <t>Projekcija plana 
za 2020.</t>
  </si>
  <si>
    <t>PRIJEDLOG FINANCIJSKOG PLANA (proračunski korisnik)  ZA 2018. I PROJEKCIJA PLANA ZA  2019. I 2020. GODINU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</si>
</sst>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7" applyNumberFormat="0" applyAlignment="0" applyProtection="0"/>
    <xf numFmtId="0" fontId="60" fillId="44" borderId="8" applyNumberFormat="0" applyAlignment="0" applyProtection="0"/>
    <xf numFmtId="0" fontId="15" fillId="0" borderId="9" applyNumberFormat="0" applyFill="0" applyAlignment="0" applyProtection="0"/>
    <xf numFmtId="0" fontId="61" fillId="4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6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8" fillId="47" borderId="1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1" fillId="0" borderId="18" applyNumberFormat="0" applyFill="0" applyAlignment="0" applyProtection="0"/>
    <xf numFmtId="0" fontId="7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1" fontId="21" fillId="0" borderId="26" xfId="0" applyNumberFormat="1" applyFont="1" applyBorder="1" applyAlignment="1">
      <alignment horizontal="left" wrapText="1"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1" fontId="21" fillId="0" borderId="26" xfId="0" applyNumberFormat="1" applyFont="1" applyBorder="1" applyAlignment="1">
      <alignment horizontal="right" wrapText="1"/>
    </xf>
    <xf numFmtId="1" fontId="21" fillId="0" borderId="26" xfId="0" applyNumberFormat="1" applyFont="1" applyBorder="1" applyAlignment="1">
      <alignment wrapText="1"/>
    </xf>
    <xf numFmtId="1" fontId="21" fillId="0" borderId="31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1" fontId="22" fillId="0" borderId="36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7" fillId="0" borderId="37" xfId="0" applyFont="1" applyBorder="1" applyAlignment="1" quotePrefix="1">
      <alignment horizontal="left" vertical="center" wrapText="1"/>
    </xf>
    <xf numFmtId="0" fontId="27" fillId="0" borderId="37" xfId="0" applyFont="1" applyBorder="1" applyAlignment="1" quotePrefix="1">
      <alignment horizontal="center" vertical="center" wrapText="1"/>
    </xf>
    <xf numFmtId="0" fontId="24" fillId="0" borderId="37" xfId="0" applyNumberFormat="1" applyFont="1" applyFill="1" applyBorder="1" applyAlignment="1" applyProtection="1" quotePrefix="1">
      <alignment horizontal="left" vertical="center"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8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8" xfId="0" applyNumberFormat="1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center"/>
      <protection/>
    </xf>
    <xf numFmtId="0" fontId="37" fillId="35" borderId="0" xfId="0" applyNumberFormat="1" applyFont="1" applyFill="1" applyBorder="1" applyAlignment="1" applyProtection="1">
      <alignment wrapText="1"/>
      <protection/>
    </xf>
    <xf numFmtId="0" fontId="37" fillId="35" borderId="0" xfId="0" applyNumberFormat="1" applyFont="1" applyFill="1" applyBorder="1" applyAlignment="1" applyProtection="1">
      <alignment/>
      <protection/>
    </xf>
    <xf numFmtId="0" fontId="38" fillId="35" borderId="0" xfId="0" applyNumberFormat="1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41" fillId="50" borderId="37" xfId="0" applyNumberFormat="1" applyFont="1" applyFill="1" applyBorder="1" applyAlignment="1" applyProtection="1">
      <alignment horizontal="center" vertical="center" wrapText="1"/>
      <protection/>
    </xf>
    <xf numFmtId="0" fontId="41" fillId="50" borderId="39" xfId="0" applyNumberFormat="1" applyFont="1" applyFill="1" applyBorder="1" applyAlignment="1" applyProtection="1">
      <alignment horizontal="center" vertical="center" wrapText="1"/>
      <protection/>
    </xf>
    <xf numFmtId="0" fontId="38" fillId="0" borderId="40" xfId="0" applyNumberFormat="1" applyFont="1" applyFill="1" applyBorder="1" applyAlignment="1" applyProtection="1">
      <alignment horizontal="center"/>
      <protection/>
    </xf>
    <xf numFmtId="0" fontId="38" fillId="0" borderId="41" xfId="0" applyNumberFormat="1" applyFont="1" applyFill="1" applyBorder="1" applyAlignment="1" applyProtection="1">
      <alignment wrapText="1"/>
      <protection/>
    </xf>
    <xf numFmtId="4" fontId="38" fillId="0" borderId="41" xfId="0" applyNumberFormat="1" applyFont="1" applyFill="1" applyBorder="1" applyAlignment="1" applyProtection="1">
      <alignment/>
      <protection/>
    </xf>
    <xf numFmtId="4" fontId="38" fillId="0" borderId="42" xfId="0" applyNumberFormat="1" applyFont="1" applyFill="1" applyBorder="1" applyAlignment="1" applyProtection="1">
      <alignment/>
      <protection/>
    </xf>
    <xf numFmtId="0" fontId="38" fillId="0" borderId="43" xfId="0" applyNumberFormat="1" applyFont="1" applyFill="1" applyBorder="1" applyAlignment="1" applyProtection="1">
      <alignment horizontal="center"/>
      <protection/>
    </xf>
    <xf numFmtId="0" fontId="38" fillId="0" borderId="44" xfId="0" applyNumberFormat="1" applyFont="1" applyFill="1" applyBorder="1" applyAlignment="1" applyProtection="1">
      <alignment wrapText="1"/>
      <protection/>
    </xf>
    <xf numFmtId="4" fontId="38" fillId="0" borderId="44" xfId="0" applyNumberFormat="1" applyFont="1" applyFill="1" applyBorder="1" applyAlignment="1" applyProtection="1">
      <alignment/>
      <protection/>
    </xf>
    <xf numFmtId="4" fontId="38" fillId="0" borderId="45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>
      <alignment horizontal="center"/>
      <protection/>
    </xf>
    <xf numFmtId="0" fontId="37" fillId="0" borderId="44" xfId="0" applyNumberFormat="1" applyFont="1" applyFill="1" applyBorder="1" applyAlignment="1" applyProtection="1">
      <alignment wrapText="1"/>
      <protection/>
    </xf>
    <xf numFmtId="4" fontId="37" fillId="0" borderId="44" xfId="0" applyNumberFormat="1" applyFont="1" applyFill="1" applyBorder="1" applyAlignment="1" applyProtection="1">
      <alignment/>
      <protection/>
    </xf>
    <xf numFmtId="4" fontId="37" fillId="0" borderId="45" xfId="0" applyNumberFormat="1" applyFont="1" applyFill="1" applyBorder="1" applyAlignment="1" applyProtection="1">
      <alignment/>
      <protection/>
    </xf>
    <xf numFmtId="0" fontId="37" fillId="0" borderId="46" xfId="0" applyNumberFormat="1" applyFont="1" applyFill="1" applyBorder="1" applyAlignment="1" applyProtection="1">
      <alignment horizontal="center"/>
      <protection/>
    </xf>
    <xf numFmtId="0" fontId="37" fillId="0" borderId="47" xfId="0" applyNumberFormat="1" applyFont="1" applyFill="1" applyBorder="1" applyAlignment="1" applyProtection="1">
      <alignment wrapText="1"/>
      <protection/>
    </xf>
    <xf numFmtId="4" fontId="37" fillId="0" borderId="47" xfId="0" applyNumberFormat="1" applyFont="1" applyFill="1" applyBorder="1" applyAlignment="1" applyProtection="1">
      <alignment/>
      <protection/>
    </xf>
    <xf numFmtId="4" fontId="37" fillId="0" borderId="48" xfId="0" applyNumberFormat="1" applyFont="1" applyFill="1" applyBorder="1" applyAlignment="1" applyProtection="1">
      <alignment/>
      <protection/>
    </xf>
    <xf numFmtId="0" fontId="37" fillId="0" borderId="41" xfId="0" applyNumberFormat="1" applyFont="1" applyFill="1" applyBorder="1" applyAlignment="1" applyProtection="1">
      <alignment wrapText="1"/>
      <protection/>
    </xf>
    <xf numFmtId="0" fontId="37" fillId="35" borderId="43" xfId="0" applyNumberFormat="1" applyFont="1" applyFill="1" applyBorder="1" applyAlignment="1" applyProtection="1">
      <alignment horizontal="center"/>
      <protection/>
    </xf>
    <xf numFmtId="0" fontId="37" fillId="35" borderId="44" xfId="0" applyNumberFormat="1" applyFont="1" applyFill="1" applyBorder="1" applyAlignment="1" applyProtection="1">
      <alignment wrapText="1"/>
      <protection/>
    </xf>
    <xf numFmtId="4" fontId="37" fillId="35" borderId="44" xfId="0" applyNumberFormat="1" applyFont="1" applyFill="1" applyBorder="1" applyAlignment="1" applyProtection="1">
      <alignment/>
      <protection/>
    </xf>
    <xf numFmtId="0" fontId="38" fillId="35" borderId="43" xfId="0" applyNumberFormat="1" applyFont="1" applyFill="1" applyBorder="1" applyAlignment="1" applyProtection="1">
      <alignment horizontal="center"/>
      <protection/>
    </xf>
    <xf numFmtId="0" fontId="38" fillId="35" borderId="44" xfId="0" applyNumberFormat="1" applyFont="1" applyFill="1" applyBorder="1" applyAlignment="1" applyProtection="1">
      <alignment wrapText="1"/>
      <protection/>
    </xf>
    <xf numFmtId="4" fontId="38" fillId="35" borderId="44" xfId="0" applyNumberFormat="1" applyFont="1" applyFill="1" applyBorder="1" applyAlignment="1" applyProtection="1">
      <alignment/>
      <protection/>
    </xf>
    <xf numFmtId="0" fontId="37" fillId="35" borderId="46" xfId="0" applyNumberFormat="1" applyFont="1" applyFill="1" applyBorder="1" applyAlignment="1" applyProtection="1">
      <alignment horizontal="center"/>
      <protection/>
    </xf>
    <xf numFmtId="0" fontId="37" fillId="35" borderId="47" xfId="0" applyNumberFormat="1" applyFont="1" applyFill="1" applyBorder="1" applyAlignment="1" applyProtection="1">
      <alignment wrapText="1"/>
      <protection/>
    </xf>
    <xf numFmtId="4" fontId="37" fillId="35" borderId="47" xfId="0" applyNumberFormat="1" applyFont="1" applyFill="1" applyBorder="1" applyAlignment="1" applyProtection="1">
      <alignment/>
      <protection/>
    </xf>
    <xf numFmtId="0" fontId="38" fillId="35" borderId="40" xfId="0" applyNumberFormat="1" applyFont="1" applyFill="1" applyBorder="1" applyAlignment="1" applyProtection="1">
      <alignment horizontal="center"/>
      <protection/>
    </xf>
    <xf numFmtId="0" fontId="38" fillId="35" borderId="41" xfId="0" applyNumberFormat="1" applyFont="1" applyFill="1" applyBorder="1" applyAlignment="1" applyProtection="1">
      <alignment wrapText="1"/>
      <protection/>
    </xf>
    <xf numFmtId="4" fontId="38" fillId="35" borderId="41" xfId="0" applyNumberFormat="1" applyFont="1" applyFill="1" applyBorder="1" applyAlignment="1" applyProtection="1">
      <alignment/>
      <protection/>
    </xf>
    <xf numFmtId="4" fontId="38" fillId="35" borderId="42" xfId="0" applyNumberFormat="1" applyFont="1" applyFill="1" applyBorder="1" applyAlignment="1" applyProtection="1">
      <alignment/>
      <protection/>
    </xf>
    <xf numFmtId="4" fontId="38" fillId="35" borderId="45" xfId="0" applyNumberFormat="1" applyFont="1" applyFill="1" applyBorder="1" applyAlignment="1" applyProtection="1">
      <alignment/>
      <protection/>
    </xf>
    <xf numFmtId="4" fontId="37" fillId="35" borderId="45" xfId="0" applyNumberFormat="1" applyFont="1" applyFill="1" applyBorder="1" applyAlignment="1" applyProtection="1">
      <alignment/>
      <protection/>
    </xf>
    <xf numFmtId="4" fontId="37" fillId="35" borderId="48" xfId="0" applyNumberFormat="1" applyFont="1" applyFill="1" applyBorder="1" applyAlignment="1" applyProtection="1">
      <alignment/>
      <protection/>
    </xf>
    <xf numFmtId="0" fontId="41" fillId="50" borderId="49" xfId="0" applyNumberFormat="1" applyFont="1" applyFill="1" applyBorder="1" applyAlignment="1" applyProtection="1">
      <alignment horizontal="center" vertical="center" wrapText="1"/>
      <protection/>
    </xf>
    <xf numFmtId="0" fontId="22" fillId="0" borderId="50" xfId="0" applyFont="1" applyBorder="1" applyAlignment="1">
      <alignment vertical="center" wrapText="1"/>
    </xf>
    <xf numFmtId="0" fontId="22" fillId="0" borderId="51" xfId="0" applyFont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1" fillId="0" borderId="21" xfId="0" applyNumberFormat="1" applyFont="1" applyBorder="1" applyAlignment="1">
      <alignment/>
    </xf>
    <xf numFmtId="4" fontId="21" fillId="0" borderId="21" xfId="0" applyNumberFormat="1" applyFont="1" applyBorder="1" applyAlignment="1">
      <alignment horizontal="center" wrapText="1"/>
    </xf>
    <xf numFmtId="4" fontId="21" fillId="0" borderId="21" xfId="0" applyNumberFormat="1" applyFont="1" applyBorder="1" applyAlignment="1">
      <alignment horizontal="center" vertical="center" wrapText="1"/>
    </xf>
    <xf numFmtId="4" fontId="21" fillId="0" borderId="22" xfId="0" applyNumberFormat="1" applyFont="1" applyBorder="1" applyAlignment="1">
      <alignment horizontal="center" vertical="center" wrapText="1"/>
    </xf>
    <xf numFmtId="4" fontId="21" fillId="0" borderId="23" xfId="0" applyNumberFormat="1" applyFont="1" applyBorder="1" applyAlignment="1">
      <alignment horizontal="center" vertical="center" wrapText="1"/>
    </xf>
    <xf numFmtId="4" fontId="21" fillId="0" borderId="27" xfId="0" applyNumberFormat="1" applyFont="1" applyBorder="1" applyAlignment="1">
      <alignment/>
    </xf>
    <xf numFmtId="4" fontId="21" fillId="0" borderId="28" xfId="0" applyNumberFormat="1" applyFont="1" applyBorder="1" applyAlignment="1">
      <alignment/>
    </xf>
    <xf numFmtId="4" fontId="21" fillId="0" borderId="29" xfId="0" applyNumberFormat="1" applyFont="1" applyBorder="1" applyAlignment="1">
      <alignment/>
    </xf>
    <xf numFmtId="4" fontId="21" fillId="0" borderId="30" xfId="0" applyNumberFormat="1" applyFont="1" applyBorder="1" applyAlignment="1">
      <alignment/>
    </xf>
    <xf numFmtId="4" fontId="21" fillId="0" borderId="32" xfId="0" applyNumberFormat="1" applyFont="1" applyBorder="1" applyAlignment="1">
      <alignment/>
    </xf>
    <xf numFmtId="4" fontId="21" fillId="0" borderId="33" xfId="0" applyNumberFormat="1" applyFont="1" applyBorder="1" applyAlignment="1">
      <alignment/>
    </xf>
    <xf numFmtId="4" fontId="21" fillId="0" borderId="34" xfId="0" applyNumberFormat="1" applyFont="1" applyBorder="1" applyAlignment="1">
      <alignment/>
    </xf>
    <xf numFmtId="4" fontId="21" fillId="0" borderId="35" xfId="0" applyNumberFormat="1" applyFont="1" applyBorder="1" applyAlignment="1">
      <alignment/>
    </xf>
    <xf numFmtId="4" fontId="21" fillId="0" borderId="52" xfId="0" applyNumberFormat="1" applyFont="1" applyBorder="1" applyAlignment="1">
      <alignment/>
    </xf>
    <xf numFmtId="4" fontId="21" fillId="0" borderId="36" xfId="0" applyNumberFormat="1" applyFont="1" applyBorder="1" applyAlignment="1">
      <alignment/>
    </xf>
    <xf numFmtId="4" fontId="21" fillId="0" borderId="53" xfId="0" applyNumberFormat="1" applyFont="1" applyBorder="1" applyAlignment="1">
      <alignment/>
    </xf>
    <xf numFmtId="4" fontId="21" fillId="0" borderId="54" xfId="0" applyNumberFormat="1" applyFont="1" applyBorder="1" applyAlignment="1">
      <alignment/>
    </xf>
    <xf numFmtId="4" fontId="21" fillId="0" borderId="20" xfId="0" applyNumberFormat="1" applyFont="1" applyBorder="1" applyAlignment="1">
      <alignment horizontal="right" vertical="center" wrapText="1"/>
    </xf>
    <xf numFmtId="4" fontId="21" fillId="0" borderId="21" xfId="0" applyNumberFormat="1" applyFont="1" applyBorder="1" applyAlignment="1">
      <alignment horizontal="right"/>
    </xf>
    <xf numFmtId="4" fontId="21" fillId="0" borderId="21" xfId="0" applyNumberFormat="1" applyFont="1" applyBorder="1" applyAlignment="1">
      <alignment horizontal="right" wrapText="1"/>
    </xf>
    <xf numFmtId="4" fontId="21" fillId="0" borderId="21" xfId="0" applyNumberFormat="1" applyFont="1" applyBorder="1" applyAlignment="1">
      <alignment horizontal="right" vertical="center" wrapText="1"/>
    </xf>
    <xf numFmtId="4" fontId="21" fillId="0" borderId="22" xfId="0" applyNumberFormat="1" applyFont="1" applyBorder="1" applyAlignment="1">
      <alignment horizontal="right" vertical="center" wrapText="1"/>
    </xf>
    <xf numFmtId="4" fontId="21" fillId="0" borderId="23" xfId="0" applyNumberFormat="1" applyFont="1" applyBorder="1" applyAlignment="1">
      <alignment horizontal="right" vertical="center" wrapText="1"/>
    </xf>
    <xf numFmtId="4" fontId="21" fillId="0" borderId="27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 horizontal="right"/>
    </xf>
    <xf numFmtId="4" fontId="21" fillId="0" borderId="30" xfId="0" applyNumberFormat="1" applyFont="1" applyBorder="1" applyAlignment="1">
      <alignment horizontal="right"/>
    </xf>
    <xf numFmtId="4" fontId="21" fillId="0" borderId="32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21" fillId="0" borderId="35" xfId="0" applyNumberFormat="1" applyFont="1" applyBorder="1" applyAlignment="1">
      <alignment horizontal="right"/>
    </xf>
    <xf numFmtId="4" fontId="39" fillId="0" borderId="39" xfId="0" applyNumberFormat="1" applyFont="1" applyBorder="1" applyAlignment="1">
      <alignment horizontal="right"/>
    </xf>
    <xf numFmtId="4" fontId="39" fillId="0" borderId="39" xfId="0" applyNumberFormat="1" applyFont="1" applyFill="1" applyBorder="1" applyAlignment="1" applyProtection="1">
      <alignment horizontal="right" wrapText="1"/>
      <protection/>
    </xf>
    <xf numFmtId="4" fontId="39" fillId="0" borderId="39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NumberFormat="1" applyFont="1" applyFill="1" applyBorder="1" applyAlignment="1" applyProtection="1">
      <alignment horizontal="left" wrapText="1"/>
      <protection/>
    </xf>
    <xf numFmtId="0" fontId="43" fillId="0" borderId="0" xfId="0" applyNumberFormat="1" applyFont="1" applyFill="1" applyBorder="1" applyAlignment="1" applyProtection="1">
      <alignment wrapText="1"/>
      <protection/>
    </xf>
    <xf numFmtId="0" fontId="39" fillId="0" borderId="49" xfId="0" applyFont="1" applyBorder="1" applyAlignment="1" quotePrefix="1">
      <alignment horizontal="left" wrapText="1"/>
    </xf>
    <xf numFmtId="0" fontId="39" fillId="0" borderId="37" xfId="0" applyFont="1" applyBorder="1" applyAlignment="1" quotePrefix="1">
      <alignment horizontal="left" wrapText="1"/>
    </xf>
    <xf numFmtId="0" fontId="39" fillId="0" borderId="37" xfId="0" applyFont="1" applyBorder="1" applyAlignment="1" quotePrefix="1">
      <alignment horizontal="center" wrapText="1"/>
    </xf>
    <xf numFmtId="0" fontId="39" fillId="0" borderId="37" xfId="0" applyNumberFormat="1" applyFont="1" applyFill="1" applyBorder="1" applyAlignment="1" applyProtection="1" quotePrefix="1">
      <alignment horizontal="left"/>
      <protection/>
    </xf>
    <xf numFmtId="0" fontId="36" fillId="0" borderId="39" xfId="0" applyNumberFormat="1" applyFont="1" applyFill="1" applyBorder="1" applyAlignment="1" applyProtection="1">
      <alignment horizontal="center" wrapText="1"/>
      <protection/>
    </xf>
    <xf numFmtId="0" fontId="36" fillId="0" borderId="39" xfId="0" applyNumberFormat="1" applyFont="1" applyFill="1" applyBorder="1" applyAlignment="1" applyProtection="1">
      <alignment horizontal="center" vertical="center" wrapText="1"/>
      <protection/>
    </xf>
    <xf numFmtId="0" fontId="36" fillId="0" borderId="29" xfId="0" applyFont="1" applyBorder="1" applyAlignment="1">
      <alignment horizontal="center" vertical="center" wrapText="1"/>
    </xf>
    <xf numFmtId="0" fontId="46" fillId="0" borderId="37" xfId="0" applyNumberFormat="1" applyFont="1" applyFill="1" applyBorder="1" applyAlignment="1" applyProtection="1">
      <alignment/>
      <protection/>
    </xf>
    <xf numFmtId="0" fontId="36" fillId="0" borderId="0" xfId="0" applyFont="1" applyBorder="1" applyAlignment="1">
      <alignment horizontal="center" vertical="center" wrapText="1"/>
    </xf>
    <xf numFmtId="0" fontId="44" fillId="0" borderId="49" xfId="0" applyFont="1" applyBorder="1" applyAlignment="1">
      <alignment horizontal="left"/>
    </xf>
    <xf numFmtId="0" fontId="40" fillId="0" borderId="37" xfId="0" applyNumberFormat="1" applyFont="1" applyFill="1" applyBorder="1" applyAlignment="1" applyProtection="1">
      <alignment wrapText="1"/>
      <protection/>
    </xf>
    <xf numFmtId="4" fontId="39" fillId="0" borderId="49" xfId="0" applyNumberFormat="1" applyFont="1" applyBorder="1" applyAlignment="1">
      <alignment horizontal="right"/>
    </xf>
    <xf numFmtId="0" fontId="43" fillId="0" borderId="0" xfId="0" applyNumberFormat="1" applyFont="1" applyFill="1" applyBorder="1" applyAlignment="1" applyProtection="1">
      <alignment/>
      <protection/>
    </xf>
    <xf numFmtId="0" fontId="39" fillId="0" borderId="37" xfId="0" applyFont="1" applyBorder="1" applyAlignment="1" quotePrefix="1">
      <alignment horizontal="left"/>
    </xf>
    <xf numFmtId="0" fontId="39" fillId="0" borderId="37" xfId="0" applyNumberFormat="1" applyFont="1" applyFill="1" applyBorder="1" applyAlignment="1" applyProtection="1">
      <alignment wrapText="1"/>
      <protection/>
    </xf>
    <xf numFmtId="0" fontId="40" fillId="0" borderId="37" xfId="0" applyNumberFormat="1" applyFont="1" applyFill="1" applyBorder="1" applyAlignment="1" applyProtection="1">
      <alignment horizontal="center" wrapText="1"/>
      <protection/>
    </xf>
    <xf numFmtId="0" fontId="34" fillId="0" borderId="0" xfId="0" applyNumberFormat="1" applyFont="1" applyFill="1" applyBorder="1" applyAlignment="1" applyProtection="1" quotePrefix="1">
      <alignment horizontal="left" wrapText="1"/>
      <protection/>
    </xf>
    <xf numFmtId="4" fontId="43" fillId="0" borderId="39" xfId="0" applyNumberFormat="1" applyFont="1" applyFill="1" applyBorder="1" applyAlignment="1" applyProtection="1">
      <alignment/>
      <protection/>
    </xf>
    <xf numFmtId="0" fontId="0" fillId="0" borderId="0" xfId="0" applyAlignment="1">
      <alignment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>
      <alignment vertical="top"/>
    </xf>
    <xf numFmtId="14" fontId="0" fillId="0" borderId="55" xfId="0" applyNumberFormat="1" applyBorder="1" applyAlignment="1">
      <alignment vertical="top"/>
    </xf>
    <xf numFmtId="0" fontId="0" fillId="0" borderId="0" xfId="0" applyAlignment="1">
      <alignment horizontal="left" vertical="top"/>
    </xf>
    <xf numFmtId="0" fontId="23" fillId="0" borderId="55" xfId="0" applyFont="1" applyBorder="1" applyAlignment="1">
      <alignment vertical="top"/>
    </xf>
    <xf numFmtId="0" fontId="24" fillId="50" borderId="39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22" fillId="0" borderId="0" xfId="0" applyFont="1" applyFill="1" applyAlignment="1" applyProtection="1">
      <alignment horizontal="center" vertical="top"/>
      <protection hidden="1"/>
    </xf>
    <xf numFmtId="0" fontId="0" fillId="0" borderId="0" xfId="0" applyBorder="1" applyAlignment="1">
      <alignment horizontal="left" vertical="top"/>
    </xf>
    <xf numFmtId="0" fontId="13" fillId="0" borderId="56" xfId="68" applyBorder="1" applyAlignment="1" applyProtection="1">
      <alignment horizontal="left" vertical="top"/>
      <protection/>
    </xf>
    <xf numFmtId="0" fontId="0" fillId="0" borderId="56" xfId="0" applyBorder="1" applyAlignment="1">
      <alignment horizontal="left" vertical="top"/>
    </xf>
    <xf numFmtId="0" fontId="47" fillId="0" borderId="0" xfId="0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alignment horizontal="center" vertical="center" wrapText="1"/>
      <protection/>
    </xf>
    <xf numFmtId="0" fontId="0" fillId="0" borderId="57" xfId="0" applyBorder="1" applyAlignment="1">
      <alignment horizontal="left" vertical="top"/>
    </xf>
    <xf numFmtId="0" fontId="0" fillId="0" borderId="58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3" fillId="0" borderId="57" xfId="0" applyFont="1" applyBorder="1" applyAlignment="1">
      <alignment horizontal="left" vertical="top"/>
    </xf>
    <xf numFmtId="0" fontId="13" fillId="0" borderId="57" xfId="68" applyBorder="1" applyAlignment="1" applyProtection="1">
      <alignment horizontal="left" vertical="top"/>
      <protection/>
    </xf>
    <xf numFmtId="0" fontId="24" fillId="0" borderId="40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top" wrapText="1"/>
    </xf>
    <xf numFmtId="4" fontId="24" fillId="0" borderId="41" xfId="0" applyNumberFormat="1" applyFont="1" applyBorder="1" applyAlignment="1">
      <alignment horizontal="right" vertical="top"/>
    </xf>
    <xf numFmtId="0" fontId="24" fillId="0" borderId="42" xfId="0" applyFont="1" applyBorder="1" applyAlignment="1">
      <alignment horizontal="right" vertical="top"/>
    </xf>
    <xf numFmtId="0" fontId="0" fillId="0" borderId="44" xfId="0" applyBorder="1" applyAlignment="1">
      <alignment horizontal="left" vertical="top" wrapText="1"/>
    </xf>
    <xf numFmtId="4" fontId="0" fillId="0" borderId="44" xfId="0" applyNumberFormat="1" applyBorder="1" applyAlignment="1">
      <alignment horizontal="right" vertical="top"/>
    </xf>
    <xf numFmtId="0" fontId="0" fillId="0" borderId="45" xfId="0" applyBorder="1" applyAlignment="1">
      <alignment horizontal="right" vertical="top"/>
    </xf>
    <xf numFmtId="0" fontId="24" fillId="50" borderId="39" xfId="0" applyFon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13" fillId="0" borderId="57" xfId="68" applyBorder="1" applyAlignment="1" applyProtection="1">
      <alignment horizontal="left"/>
      <protection/>
    </xf>
    <xf numFmtId="0" fontId="0" fillId="0" borderId="58" xfId="0" applyBorder="1" applyAlignment="1">
      <alignment horizontal="left"/>
    </xf>
    <xf numFmtId="0" fontId="0" fillId="0" borderId="59" xfId="0" applyBorder="1" applyAlignment="1">
      <alignment horizontal="left"/>
    </xf>
    <xf numFmtId="0" fontId="48" fillId="0" borderId="56" xfId="0" applyFont="1" applyFill="1" applyBorder="1" applyAlignment="1" applyProtection="1">
      <alignment horizontal="center" vertical="center"/>
      <protection hidden="1"/>
    </xf>
    <xf numFmtId="0" fontId="48" fillId="0" borderId="56" xfId="0" applyFont="1" applyFill="1" applyBorder="1" applyAlignment="1" applyProtection="1">
      <alignment horizontal="center" vertical="top" wrapText="1"/>
      <protection hidden="1"/>
    </xf>
    <xf numFmtId="0" fontId="21" fillId="0" borderId="56" xfId="0" applyFont="1" applyBorder="1" applyAlignment="1">
      <alignment wrapText="1"/>
    </xf>
    <xf numFmtId="0" fontId="0" fillId="0" borderId="47" xfId="0" applyBorder="1" applyAlignment="1">
      <alignment horizontal="left" vertical="top" wrapText="1"/>
    </xf>
    <xf numFmtId="4" fontId="24" fillId="0" borderId="47" xfId="0" applyNumberFormat="1" applyFont="1" applyBorder="1" applyAlignment="1">
      <alignment horizontal="right" vertical="top"/>
    </xf>
    <xf numFmtId="0" fontId="24" fillId="0" borderId="48" xfId="0" applyFont="1" applyBorder="1" applyAlignment="1">
      <alignment horizontal="right" vertical="top"/>
    </xf>
    <xf numFmtId="0" fontId="24" fillId="0" borderId="4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44" fillId="0" borderId="49" xfId="0" applyNumberFormat="1" applyFont="1" applyFill="1" applyBorder="1" applyAlignment="1" applyProtection="1" quotePrefix="1">
      <alignment horizontal="left" wrapText="1"/>
      <protection/>
    </xf>
    <xf numFmtId="0" fontId="45" fillId="0" borderId="37" xfId="0" applyNumberFormat="1" applyFont="1" applyFill="1" applyBorder="1" applyAlignment="1" applyProtection="1">
      <alignment wrapText="1"/>
      <protection/>
    </xf>
    <xf numFmtId="0" fontId="44" fillId="0" borderId="49" xfId="0" applyNumberFormat="1" applyFont="1" applyFill="1" applyBorder="1" applyAlignment="1" applyProtection="1">
      <alignment horizontal="left" wrapText="1"/>
      <protection/>
    </xf>
    <xf numFmtId="0" fontId="39" fillId="0" borderId="49" xfId="0" applyNumberFormat="1" applyFont="1" applyFill="1" applyBorder="1" applyAlignment="1" applyProtection="1">
      <alignment horizontal="left" wrapText="1"/>
      <protection/>
    </xf>
    <xf numFmtId="0" fontId="40" fillId="0" borderId="37" xfId="0" applyNumberFormat="1" applyFont="1" applyFill="1" applyBorder="1" applyAlignment="1" applyProtection="1">
      <alignment wrapText="1"/>
      <protection/>
    </xf>
    <xf numFmtId="0" fontId="35" fillId="0" borderId="37" xfId="0" applyNumberFormat="1" applyFont="1" applyFill="1" applyBorder="1" applyAlignment="1" applyProtection="1">
      <alignment/>
      <protection/>
    </xf>
    <xf numFmtId="0" fontId="3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46" fillId="0" borderId="37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vertical="center" wrapText="1"/>
      <protection/>
    </xf>
    <xf numFmtId="0" fontId="44" fillId="0" borderId="49" xfId="0" applyFont="1" applyBorder="1" applyAlignment="1" quotePrefix="1">
      <alignment horizontal="left"/>
    </xf>
    <xf numFmtId="0" fontId="46" fillId="0" borderId="37" xfId="0" applyNumberFormat="1" applyFont="1" applyFill="1" applyBorder="1" applyAlignment="1" applyProtection="1">
      <alignment wrapText="1"/>
      <protection/>
    </xf>
    <xf numFmtId="0" fontId="38" fillId="50" borderId="39" xfId="0" applyNumberFormat="1" applyFont="1" applyFill="1" applyBorder="1" applyAlignment="1" applyProtection="1">
      <alignment/>
      <protection/>
    </xf>
    <xf numFmtId="0" fontId="38" fillId="0" borderId="58" xfId="0" applyNumberFormat="1" applyFont="1" applyFill="1" applyBorder="1" applyAlignment="1" applyProtection="1">
      <alignment horizontal="center" vertical="center"/>
      <protection/>
    </xf>
    <xf numFmtId="0" fontId="41" fillId="50" borderId="39" xfId="0" applyNumberFormat="1" applyFont="1" applyFill="1" applyBorder="1" applyAlignment="1" applyProtection="1">
      <alignment horizontal="left" vertical="center" wrapText="1"/>
      <protection/>
    </xf>
    <xf numFmtId="0" fontId="38" fillId="50" borderId="39" xfId="0" applyNumberFormat="1" applyFont="1" applyFill="1" applyBorder="1" applyAlignment="1" applyProtection="1">
      <alignment horizontal="left"/>
      <protection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4" fontId="22" fillId="0" borderId="52" xfId="0" applyNumberFormat="1" applyFont="1" applyBorder="1" applyAlignment="1">
      <alignment horizontal="center"/>
    </xf>
    <xf numFmtId="4" fontId="22" fillId="0" borderId="53" xfId="0" applyNumberFormat="1" applyFont="1" applyBorder="1" applyAlignment="1">
      <alignment horizontal="center"/>
    </xf>
    <xf numFmtId="4" fontId="22" fillId="0" borderId="54" xfId="0" applyNumberFormat="1" applyFont="1" applyBorder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58" xfId="0" applyNumberFormat="1" applyFont="1" applyFill="1" applyBorder="1" applyAlignment="1" applyProtection="1" quotePrefix="1">
      <alignment horizontal="left" wrapText="1"/>
      <protection/>
    </xf>
    <xf numFmtId="0" fontId="32" fillId="0" borderId="58" xfId="0" applyNumberFormat="1" applyFont="1" applyFill="1" applyBorder="1" applyAlignment="1" applyProtection="1">
      <alignment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s.bartola.kasica@vk.t-com.hr" TargetMode="External" /><Relationship Id="rId2" Type="http://schemas.openxmlformats.org/officeDocument/2006/relationships/hyperlink" Target="mailto:os-bartola.kasica@vk.t-com.hr" TargetMode="External" /><Relationship Id="rId3" Type="http://schemas.openxmlformats.org/officeDocument/2006/relationships/hyperlink" Target="mailto:os.bartola.kasica@vk.t-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tabSelected="1" zoomScalePageLayoutView="0" workbookViewId="0" topLeftCell="A7">
      <selection activeCell="H40" sqref="H40:I40"/>
    </sheetView>
  </sheetViews>
  <sheetFormatPr defaultColWidth="0" defaultRowHeight="12.75" zeroHeight="1"/>
  <cols>
    <col min="1" max="1" width="15.421875" style="173" bestFit="1" customWidth="1"/>
    <col min="2" max="4" width="9.140625" style="173" customWidth="1"/>
    <col min="5" max="5" width="16.140625" style="173" customWidth="1"/>
    <col min="6" max="6" width="15.8515625" style="173" customWidth="1"/>
    <col min="7" max="7" width="9.140625" style="173" customWidth="1"/>
    <col min="8" max="8" width="10.7109375" style="173" bestFit="1" customWidth="1"/>
    <col min="9" max="9" width="12.00390625" style="173" bestFit="1" customWidth="1"/>
    <col min="10" max="10" width="9.140625" style="173" customWidth="1"/>
    <col min="11" max="16384" width="0" style="173" hidden="1" customWidth="1"/>
  </cols>
  <sheetData>
    <row r="1" spans="7:9" ht="20.25" customHeight="1">
      <c r="G1" s="185" t="s">
        <v>888</v>
      </c>
      <c r="H1" s="185"/>
      <c r="I1" s="185"/>
    </row>
    <row r="2" spans="7:9" ht="20.25" customHeight="1">
      <c r="G2" s="174"/>
      <c r="H2" s="174"/>
      <c r="I2" s="174"/>
    </row>
    <row r="3" spans="1:11" ht="41.25" customHeight="1">
      <c r="A3" s="186" t="s">
        <v>990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ht="12.75"/>
    <row r="5" spans="1:2" ht="12.75">
      <c r="A5" s="173" t="s">
        <v>889</v>
      </c>
      <c r="B5" s="175">
        <f>LOOKUP(B15,Korisnici!A1:A13,Korisnici!B1:B13)</f>
        <v>10039</v>
      </c>
    </row>
    <row r="6" spans="8:9" ht="12.75">
      <c r="H6" s="173" t="s">
        <v>890</v>
      </c>
      <c r="I6" s="176">
        <v>43101</v>
      </c>
    </row>
    <row r="7" spans="1:2" ht="12.75">
      <c r="A7" s="173" t="s">
        <v>891</v>
      </c>
      <c r="B7" s="175" t="str">
        <f>LOOKUP(B15,Korisnici!A1:A13,Korisnici!F1:F13)</f>
        <v>03301117</v>
      </c>
    </row>
    <row r="8" spans="8:9" ht="12.75">
      <c r="H8" s="173" t="s">
        <v>892</v>
      </c>
      <c r="I8" s="176">
        <v>43465</v>
      </c>
    </row>
    <row r="9" spans="1:6" ht="12.75">
      <c r="A9" s="173" t="s">
        <v>893</v>
      </c>
      <c r="B9" s="187" t="str">
        <f>LOOKUP(B15,Korisnici!A1:A13,Korisnici!C1:C13)</f>
        <v>O.Š. BARTOLA KAŠIĆA, VINKOVCI</v>
      </c>
      <c r="C9" s="188"/>
      <c r="D9" s="188"/>
      <c r="E9" s="188"/>
      <c r="F9" s="189"/>
    </row>
    <row r="10" spans="8:9" ht="12.75">
      <c r="H10" s="173" t="s">
        <v>894</v>
      </c>
      <c r="I10" s="175">
        <f>LOOKUP(B15,Korisnici!A1:A13,Korisnici!G1:G13)</f>
        <v>90532235450</v>
      </c>
    </row>
    <row r="11" spans="1:6" ht="12.75">
      <c r="A11" s="173" t="s">
        <v>895</v>
      </c>
      <c r="B11" s="187" t="str">
        <f>LOOKUP(B15,Korisnici!A1:A13,Korisnici!E1:E13)</f>
        <v>32100 VINKOVCI</v>
      </c>
      <c r="C11" s="188"/>
      <c r="D11" s="188"/>
      <c r="E11" s="188"/>
      <c r="F11" s="189"/>
    </row>
    <row r="12" ht="12.75"/>
    <row r="13" spans="1:6" ht="12.75">
      <c r="A13" s="173" t="s">
        <v>896</v>
      </c>
      <c r="B13" s="187" t="s">
        <v>973</v>
      </c>
      <c r="C13" s="188"/>
      <c r="D13" s="188"/>
      <c r="E13" s="188"/>
      <c r="F13" s="189"/>
    </row>
    <row r="14" ht="12.75"/>
    <row r="15" spans="1:2" ht="12.75">
      <c r="A15" s="173" t="s">
        <v>897</v>
      </c>
      <c r="B15" s="175">
        <v>906</v>
      </c>
    </row>
    <row r="16" ht="12.75"/>
    <row r="17" spans="4:9" ht="12.75">
      <c r="D17" s="190" t="s">
        <v>898</v>
      </c>
      <c r="E17" s="190"/>
      <c r="F17" s="191" t="s">
        <v>967</v>
      </c>
      <c r="G17" s="188"/>
      <c r="H17" s="188"/>
      <c r="I17" s="189"/>
    </row>
    <row r="18" spans="4:5" ht="12.75">
      <c r="D18" s="177"/>
      <c r="E18" s="177"/>
    </row>
    <row r="19" spans="4:9" ht="12.75">
      <c r="D19" s="190" t="s">
        <v>899</v>
      </c>
      <c r="E19" s="190"/>
      <c r="F19" s="178" t="s">
        <v>968</v>
      </c>
      <c r="H19" s="173" t="s">
        <v>900</v>
      </c>
      <c r="I19" s="178" t="s">
        <v>968</v>
      </c>
    </row>
    <row r="20" spans="4:5" ht="12.75">
      <c r="D20" s="177"/>
      <c r="E20" s="177"/>
    </row>
    <row r="21" spans="4:9" ht="12.75">
      <c r="D21" s="190" t="s">
        <v>901</v>
      </c>
      <c r="E21" s="190"/>
      <c r="F21" s="192" t="s">
        <v>970</v>
      </c>
      <c r="G21" s="188"/>
      <c r="H21" s="188"/>
      <c r="I21" s="189"/>
    </row>
    <row r="22" spans="4:5" ht="12.75">
      <c r="D22" s="177"/>
      <c r="E22" s="177"/>
    </row>
    <row r="23" spans="4:9" ht="12.75">
      <c r="D23" s="190" t="s">
        <v>902</v>
      </c>
      <c r="E23" s="190"/>
      <c r="F23" s="192" t="s">
        <v>969</v>
      </c>
      <c r="G23" s="188"/>
      <c r="H23" s="188"/>
      <c r="I23" s="189"/>
    </row>
    <row r="24" spans="4:9" ht="12.75">
      <c r="D24" s="177"/>
      <c r="E24" s="177"/>
      <c r="F24" s="183"/>
      <c r="G24" s="182"/>
      <c r="H24" s="182"/>
      <c r="I24" s="184"/>
    </row>
    <row r="25" spans="4:9" ht="26.25" customHeight="1">
      <c r="D25" s="203" t="s">
        <v>915</v>
      </c>
      <c r="E25" s="203"/>
      <c r="F25" s="204" t="s">
        <v>969</v>
      </c>
      <c r="G25" s="205"/>
      <c r="H25" s="205"/>
      <c r="I25" s="206"/>
    </row>
    <row r="26" spans="4:5" ht="12.75">
      <c r="D26" s="177"/>
      <c r="E26" s="177"/>
    </row>
    <row r="27" spans="4:9" ht="12.75">
      <c r="D27" s="190"/>
      <c r="E27" s="190"/>
      <c r="F27" s="191" t="s">
        <v>971</v>
      </c>
      <c r="G27" s="188"/>
      <c r="H27" s="188"/>
      <c r="I27" s="189"/>
    </row>
    <row r="28" ht="12.75"/>
    <row r="29" spans="1:9" ht="12.75">
      <c r="A29" s="179" t="s">
        <v>903</v>
      </c>
      <c r="B29" s="202" t="s">
        <v>904</v>
      </c>
      <c r="C29" s="202"/>
      <c r="D29" s="202"/>
      <c r="E29" s="202"/>
      <c r="F29" s="202"/>
      <c r="G29" s="202"/>
      <c r="H29" s="202" t="s">
        <v>905</v>
      </c>
      <c r="I29" s="202"/>
    </row>
    <row r="30" spans="1:9" ht="12.75" customHeight="1">
      <c r="A30" s="193" t="s">
        <v>906</v>
      </c>
      <c r="B30" s="196" t="s">
        <v>13</v>
      </c>
      <c r="C30" s="196"/>
      <c r="D30" s="196"/>
      <c r="E30" s="196"/>
      <c r="F30" s="196"/>
      <c r="G30" s="196"/>
      <c r="H30" s="197">
        <f>SUM(H31:I33)</f>
        <v>643132.25</v>
      </c>
      <c r="I30" s="198"/>
    </row>
    <row r="31" spans="1:9" ht="12.75" customHeight="1">
      <c r="A31" s="194"/>
      <c r="B31" s="199" t="s">
        <v>907</v>
      </c>
      <c r="C31" s="199"/>
      <c r="D31" s="199"/>
      <c r="E31" s="199"/>
      <c r="F31" s="199"/>
      <c r="G31" s="199"/>
      <c r="H31" s="200">
        <v>60500</v>
      </c>
      <c r="I31" s="201"/>
    </row>
    <row r="32" spans="1:9" ht="12.75" customHeight="1">
      <c r="A32" s="194"/>
      <c r="B32" s="199" t="s">
        <v>908</v>
      </c>
      <c r="C32" s="199"/>
      <c r="D32" s="199"/>
      <c r="E32" s="199"/>
      <c r="F32" s="199"/>
      <c r="G32" s="199"/>
      <c r="H32" s="200">
        <v>1500</v>
      </c>
      <c r="I32" s="201"/>
    </row>
    <row r="33" spans="1:9" ht="12.75" customHeight="1">
      <c r="A33" s="194"/>
      <c r="B33" s="199" t="s">
        <v>909</v>
      </c>
      <c r="C33" s="199"/>
      <c r="D33" s="199"/>
      <c r="E33" s="199"/>
      <c r="F33" s="199"/>
      <c r="G33" s="199"/>
      <c r="H33" s="200">
        <v>581132.25</v>
      </c>
      <c r="I33" s="201"/>
    </row>
    <row r="34" spans="1:9" ht="12.75" customHeight="1">
      <c r="A34" s="194"/>
      <c r="B34" s="199" t="s">
        <v>910</v>
      </c>
      <c r="C34" s="199"/>
      <c r="D34" s="199"/>
      <c r="E34" s="199"/>
      <c r="F34" s="199"/>
      <c r="G34" s="199"/>
      <c r="H34" s="200">
        <v>149200</v>
      </c>
      <c r="I34" s="201"/>
    </row>
    <row r="35" spans="1:9" ht="12.75" customHeight="1">
      <c r="A35" s="194"/>
      <c r="B35" s="199" t="s">
        <v>15</v>
      </c>
      <c r="C35" s="199"/>
      <c r="D35" s="199"/>
      <c r="E35" s="199"/>
      <c r="F35" s="199"/>
      <c r="G35" s="199"/>
      <c r="H35" s="200">
        <v>0</v>
      </c>
      <c r="I35" s="201"/>
    </row>
    <row r="36" spans="1:9" ht="12.75">
      <c r="A36" s="194"/>
      <c r="B36" s="199" t="s">
        <v>16</v>
      </c>
      <c r="C36" s="199"/>
      <c r="D36" s="199"/>
      <c r="E36" s="199"/>
      <c r="F36" s="199"/>
      <c r="G36" s="199"/>
      <c r="H36" s="200">
        <v>69100</v>
      </c>
      <c r="I36" s="201"/>
    </row>
    <row r="37" spans="1:9" ht="12.75">
      <c r="A37" s="194"/>
      <c r="B37" s="199" t="s">
        <v>23</v>
      </c>
      <c r="C37" s="199"/>
      <c r="D37" s="199"/>
      <c r="E37" s="199"/>
      <c r="F37" s="199"/>
      <c r="G37" s="199"/>
      <c r="H37" s="200">
        <v>57200</v>
      </c>
      <c r="I37" s="201"/>
    </row>
    <row r="38" spans="1:9" ht="12.75">
      <c r="A38" s="194"/>
      <c r="B38" s="199" t="s">
        <v>18</v>
      </c>
      <c r="C38" s="199"/>
      <c r="D38" s="199"/>
      <c r="E38" s="199"/>
      <c r="F38" s="199"/>
      <c r="G38" s="199"/>
      <c r="H38" s="200">
        <v>0</v>
      </c>
      <c r="I38" s="201"/>
    </row>
    <row r="39" spans="1:9" ht="12.75" customHeight="1">
      <c r="A39" s="194"/>
      <c r="B39" s="199" t="s">
        <v>19</v>
      </c>
      <c r="C39" s="199"/>
      <c r="D39" s="199"/>
      <c r="E39" s="199"/>
      <c r="F39" s="199"/>
      <c r="G39" s="199"/>
      <c r="H39" s="200">
        <v>0</v>
      </c>
      <c r="I39" s="201"/>
    </row>
    <row r="40" spans="1:9" ht="12.75">
      <c r="A40" s="195"/>
      <c r="B40" s="210" t="s">
        <v>911</v>
      </c>
      <c r="C40" s="210"/>
      <c r="D40" s="210"/>
      <c r="E40" s="210"/>
      <c r="F40" s="210"/>
      <c r="G40" s="210"/>
      <c r="H40" s="211">
        <f>SUM(H34:I39,H30)</f>
        <v>918632.25</v>
      </c>
      <c r="I40" s="212"/>
    </row>
    <row r="41" spans="1:9" ht="12.75">
      <c r="A41" s="213"/>
      <c r="B41" s="214"/>
      <c r="C41" s="214"/>
      <c r="D41" s="214"/>
      <c r="E41" s="214"/>
      <c r="F41" s="214"/>
      <c r="G41" s="214"/>
      <c r="H41" s="214"/>
      <c r="I41" s="215"/>
    </row>
    <row r="42" ht="12.75"/>
    <row r="43" ht="12.75"/>
    <row r="44" ht="12.75"/>
    <row r="45" ht="12.75"/>
    <row r="46" ht="12.75"/>
    <row r="47" spans="1:9" ht="12.75">
      <c r="A47" s="207" t="s">
        <v>912</v>
      </c>
      <c r="B47" s="207"/>
      <c r="C47" s="207"/>
      <c r="D47" s="207"/>
      <c r="E47" s="180"/>
      <c r="F47" s="208" t="s">
        <v>913</v>
      </c>
      <c r="G47" s="209"/>
      <c r="H47" s="209"/>
      <c r="I47" s="209"/>
    </row>
    <row r="48" spans="1:9" ht="12.75">
      <c r="A48" s="180"/>
      <c r="B48" s="180"/>
      <c r="C48" s="180"/>
      <c r="D48" s="180"/>
      <c r="E48" s="181" t="s">
        <v>914</v>
      </c>
      <c r="F48" s="180"/>
      <c r="G48" s="180"/>
      <c r="H48" s="180"/>
      <c r="I48" s="180"/>
    </row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44">
    <mergeCell ref="D25:E25"/>
    <mergeCell ref="F25:I25"/>
    <mergeCell ref="A47:D47"/>
    <mergeCell ref="F47:I47"/>
    <mergeCell ref="B39:G39"/>
    <mergeCell ref="H39:I39"/>
    <mergeCell ref="B40:G40"/>
    <mergeCell ref="H40:I40"/>
    <mergeCell ref="A41:I41"/>
    <mergeCell ref="B36:G36"/>
    <mergeCell ref="H36:I36"/>
    <mergeCell ref="B37:G37"/>
    <mergeCell ref="H37:I37"/>
    <mergeCell ref="B38:G38"/>
    <mergeCell ref="H38:I38"/>
    <mergeCell ref="H32:I32"/>
    <mergeCell ref="B33:G33"/>
    <mergeCell ref="H33:I33"/>
    <mergeCell ref="B34:G34"/>
    <mergeCell ref="H34:I34"/>
    <mergeCell ref="B32:G32"/>
    <mergeCell ref="B35:G35"/>
    <mergeCell ref="H35:I35"/>
    <mergeCell ref="D27:E27"/>
    <mergeCell ref="F27:I27"/>
    <mergeCell ref="B29:G29"/>
    <mergeCell ref="H29:I29"/>
    <mergeCell ref="D19:E19"/>
    <mergeCell ref="D21:E21"/>
    <mergeCell ref="F21:I21"/>
    <mergeCell ref="D23:E23"/>
    <mergeCell ref="F23:I23"/>
    <mergeCell ref="A30:A40"/>
    <mergeCell ref="B30:G30"/>
    <mergeCell ref="H30:I30"/>
    <mergeCell ref="B31:G31"/>
    <mergeCell ref="H31:I31"/>
    <mergeCell ref="G1:I1"/>
    <mergeCell ref="A3:K3"/>
    <mergeCell ref="B9:F9"/>
    <mergeCell ref="B11:F11"/>
    <mergeCell ref="B13:F13"/>
    <mergeCell ref="D17:E17"/>
    <mergeCell ref="F17:I17"/>
  </mergeCells>
  <hyperlinks>
    <hyperlink ref="F23" r:id="rId1" display="os.bartola.kasica@vk.t-com.hr"/>
    <hyperlink ref="F21" r:id="rId2" display="os-bartola.kasica@vk.t-com.hr"/>
    <hyperlink ref="F25" r:id="rId3" display="os.bartola.kasica@vk.t-com.hr"/>
  </hyperlinks>
  <printOptions/>
  <pageMargins left="0.7" right="0.7" top="0.75" bottom="0.75" header="0.3" footer="0.3"/>
  <pageSetup fitToHeight="0" fitToWidth="1" horizontalDpi="600" verticalDpi="600" orientation="portrait" paperSize="9" scale="78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zoomScalePageLayoutView="0" workbookViewId="0" topLeftCell="A4">
      <selection activeCell="H10" sqref="H10"/>
    </sheetView>
  </sheetViews>
  <sheetFormatPr defaultColWidth="0" defaultRowHeight="12.75" zeroHeight="1"/>
  <cols>
    <col min="1" max="2" width="4.28125" style="70" customWidth="1"/>
    <col min="3" max="3" width="5.57421875" style="70" customWidth="1"/>
    <col min="4" max="4" width="5.28125" style="71" customWidth="1"/>
    <col min="5" max="5" width="44.7109375" style="70" customWidth="1"/>
    <col min="6" max="6" width="15.140625" style="70" bestFit="1" customWidth="1"/>
    <col min="7" max="7" width="17.28125" style="70" customWidth="1"/>
    <col min="8" max="8" width="16.7109375" style="70" customWidth="1"/>
    <col min="9" max="9" width="11.421875" style="70" customWidth="1"/>
    <col min="10" max="16384" width="0" style="70" hidden="1" customWidth="1"/>
  </cols>
  <sheetData>
    <row r="1" spans="1:8" ht="48" customHeight="1">
      <c r="A1" s="216" t="s">
        <v>986</v>
      </c>
      <c r="B1" s="216"/>
      <c r="C1" s="216"/>
      <c r="D1" s="216"/>
      <c r="E1" s="216"/>
      <c r="F1" s="216"/>
      <c r="G1" s="216"/>
      <c r="H1" s="216"/>
    </row>
    <row r="2" spans="1:8" s="75" customFormat="1" ht="26.25" customHeight="1">
      <c r="A2" s="216" t="s">
        <v>38</v>
      </c>
      <c r="B2" s="216"/>
      <c r="C2" s="216"/>
      <c r="D2" s="216"/>
      <c r="E2" s="216"/>
      <c r="F2" s="216"/>
      <c r="G2" s="227"/>
      <c r="H2" s="227"/>
    </row>
    <row r="3" spans="1:8" ht="25.5" customHeight="1">
      <c r="A3" s="216"/>
      <c r="B3" s="216"/>
      <c r="C3" s="216"/>
      <c r="D3" s="216"/>
      <c r="E3" s="216"/>
      <c r="F3" s="216"/>
      <c r="G3" s="216"/>
      <c r="H3" s="218"/>
    </row>
    <row r="4" spans="1:5" ht="9" customHeight="1">
      <c r="A4" s="153"/>
      <c r="B4" s="154"/>
      <c r="C4" s="154"/>
      <c r="D4" s="154"/>
      <c r="E4" s="154"/>
    </row>
    <row r="5" spans="1:9" ht="27.75" customHeight="1">
      <c r="A5" s="155"/>
      <c r="B5" s="156"/>
      <c r="C5" s="156"/>
      <c r="D5" s="157"/>
      <c r="E5" s="158"/>
      <c r="F5" s="159" t="s">
        <v>987</v>
      </c>
      <c r="G5" s="159" t="s">
        <v>988</v>
      </c>
      <c r="H5" s="160" t="s">
        <v>989</v>
      </c>
      <c r="I5" s="161"/>
    </row>
    <row r="6" spans="1:9" ht="27.75" customHeight="1">
      <c r="A6" s="221" t="s">
        <v>39</v>
      </c>
      <c r="B6" s="220"/>
      <c r="C6" s="220"/>
      <c r="D6" s="220"/>
      <c r="E6" s="226"/>
      <c r="F6" s="151">
        <f>F7+F8</f>
        <v>918632.25</v>
      </c>
      <c r="G6" s="151">
        <f>G7+G8</f>
        <v>918632.25</v>
      </c>
      <c r="H6" s="152">
        <f>H7+H8</f>
        <v>918632.25</v>
      </c>
      <c r="I6" s="163"/>
    </row>
    <row r="7" spans="1:8" ht="22.5" customHeight="1">
      <c r="A7" s="221" t="s">
        <v>0</v>
      </c>
      <c r="B7" s="220"/>
      <c r="C7" s="220"/>
      <c r="D7" s="220"/>
      <c r="E7" s="226"/>
      <c r="F7" s="150">
        <f>'PLAN PRIHODA'!B19+'PLAN PRIHODA'!C19+'PLAN PRIHODA'!D19+'PLAN PRIHODA'!E19+'PLAN PRIHODA'!F19+'PLAN PRIHODA'!G19+'PLAN PRIHODA'!H19+'PLAN PRIHODA'!I19+'PLAN PRIHODA'!J19</f>
        <v>918632.25</v>
      </c>
      <c r="G7" s="150">
        <f>'PLAN PRIHODA'!B33+'PLAN PRIHODA'!C33+'PLAN PRIHODA'!D33+'PLAN PRIHODA'!E33+'PLAN PRIHODA'!F33+'PLAN PRIHODA'!G33+'PLAN PRIHODA'!H33+'PLAN PRIHODA'!I33+'PLAN PRIHODA'!J33</f>
        <v>918632.25</v>
      </c>
      <c r="H7" s="150">
        <f>'PLAN PRIHODA'!B47+'PLAN PRIHODA'!C47+'PLAN PRIHODA'!D47+'PLAN PRIHODA'!E47+'PLAN PRIHODA'!F47+'PLAN PRIHODA'!G47+'PLAN PRIHODA'!H47+'PLAN PRIHODA'!I47+'PLAN PRIHODA'!J47</f>
        <v>918632.25</v>
      </c>
    </row>
    <row r="8" spans="1:8" ht="22.5" customHeight="1">
      <c r="A8" s="228" t="s">
        <v>41</v>
      </c>
      <c r="B8" s="226"/>
      <c r="C8" s="226"/>
      <c r="D8" s="226"/>
      <c r="E8" s="226"/>
      <c r="F8" s="150"/>
      <c r="G8" s="150"/>
      <c r="H8" s="150"/>
    </row>
    <row r="9" spans="1:8" ht="22.5" customHeight="1">
      <c r="A9" s="164" t="s">
        <v>40</v>
      </c>
      <c r="B9" s="162"/>
      <c r="C9" s="162"/>
      <c r="D9" s="162"/>
      <c r="E9" s="162"/>
      <c r="F9" s="150">
        <v>918632.25</v>
      </c>
      <c r="G9" s="150">
        <v>918632.25</v>
      </c>
      <c r="H9" s="150">
        <v>918632.25</v>
      </c>
    </row>
    <row r="10" spans="1:8" ht="22.5" customHeight="1">
      <c r="A10" s="219" t="s">
        <v>1</v>
      </c>
      <c r="B10" s="220"/>
      <c r="C10" s="220"/>
      <c r="D10" s="220"/>
      <c r="E10" s="229"/>
      <c r="F10" s="151">
        <f>'PLAN RASHODA I IZDATAKA'!C4+'PLAN RASHODA I IZDATAKA'!C44+'PLAN RASHODA I IZDATAKA'!C253+'PLAN RASHODA I IZDATAKA'!C458</f>
        <v>789432.25</v>
      </c>
      <c r="G10" s="151">
        <f>'PLAN RASHODA I IZDATAKA'!M4+'PLAN RASHODA I IZDATAKA'!M44+'PLAN RASHODA I IZDATAKA'!M253+'PLAN RASHODA I IZDATAKA'!M458</f>
        <v>789432.25</v>
      </c>
      <c r="H10" s="151">
        <f>'PLAN RASHODA I IZDATAKA'!N4+'PLAN RASHODA I IZDATAKA'!N44+'PLAN RASHODA I IZDATAKA'!N253+'PLAN RASHODA I IZDATAKA'!N458</f>
        <v>789432.25</v>
      </c>
    </row>
    <row r="11" spans="1:8" ht="22.5" customHeight="1">
      <c r="A11" s="228" t="s">
        <v>2</v>
      </c>
      <c r="B11" s="226"/>
      <c r="C11" s="226"/>
      <c r="D11" s="226"/>
      <c r="E11" s="226"/>
      <c r="F11" s="151">
        <f>'PLAN RASHODA I IZDATAKA'!C269</f>
        <v>117200</v>
      </c>
      <c r="G11" s="151">
        <f>'PLAN RASHODA I IZDATAKA'!M269</f>
        <v>117200</v>
      </c>
      <c r="H11" s="151">
        <f>'PLAN RASHODA I IZDATAKA'!N269</f>
        <v>117200</v>
      </c>
    </row>
    <row r="12" spans="1:8" ht="22.5" customHeight="1">
      <c r="A12" s="219" t="s">
        <v>3</v>
      </c>
      <c r="B12" s="220"/>
      <c r="C12" s="220"/>
      <c r="D12" s="220"/>
      <c r="E12" s="220"/>
      <c r="F12" s="151">
        <f>+F6-F9</f>
        <v>0</v>
      </c>
      <c r="G12" s="151">
        <f>+G6-G9</f>
        <v>0</v>
      </c>
      <c r="H12" s="151">
        <f>+H6-H9</f>
        <v>0</v>
      </c>
    </row>
    <row r="13" spans="1:8" ht="25.5" customHeight="1">
      <c r="A13" s="216"/>
      <c r="B13" s="217"/>
      <c r="C13" s="217"/>
      <c r="D13" s="217"/>
      <c r="E13" s="217"/>
      <c r="F13" s="218"/>
      <c r="G13" s="218"/>
      <c r="H13" s="218"/>
    </row>
    <row r="14" spans="1:8" ht="27.75" customHeight="1">
      <c r="A14" s="155"/>
      <c r="B14" s="156"/>
      <c r="C14" s="156"/>
      <c r="D14" s="157"/>
      <c r="E14" s="158"/>
      <c r="F14" s="159" t="s">
        <v>987</v>
      </c>
      <c r="G14" s="159" t="s">
        <v>988</v>
      </c>
      <c r="H14" s="160" t="s">
        <v>989</v>
      </c>
    </row>
    <row r="15" spans="1:8" ht="22.5" customHeight="1">
      <c r="A15" s="222" t="s">
        <v>4</v>
      </c>
      <c r="B15" s="223"/>
      <c r="C15" s="223"/>
      <c r="D15" s="223"/>
      <c r="E15" s="224"/>
      <c r="F15" s="166">
        <v>0</v>
      </c>
      <c r="G15" s="166">
        <v>0</v>
      </c>
      <c r="H15" s="151">
        <v>0</v>
      </c>
    </row>
    <row r="16" spans="1:8" s="167" customFormat="1" ht="25.5" customHeight="1">
      <c r="A16" s="225"/>
      <c r="B16" s="217"/>
      <c r="C16" s="217"/>
      <c r="D16" s="217"/>
      <c r="E16" s="217"/>
      <c r="F16" s="218"/>
      <c r="G16" s="218"/>
      <c r="H16" s="218"/>
    </row>
    <row r="17" spans="1:8" s="167" customFormat="1" ht="27.75" customHeight="1">
      <c r="A17" s="155"/>
      <c r="B17" s="156"/>
      <c r="C17" s="156"/>
      <c r="D17" s="157"/>
      <c r="E17" s="158"/>
      <c r="F17" s="159" t="s">
        <v>987</v>
      </c>
      <c r="G17" s="159" t="s">
        <v>988</v>
      </c>
      <c r="H17" s="160" t="s">
        <v>989</v>
      </c>
    </row>
    <row r="18" spans="1:8" s="167" customFormat="1" ht="22.5" customHeight="1">
      <c r="A18" s="221" t="s">
        <v>5</v>
      </c>
      <c r="B18" s="220"/>
      <c r="C18" s="220"/>
      <c r="D18" s="220"/>
      <c r="E18" s="220"/>
      <c r="F18" s="150"/>
      <c r="G18" s="150"/>
      <c r="H18" s="150"/>
    </row>
    <row r="19" spans="1:8" s="167" customFormat="1" ht="22.5" customHeight="1">
      <c r="A19" s="221" t="s">
        <v>6</v>
      </c>
      <c r="B19" s="220"/>
      <c r="C19" s="220"/>
      <c r="D19" s="220"/>
      <c r="E19" s="220"/>
      <c r="F19" s="150"/>
      <c r="G19" s="150"/>
      <c r="H19" s="150"/>
    </row>
    <row r="20" spans="1:8" s="167" customFormat="1" ht="22.5" customHeight="1">
      <c r="A20" s="219" t="s">
        <v>7</v>
      </c>
      <c r="B20" s="220"/>
      <c r="C20" s="220"/>
      <c r="D20" s="220"/>
      <c r="E20" s="220"/>
      <c r="F20" s="150"/>
      <c r="G20" s="150"/>
      <c r="H20" s="150"/>
    </row>
    <row r="21" spans="1:8" s="167" customFormat="1" ht="15" customHeight="1">
      <c r="A21" s="168"/>
      <c r="B21" s="169"/>
      <c r="C21" s="165"/>
      <c r="D21" s="170"/>
      <c r="E21" s="169"/>
      <c r="F21" s="172"/>
      <c r="G21" s="172"/>
      <c r="H21" s="172"/>
    </row>
    <row r="22" spans="1:8" s="167" customFormat="1" ht="22.5" customHeight="1">
      <c r="A22" s="219" t="s">
        <v>8</v>
      </c>
      <c r="B22" s="220"/>
      <c r="C22" s="220"/>
      <c r="D22" s="220"/>
      <c r="E22" s="220"/>
      <c r="F22" s="150">
        <f>SUM(F12,F15,F20)</f>
        <v>0</v>
      </c>
      <c r="G22" s="150">
        <f>SUM(G12,G15,G20)</f>
        <v>0</v>
      </c>
      <c r="H22" s="150">
        <f>SUM(H12,H15,H20)</f>
        <v>0</v>
      </c>
    </row>
    <row r="23" spans="1:5" s="167" customFormat="1" ht="18" customHeight="1">
      <c r="A23" s="171"/>
      <c r="B23" s="154"/>
      <c r="C23" s="154"/>
      <c r="D23" s="154"/>
      <c r="E23" s="15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3"/>
  <sheetViews>
    <sheetView showGridLines="0" zoomScalePageLayoutView="0" workbookViewId="0" topLeftCell="A1">
      <pane ySplit="2" topLeftCell="A22" activePane="bottomLeft" state="frozen"/>
      <selection pane="topLeft" activeCell="A1" sqref="A1"/>
      <selection pane="bottomLeft" activeCell="C53" sqref="C53"/>
    </sheetView>
  </sheetViews>
  <sheetFormatPr defaultColWidth="0" defaultRowHeight="12.75"/>
  <cols>
    <col min="1" max="1" width="11.421875" style="74" bestFit="1" customWidth="1"/>
    <col min="2" max="2" width="64.421875" style="72" customWidth="1"/>
    <col min="3" max="5" width="14.28125" style="73" customWidth="1"/>
    <col min="6" max="6" width="11.421875" style="73" bestFit="1" customWidth="1"/>
    <col min="7" max="7" width="12.421875" style="73" bestFit="1" customWidth="1"/>
    <col min="8" max="8" width="14.140625" style="73" bestFit="1" customWidth="1"/>
    <col min="9" max="9" width="9.00390625" style="73" customWidth="1"/>
    <col min="10" max="10" width="7.8515625" style="73" bestFit="1" customWidth="1"/>
    <col min="11" max="11" width="13.28125" style="73" bestFit="1" customWidth="1"/>
    <col min="12" max="12" width="10.00390625" style="73" bestFit="1" customWidth="1"/>
    <col min="13" max="14" width="12.28125" style="73" bestFit="1" customWidth="1"/>
    <col min="15" max="15" width="11.421875" style="76" customWidth="1"/>
    <col min="16" max="16384" width="0" style="76" hidden="1" customWidth="1"/>
  </cols>
  <sheetData>
    <row r="1" spans="1:14" ht="24" customHeight="1">
      <c r="A1" s="231" t="s">
        <v>21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s="77" customFormat="1" ht="72">
      <c r="A2" s="115" t="s">
        <v>114</v>
      </c>
      <c r="B2" s="80" t="s">
        <v>22</v>
      </c>
      <c r="C2" s="81" t="s">
        <v>976</v>
      </c>
      <c r="D2" s="81" t="s">
        <v>868</v>
      </c>
      <c r="E2" s="81" t="s">
        <v>979</v>
      </c>
      <c r="F2" s="81" t="s">
        <v>978</v>
      </c>
      <c r="G2" s="81" t="s">
        <v>14</v>
      </c>
      <c r="H2" s="81" t="s">
        <v>983</v>
      </c>
      <c r="I2" s="81" t="s">
        <v>980</v>
      </c>
      <c r="J2" s="81" t="s">
        <v>23</v>
      </c>
      <c r="K2" s="81" t="s">
        <v>18</v>
      </c>
      <c r="L2" s="81" t="s">
        <v>19</v>
      </c>
      <c r="M2" s="81" t="s">
        <v>47</v>
      </c>
      <c r="N2" s="81" t="s">
        <v>977</v>
      </c>
    </row>
    <row r="3" spans="1:14" s="77" customFormat="1" ht="12">
      <c r="A3" s="232" t="s">
        <v>115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4" spans="1:14" ht="12">
      <c r="A4" s="82" t="s">
        <v>48</v>
      </c>
      <c r="B4" s="83" t="s">
        <v>49</v>
      </c>
      <c r="C4" s="84">
        <f>SUM(C5)</f>
        <v>4000</v>
      </c>
      <c r="D4" s="84">
        <f aca="true" t="shared" si="0" ref="D4:N4">SUM(D5)</f>
        <v>0</v>
      </c>
      <c r="E4" s="84">
        <f t="shared" si="0"/>
        <v>1500</v>
      </c>
      <c r="F4" s="84">
        <f t="shared" si="0"/>
        <v>0</v>
      </c>
      <c r="G4" s="84">
        <f t="shared" si="0"/>
        <v>0</v>
      </c>
      <c r="H4" s="84">
        <f t="shared" si="0"/>
        <v>0</v>
      </c>
      <c r="I4" s="84">
        <f t="shared" si="0"/>
        <v>0</v>
      </c>
      <c r="J4" s="84">
        <f t="shared" si="0"/>
        <v>2500</v>
      </c>
      <c r="K4" s="84">
        <f t="shared" si="0"/>
        <v>0</v>
      </c>
      <c r="L4" s="84">
        <f t="shared" si="0"/>
        <v>0</v>
      </c>
      <c r="M4" s="84">
        <f t="shared" si="0"/>
        <v>4000</v>
      </c>
      <c r="N4" s="85">
        <f t="shared" si="0"/>
        <v>4000</v>
      </c>
    </row>
    <row r="5" spans="1:14" ht="12">
      <c r="A5" s="86" t="s">
        <v>50</v>
      </c>
      <c r="B5" s="87" t="s">
        <v>24</v>
      </c>
      <c r="C5" s="88">
        <f>SUBTOTAL(9,C6,C23,C32)</f>
        <v>4000</v>
      </c>
      <c r="D5" s="88">
        <f aca="true" t="shared" si="1" ref="D5:N5">SUBTOTAL(9,D6,D23,D32)</f>
        <v>0</v>
      </c>
      <c r="E5" s="88">
        <f t="shared" si="1"/>
        <v>1500</v>
      </c>
      <c r="F5" s="88">
        <f t="shared" si="1"/>
        <v>0</v>
      </c>
      <c r="G5" s="88">
        <f t="shared" si="1"/>
        <v>0</v>
      </c>
      <c r="H5" s="88">
        <f t="shared" si="1"/>
        <v>0</v>
      </c>
      <c r="I5" s="88">
        <f t="shared" si="1"/>
        <v>0</v>
      </c>
      <c r="J5" s="88">
        <f t="shared" si="1"/>
        <v>2500</v>
      </c>
      <c r="K5" s="88">
        <f t="shared" si="1"/>
        <v>0</v>
      </c>
      <c r="L5" s="88">
        <f t="shared" si="1"/>
        <v>0</v>
      </c>
      <c r="M5" s="88">
        <f t="shared" si="1"/>
        <v>4000</v>
      </c>
      <c r="N5" s="89">
        <f t="shared" si="1"/>
        <v>4000</v>
      </c>
    </row>
    <row r="6" spans="1:14" ht="12">
      <c r="A6" s="86" t="s">
        <v>51</v>
      </c>
      <c r="B6" s="87" t="s">
        <v>25</v>
      </c>
      <c r="C6" s="88">
        <f>SUM(C7,C11,C19,C21)</f>
        <v>0</v>
      </c>
      <c r="D6" s="88">
        <f aca="true" t="shared" si="2" ref="D6:N6">SUM(D7,D11,D19,D21)</f>
        <v>0</v>
      </c>
      <c r="E6" s="88">
        <f t="shared" si="2"/>
        <v>0</v>
      </c>
      <c r="F6" s="88">
        <f t="shared" si="2"/>
        <v>0</v>
      </c>
      <c r="G6" s="88">
        <f t="shared" si="2"/>
        <v>0</v>
      </c>
      <c r="H6" s="88">
        <f t="shared" si="2"/>
        <v>0</v>
      </c>
      <c r="I6" s="88">
        <f t="shared" si="2"/>
        <v>0</v>
      </c>
      <c r="J6" s="88">
        <f t="shared" si="2"/>
        <v>0</v>
      </c>
      <c r="K6" s="88">
        <f t="shared" si="2"/>
        <v>0</v>
      </c>
      <c r="L6" s="88">
        <f t="shared" si="2"/>
        <v>0</v>
      </c>
      <c r="M6" s="88">
        <f t="shared" si="2"/>
        <v>0</v>
      </c>
      <c r="N6" s="89">
        <f t="shared" si="2"/>
        <v>0</v>
      </c>
    </row>
    <row r="7" spans="1:14" ht="12">
      <c r="A7" s="86" t="s">
        <v>52</v>
      </c>
      <c r="B7" s="87" t="s">
        <v>53</v>
      </c>
      <c r="C7" s="88">
        <f>SUBTOTAL(9,C8:C10)</f>
        <v>0</v>
      </c>
      <c r="D7" s="88">
        <f aca="true" t="shared" si="3" ref="D7:N7">SUBTOTAL(9,D8:D10)</f>
        <v>0</v>
      </c>
      <c r="E7" s="88">
        <f t="shared" si="3"/>
        <v>0</v>
      </c>
      <c r="F7" s="88">
        <f t="shared" si="3"/>
        <v>0</v>
      </c>
      <c r="G7" s="88">
        <f t="shared" si="3"/>
        <v>0</v>
      </c>
      <c r="H7" s="88">
        <f t="shared" si="3"/>
        <v>0</v>
      </c>
      <c r="I7" s="88">
        <f t="shared" si="3"/>
        <v>0</v>
      </c>
      <c r="J7" s="88">
        <f t="shared" si="3"/>
        <v>0</v>
      </c>
      <c r="K7" s="88">
        <f t="shared" si="3"/>
        <v>0</v>
      </c>
      <c r="L7" s="88">
        <f t="shared" si="3"/>
        <v>0</v>
      </c>
      <c r="M7" s="88">
        <f t="shared" si="3"/>
        <v>0</v>
      </c>
      <c r="N7" s="89">
        <f t="shared" si="3"/>
        <v>0</v>
      </c>
    </row>
    <row r="8" spans="1:14" ht="12">
      <c r="A8" s="90" t="s">
        <v>54</v>
      </c>
      <c r="B8" s="91" t="s">
        <v>55</v>
      </c>
      <c r="C8" s="92">
        <f>SUM(D8:L8)</f>
        <v>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3"/>
    </row>
    <row r="9" spans="1:14" ht="12">
      <c r="A9" s="90" t="s">
        <v>56</v>
      </c>
      <c r="B9" s="91" t="s">
        <v>57</v>
      </c>
      <c r="C9" s="92">
        <f>SUM(D9:L9)</f>
        <v>0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3"/>
    </row>
    <row r="10" spans="1:14" ht="12">
      <c r="A10" s="90" t="s">
        <v>58</v>
      </c>
      <c r="B10" s="91" t="s">
        <v>59</v>
      </c>
      <c r="C10" s="92">
        <f>SUM(D10:L10)</f>
        <v>0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</row>
    <row r="11" spans="1:14" ht="12">
      <c r="A11" s="86" t="s">
        <v>60</v>
      </c>
      <c r="B11" s="87" t="s">
        <v>61</v>
      </c>
      <c r="C11" s="88">
        <f>SUBTOTAL(9,C12:C18)</f>
        <v>0</v>
      </c>
      <c r="D11" s="88">
        <f aca="true" t="shared" si="4" ref="D11:N11">SUBTOTAL(9,D12:D18)</f>
        <v>0</v>
      </c>
      <c r="E11" s="88">
        <f t="shared" si="4"/>
        <v>0</v>
      </c>
      <c r="F11" s="88">
        <f t="shared" si="4"/>
        <v>0</v>
      </c>
      <c r="G11" s="88">
        <f t="shared" si="4"/>
        <v>0</v>
      </c>
      <c r="H11" s="88">
        <f t="shared" si="4"/>
        <v>0</v>
      </c>
      <c r="I11" s="88">
        <f t="shared" si="4"/>
        <v>0</v>
      </c>
      <c r="J11" s="88">
        <f t="shared" si="4"/>
        <v>0</v>
      </c>
      <c r="K11" s="88">
        <f t="shared" si="4"/>
        <v>0</v>
      </c>
      <c r="L11" s="88">
        <f t="shared" si="4"/>
        <v>0</v>
      </c>
      <c r="M11" s="88">
        <f t="shared" si="4"/>
        <v>0</v>
      </c>
      <c r="N11" s="89">
        <f t="shared" si="4"/>
        <v>0</v>
      </c>
    </row>
    <row r="12" spans="1:14" ht="12">
      <c r="A12" s="90" t="s">
        <v>62</v>
      </c>
      <c r="B12" s="91" t="s">
        <v>63</v>
      </c>
      <c r="C12" s="92">
        <f aca="true" t="shared" si="5" ref="C12:C18">SUM(D12:L12)</f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3"/>
    </row>
    <row r="13" spans="1:14" ht="12">
      <c r="A13" s="90" t="s">
        <v>64</v>
      </c>
      <c r="B13" s="91" t="s">
        <v>65</v>
      </c>
      <c r="C13" s="92">
        <f t="shared" si="5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3"/>
    </row>
    <row r="14" spans="1:14" ht="12">
      <c r="A14" s="90" t="s">
        <v>66</v>
      </c>
      <c r="B14" s="91" t="s">
        <v>67</v>
      </c>
      <c r="C14" s="92">
        <f t="shared" si="5"/>
        <v>0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3"/>
    </row>
    <row r="15" spans="1:14" ht="12">
      <c r="A15" s="90" t="s">
        <v>68</v>
      </c>
      <c r="B15" s="91" t="s">
        <v>69</v>
      </c>
      <c r="C15" s="92">
        <f t="shared" si="5"/>
        <v>0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3"/>
    </row>
    <row r="16" spans="1:14" ht="12">
      <c r="A16" s="90" t="s">
        <v>70</v>
      </c>
      <c r="B16" s="91" t="s">
        <v>71</v>
      </c>
      <c r="C16" s="92">
        <f t="shared" si="5"/>
        <v>0</v>
      </c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3"/>
    </row>
    <row r="17" spans="1:14" ht="12">
      <c r="A17" s="90" t="s">
        <v>72</v>
      </c>
      <c r="B17" s="91" t="s">
        <v>73</v>
      </c>
      <c r="C17" s="92">
        <f t="shared" si="5"/>
        <v>0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</row>
    <row r="18" spans="1:14" ht="12">
      <c r="A18" s="90" t="s">
        <v>74</v>
      </c>
      <c r="B18" s="91" t="s">
        <v>75</v>
      </c>
      <c r="C18" s="92">
        <f t="shared" si="5"/>
        <v>0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3"/>
    </row>
    <row r="19" spans="1:14" ht="12">
      <c r="A19" s="86" t="s">
        <v>76</v>
      </c>
      <c r="B19" s="87" t="s">
        <v>77</v>
      </c>
      <c r="C19" s="88">
        <f>SUBTOTAL(9,C20)</f>
        <v>0</v>
      </c>
      <c r="D19" s="88">
        <f aca="true" t="shared" si="6" ref="D19:N19">SUBTOTAL(9,D20)</f>
        <v>0</v>
      </c>
      <c r="E19" s="88">
        <f t="shared" si="6"/>
        <v>0</v>
      </c>
      <c r="F19" s="88">
        <f t="shared" si="6"/>
        <v>0</v>
      </c>
      <c r="G19" s="88">
        <f t="shared" si="6"/>
        <v>0</v>
      </c>
      <c r="H19" s="88">
        <f t="shared" si="6"/>
        <v>0</v>
      </c>
      <c r="I19" s="88">
        <f t="shared" si="6"/>
        <v>0</v>
      </c>
      <c r="J19" s="88">
        <f t="shared" si="6"/>
        <v>0</v>
      </c>
      <c r="K19" s="88">
        <f t="shared" si="6"/>
        <v>0</v>
      </c>
      <c r="L19" s="88">
        <f t="shared" si="6"/>
        <v>0</v>
      </c>
      <c r="M19" s="88">
        <f t="shared" si="6"/>
        <v>0</v>
      </c>
      <c r="N19" s="89">
        <f t="shared" si="6"/>
        <v>0</v>
      </c>
    </row>
    <row r="20" spans="1:14" ht="12">
      <c r="A20" s="90" t="s">
        <v>78</v>
      </c>
      <c r="B20" s="91" t="s">
        <v>77</v>
      </c>
      <c r="C20" s="92">
        <f>SUM(D20:L20)</f>
        <v>0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</row>
    <row r="21" spans="1:14" ht="12">
      <c r="A21" s="86" t="s">
        <v>79</v>
      </c>
      <c r="B21" s="87" t="s">
        <v>80</v>
      </c>
      <c r="C21" s="88">
        <f>SUBTOTAL(9,C22)</f>
        <v>0</v>
      </c>
      <c r="D21" s="88">
        <f aca="true" t="shared" si="7" ref="D21:N21">SUBTOTAL(9,D22)</f>
        <v>0</v>
      </c>
      <c r="E21" s="88">
        <f t="shared" si="7"/>
        <v>0</v>
      </c>
      <c r="F21" s="88">
        <f t="shared" si="7"/>
        <v>0</v>
      </c>
      <c r="G21" s="88">
        <f t="shared" si="7"/>
        <v>0</v>
      </c>
      <c r="H21" s="88">
        <f t="shared" si="7"/>
        <v>0</v>
      </c>
      <c r="I21" s="88">
        <f t="shared" si="7"/>
        <v>0</v>
      </c>
      <c r="J21" s="88">
        <f t="shared" si="7"/>
        <v>0</v>
      </c>
      <c r="K21" s="88">
        <f t="shared" si="7"/>
        <v>0</v>
      </c>
      <c r="L21" s="88">
        <f t="shared" si="7"/>
        <v>0</v>
      </c>
      <c r="M21" s="88">
        <f t="shared" si="7"/>
        <v>0</v>
      </c>
      <c r="N21" s="89">
        <f t="shared" si="7"/>
        <v>0</v>
      </c>
    </row>
    <row r="22" spans="1:14" ht="12">
      <c r="A22" s="90" t="s">
        <v>81</v>
      </c>
      <c r="B22" s="91" t="s">
        <v>80</v>
      </c>
      <c r="C22" s="92">
        <f>SUM(D22:L22)</f>
        <v>0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</row>
    <row r="23" spans="1:14" ht="12">
      <c r="A23" s="86" t="s">
        <v>82</v>
      </c>
      <c r="B23" s="87" t="s">
        <v>26</v>
      </c>
      <c r="C23" s="88">
        <f>SUM(C24)</f>
        <v>4000</v>
      </c>
      <c r="D23" s="88">
        <f aca="true" t="shared" si="8" ref="D23:N23">SUM(D24)</f>
        <v>0</v>
      </c>
      <c r="E23" s="88">
        <f t="shared" si="8"/>
        <v>1500</v>
      </c>
      <c r="F23" s="88">
        <f t="shared" si="8"/>
        <v>0</v>
      </c>
      <c r="G23" s="88">
        <f t="shared" si="8"/>
        <v>0</v>
      </c>
      <c r="H23" s="88">
        <f t="shared" si="8"/>
        <v>0</v>
      </c>
      <c r="I23" s="88">
        <f t="shared" si="8"/>
        <v>0</v>
      </c>
      <c r="J23" s="88">
        <f t="shared" si="8"/>
        <v>2500</v>
      </c>
      <c r="K23" s="88">
        <f t="shared" si="8"/>
        <v>0</v>
      </c>
      <c r="L23" s="88">
        <f t="shared" si="8"/>
        <v>0</v>
      </c>
      <c r="M23" s="88">
        <f t="shared" si="8"/>
        <v>4000</v>
      </c>
      <c r="N23" s="89">
        <f t="shared" si="8"/>
        <v>4000</v>
      </c>
    </row>
    <row r="24" spans="1:14" ht="12">
      <c r="A24" s="86" t="s">
        <v>83</v>
      </c>
      <c r="B24" s="87" t="s">
        <v>26</v>
      </c>
      <c r="C24" s="88">
        <f>SUBTOTAL(9,C25:C31)</f>
        <v>4000</v>
      </c>
      <c r="D24" s="88">
        <f aca="true" t="shared" si="9" ref="D24:N24">SUBTOTAL(9,D25:D31)</f>
        <v>0</v>
      </c>
      <c r="E24" s="88">
        <f t="shared" si="9"/>
        <v>1500</v>
      </c>
      <c r="F24" s="88">
        <f t="shared" si="9"/>
        <v>0</v>
      </c>
      <c r="G24" s="88">
        <f t="shared" si="9"/>
        <v>0</v>
      </c>
      <c r="H24" s="88">
        <f t="shared" si="9"/>
        <v>0</v>
      </c>
      <c r="I24" s="88">
        <f t="shared" si="9"/>
        <v>0</v>
      </c>
      <c r="J24" s="88">
        <f t="shared" si="9"/>
        <v>2500</v>
      </c>
      <c r="K24" s="88">
        <f t="shared" si="9"/>
        <v>0</v>
      </c>
      <c r="L24" s="88">
        <f t="shared" si="9"/>
        <v>0</v>
      </c>
      <c r="M24" s="88">
        <f t="shared" si="9"/>
        <v>4000</v>
      </c>
      <c r="N24" s="89">
        <f t="shared" si="9"/>
        <v>4000</v>
      </c>
    </row>
    <row r="25" spans="1:14" ht="12">
      <c r="A25" s="90" t="s">
        <v>84</v>
      </c>
      <c r="B25" s="91" t="s">
        <v>85</v>
      </c>
      <c r="C25" s="92">
        <f aca="true" t="shared" si="10" ref="C25:C31">SUM(D25:L25)</f>
        <v>0</v>
      </c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3"/>
    </row>
    <row r="26" spans="1:14" ht="12">
      <c r="A26" s="90" t="s">
        <v>86</v>
      </c>
      <c r="B26" s="91" t="s">
        <v>87</v>
      </c>
      <c r="C26" s="92">
        <f t="shared" si="10"/>
        <v>0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3"/>
    </row>
    <row r="27" spans="1:14" ht="12">
      <c r="A27" s="90" t="s">
        <v>88</v>
      </c>
      <c r="B27" s="91" t="s">
        <v>89</v>
      </c>
      <c r="C27" s="92">
        <f t="shared" si="10"/>
        <v>0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3"/>
    </row>
    <row r="28" spans="1:14" ht="12">
      <c r="A28" s="90" t="s">
        <v>90</v>
      </c>
      <c r="B28" s="91" t="s">
        <v>91</v>
      </c>
      <c r="C28" s="92">
        <f t="shared" si="10"/>
        <v>0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</row>
    <row r="29" spans="1:14" ht="12">
      <c r="A29" s="90" t="s">
        <v>92</v>
      </c>
      <c r="B29" s="91" t="s">
        <v>93</v>
      </c>
      <c r="C29" s="92">
        <f t="shared" si="10"/>
        <v>0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</row>
    <row r="30" spans="1:14" ht="12">
      <c r="A30" s="90" t="s">
        <v>94</v>
      </c>
      <c r="B30" s="91" t="s">
        <v>95</v>
      </c>
      <c r="C30" s="92">
        <f t="shared" si="10"/>
        <v>0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</row>
    <row r="31" spans="1:14" ht="12">
      <c r="A31" s="90" t="s">
        <v>96</v>
      </c>
      <c r="B31" s="91" t="s">
        <v>97</v>
      </c>
      <c r="C31" s="92">
        <f t="shared" si="10"/>
        <v>4000</v>
      </c>
      <c r="D31" s="92"/>
      <c r="E31" s="92">
        <v>1500</v>
      </c>
      <c r="F31" s="92"/>
      <c r="G31" s="92"/>
      <c r="H31" s="92"/>
      <c r="I31" s="92"/>
      <c r="J31" s="92">
        <v>2500</v>
      </c>
      <c r="K31" s="92"/>
      <c r="L31" s="92"/>
      <c r="M31" s="92">
        <v>4000</v>
      </c>
      <c r="N31" s="93">
        <v>4000</v>
      </c>
    </row>
    <row r="32" spans="1:14" ht="12">
      <c r="A32" s="86" t="s">
        <v>98</v>
      </c>
      <c r="B32" s="87" t="s">
        <v>27</v>
      </c>
      <c r="C32" s="88">
        <f>SUM(C33,C35,C39)</f>
        <v>0</v>
      </c>
      <c r="D32" s="88">
        <f aca="true" t="shared" si="11" ref="D32:N32">SUM(D33,D35,D39)</f>
        <v>0</v>
      </c>
      <c r="E32" s="88">
        <f t="shared" si="11"/>
        <v>0</v>
      </c>
      <c r="F32" s="88">
        <f t="shared" si="11"/>
        <v>0</v>
      </c>
      <c r="G32" s="88">
        <f t="shared" si="11"/>
        <v>0</v>
      </c>
      <c r="H32" s="88">
        <f t="shared" si="11"/>
        <v>0</v>
      </c>
      <c r="I32" s="88">
        <f t="shared" si="11"/>
        <v>0</v>
      </c>
      <c r="J32" s="88">
        <f t="shared" si="11"/>
        <v>0</v>
      </c>
      <c r="K32" s="88">
        <f t="shared" si="11"/>
        <v>0</v>
      </c>
      <c r="L32" s="88">
        <f t="shared" si="11"/>
        <v>0</v>
      </c>
      <c r="M32" s="88">
        <f t="shared" si="11"/>
        <v>0</v>
      </c>
      <c r="N32" s="89">
        <f t="shared" si="11"/>
        <v>0</v>
      </c>
    </row>
    <row r="33" spans="1:14" ht="12">
      <c r="A33" s="86" t="s">
        <v>99</v>
      </c>
      <c r="B33" s="87" t="s">
        <v>100</v>
      </c>
      <c r="C33" s="88">
        <f>SUBTOTAL(9,C34)</f>
        <v>0</v>
      </c>
      <c r="D33" s="88">
        <f aca="true" t="shared" si="12" ref="D33:N33">SUBTOTAL(9,D34)</f>
        <v>0</v>
      </c>
      <c r="E33" s="88">
        <f t="shared" si="12"/>
        <v>0</v>
      </c>
      <c r="F33" s="88">
        <f t="shared" si="12"/>
        <v>0</v>
      </c>
      <c r="G33" s="88">
        <f t="shared" si="12"/>
        <v>0</v>
      </c>
      <c r="H33" s="88">
        <f t="shared" si="12"/>
        <v>0</v>
      </c>
      <c r="I33" s="88">
        <f t="shared" si="12"/>
        <v>0</v>
      </c>
      <c r="J33" s="88">
        <f t="shared" si="12"/>
        <v>0</v>
      </c>
      <c r="K33" s="88">
        <f t="shared" si="12"/>
        <v>0</v>
      </c>
      <c r="L33" s="88">
        <f t="shared" si="12"/>
        <v>0</v>
      </c>
      <c r="M33" s="88">
        <f t="shared" si="12"/>
        <v>0</v>
      </c>
      <c r="N33" s="89">
        <f t="shared" si="12"/>
        <v>0</v>
      </c>
    </row>
    <row r="34" spans="1:14" ht="12">
      <c r="A34" s="90" t="s">
        <v>101</v>
      </c>
      <c r="B34" s="91" t="s">
        <v>100</v>
      </c>
      <c r="C34" s="92">
        <f>SUM(D34:L34)</f>
        <v>0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3"/>
    </row>
    <row r="35" spans="1:14" ht="12">
      <c r="A35" s="86" t="s">
        <v>102</v>
      </c>
      <c r="B35" s="87" t="s">
        <v>103</v>
      </c>
      <c r="C35" s="88">
        <f>SUBTOTAL(9,C36:C38)</f>
        <v>0</v>
      </c>
      <c r="D35" s="88">
        <f aca="true" t="shared" si="13" ref="D35:N35">SUBTOTAL(9,D36:D38)</f>
        <v>0</v>
      </c>
      <c r="E35" s="88">
        <f t="shared" si="13"/>
        <v>0</v>
      </c>
      <c r="F35" s="88">
        <f t="shared" si="13"/>
        <v>0</v>
      </c>
      <c r="G35" s="88">
        <f t="shared" si="13"/>
        <v>0</v>
      </c>
      <c r="H35" s="88">
        <f t="shared" si="13"/>
        <v>0</v>
      </c>
      <c r="I35" s="88">
        <f t="shared" si="13"/>
        <v>0</v>
      </c>
      <c r="J35" s="88">
        <f t="shared" si="13"/>
        <v>0</v>
      </c>
      <c r="K35" s="88">
        <f t="shared" si="13"/>
        <v>0</v>
      </c>
      <c r="L35" s="88">
        <f t="shared" si="13"/>
        <v>0</v>
      </c>
      <c r="M35" s="88">
        <f t="shared" si="13"/>
        <v>0</v>
      </c>
      <c r="N35" s="89">
        <f t="shared" si="13"/>
        <v>0</v>
      </c>
    </row>
    <row r="36" spans="1:14" ht="12">
      <c r="A36" s="90" t="s">
        <v>104</v>
      </c>
      <c r="B36" s="91" t="s">
        <v>103</v>
      </c>
      <c r="C36" s="92">
        <f>SUM(D36:L36)</f>
        <v>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3"/>
    </row>
    <row r="37" spans="1:14" ht="12">
      <c r="A37" s="90" t="s">
        <v>105</v>
      </c>
      <c r="B37" s="91" t="s">
        <v>106</v>
      </c>
      <c r="C37" s="92">
        <f>SUM(D37:L37)</f>
        <v>0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3"/>
    </row>
    <row r="38" spans="1:14" ht="12">
      <c r="A38" s="90" t="s">
        <v>107</v>
      </c>
      <c r="B38" s="91" t="s">
        <v>108</v>
      </c>
      <c r="C38" s="92">
        <f>SUM(D38:L38)</f>
        <v>0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3"/>
    </row>
    <row r="39" spans="1:14" ht="12">
      <c r="A39" s="86" t="s">
        <v>109</v>
      </c>
      <c r="B39" s="87" t="s">
        <v>110</v>
      </c>
      <c r="C39" s="88">
        <f>SUBTOTAL(9,C40:C41)</f>
        <v>0</v>
      </c>
      <c r="D39" s="88">
        <f aca="true" t="shared" si="14" ref="D39:N39">SUBTOTAL(9,D40:D41)</f>
        <v>0</v>
      </c>
      <c r="E39" s="88">
        <f t="shared" si="14"/>
        <v>0</v>
      </c>
      <c r="F39" s="88">
        <f t="shared" si="14"/>
        <v>0</v>
      </c>
      <c r="G39" s="88">
        <f t="shared" si="14"/>
        <v>0</v>
      </c>
      <c r="H39" s="88">
        <f t="shared" si="14"/>
        <v>0</v>
      </c>
      <c r="I39" s="88">
        <f t="shared" si="14"/>
        <v>0</v>
      </c>
      <c r="J39" s="88">
        <f t="shared" si="14"/>
        <v>0</v>
      </c>
      <c r="K39" s="88">
        <f t="shared" si="14"/>
        <v>0</v>
      </c>
      <c r="L39" s="88">
        <f t="shared" si="14"/>
        <v>0</v>
      </c>
      <c r="M39" s="88">
        <f t="shared" si="14"/>
        <v>0</v>
      </c>
      <c r="N39" s="89">
        <f t="shared" si="14"/>
        <v>0</v>
      </c>
    </row>
    <row r="40" spans="1:14" ht="12">
      <c r="A40" s="90" t="s">
        <v>111</v>
      </c>
      <c r="B40" s="91" t="s">
        <v>110</v>
      </c>
      <c r="C40" s="92">
        <f>SUM(D40:L40)</f>
        <v>0</v>
      </c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</row>
    <row r="41" spans="1:14" ht="12">
      <c r="A41" s="94" t="s">
        <v>112</v>
      </c>
      <c r="B41" s="95" t="s">
        <v>113</v>
      </c>
      <c r="C41" s="96">
        <f>SUM(D41:L41)</f>
        <v>0</v>
      </c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7"/>
    </row>
    <row r="42" spans="1:14" ht="12">
      <c r="A42" s="78"/>
      <c r="B42" s="79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</row>
    <row r="43" spans="1:14" ht="12">
      <c r="A43" s="233" t="s">
        <v>867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</row>
    <row r="44" spans="1:14" ht="12">
      <c r="A44" s="82" t="s">
        <v>48</v>
      </c>
      <c r="B44" s="98" t="s">
        <v>49</v>
      </c>
      <c r="C44" s="84">
        <f>SUM(C45,C187)</f>
        <v>661700</v>
      </c>
      <c r="D44" s="84">
        <f aca="true" t="shared" si="15" ref="D44:N44">SUM(D45,D187)</f>
        <v>453400</v>
      </c>
      <c r="E44" s="84">
        <f t="shared" si="15"/>
        <v>0</v>
      </c>
      <c r="F44" s="84">
        <f t="shared" si="15"/>
        <v>34500</v>
      </c>
      <c r="G44" s="84">
        <v>80000</v>
      </c>
      <c r="H44" s="84">
        <f t="shared" si="15"/>
        <v>0</v>
      </c>
      <c r="I44" s="84">
        <v>69100</v>
      </c>
      <c r="J44" s="84">
        <v>24700</v>
      </c>
      <c r="K44" s="84">
        <f t="shared" si="15"/>
        <v>0</v>
      </c>
      <c r="L44" s="84">
        <f t="shared" si="15"/>
        <v>0</v>
      </c>
      <c r="M44" s="84">
        <v>661700</v>
      </c>
      <c r="N44" s="85">
        <f t="shared" si="15"/>
        <v>661700</v>
      </c>
    </row>
    <row r="45" spans="1:14" ht="12">
      <c r="A45" s="86" t="s">
        <v>116</v>
      </c>
      <c r="B45" s="91" t="s">
        <v>28</v>
      </c>
      <c r="C45" s="88">
        <v>657850</v>
      </c>
      <c r="D45" s="88">
        <v>450000</v>
      </c>
      <c r="E45" s="88">
        <f aca="true" t="shared" si="16" ref="E45:L45">SUM(E46,E66,E95,E155)</f>
        <v>0</v>
      </c>
      <c r="F45" s="88">
        <f t="shared" si="16"/>
        <v>34500</v>
      </c>
      <c r="G45" s="88">
        <v>80000</v>
      </c>
      <c r="H45" s="88">
        <f t="shared" si="16"/>
        <v>0</v>
      </c>
      <c r="I45" s="88">
        <v>69000</v>
      </c>
      <c r="J45" s="88">
        <v>24000</v>
      </c>
      <c r="K45" s="88">
        <f t="shared" si="16"/>
        <v>0</v>
      </c>
      <c r="L45" s="88">
        <f t="shared" si="16"/>
        <v>0</v>
      </c>
      <c r="M45" s="88">
        <v>657850</v>
      </c>
      <c r="N45" s="89">
        <v>657850</v>
      </c>
    </row>
    <row r="46" spans="1:14" ht="12">
      <c r="A46" s="86" t="s">
        <v>117</v>
      </c>
      <c r="B46" s="91" t="s">
        <v>29</v>
      </c>
      <c r="C46" s="88">
        <f>SUM(C47,C56,C60,C63)</f>
        <v>112701</v>
      </c>
      <c r="D46" s="88">
        <f aca="true" t="shared" si="17" ref="D46:N46">SUM(D47,D56,D60,D63)</f>
        <v>40701</v>
      </c>
      <c r="E46" s="88">
        <f t="shared" si="17"/>
        <v>0</v>
      </c>
      <c r="F46" s="88">
        <f t="shared" si="17"/>
        <v>20500</v>
      </c>
      <c r="G46" s="88">
        <f t="shared" si="17"/>
        <v>1000</v>
      </c>
      <c r="H46" s="88">
        <f t="shared" si="17"/>
        <v>0</v>
      </c>
      <c r="I46" s="88">
        <f t="shared" si="17"/>
        <v>47000</v>
      </c>
      <c r="J46" s="88">
        <f t="shared" si="17"/>
        <v>3500</v>
      </c>
      <c r="K46" s="88">
        <f t="shared" si="17"/>
        <v>0</v>
      </c>
      <c r="L46" s="88">
        <f t="shared" si="17"/>
        <v>0</v>
      </c>
      <c r="M46" s="88">
        <v>112701</v>
      </c>
      <c r="N46" s="89">
        <f t="shared" si="17"/>
        <v>112701</v>
      </c>
    </row>
    <row r="47" spans="1:14" ht="12">
      <c r="A47" s="86" t="s">
        <v>118</v>
      </c>
      <c r="B47" s="87" t="s">
        <v>119</v>
      </c>
      <c r="C47" s="88">
        <f>SUBTOTAL(9,C48:C55)</f>
        <v>102186</v>
      </c>
      <c r="D47" s="88">
        <f aca="true" t="shared" si="18" ref="D47:L47">SUBTOTAL(9,D48:D55)</f>
        <v>32686</v>
      </c>
      <c r="E47" s="88">
        <f t="shared" si="18"/>
        <v>0</v>
      </c>
      <c r="F47" s="88">
        <f t="shared" si="18"/>
        <v>18000</v>
      </c>
      <c r="G47" s="88">
        <f t="shared" si="18"/>
        <v>1000</v>
      </c>
      <c r="H47" s="88">
        <f t="shared" si="18"/>
        <v>0</v>
      </c>
      <c r="I47" s="88">
        <f t="shared" si="18"/>
        <v>47000</v>
      </c>
      <c r="J47" s="88">
        <f t="shared" si="18"/>
        <v>3500</v>
      </c>
      <c r="K47" s="88">
        <f t="shared" si="18"/>
        <v>0</v>
      </c>
      <c r="L47" s="88">
        <f t="shared" si="18"/>
        <v>0</v>
      </c>
      <c r="M47" s="88">
        <v>102186</v>
      </c>
      <c r="N47" s="89">
        <v>102186</v>
      </c>
    </row>
    <row r="48" spans="1:14" ht="12">
      <c r="A48" s="90" t="s">
        <v>120</v>
      </c>
      <c r="B48" s="91" t="s">
        <v>121</v>
      </c>
      <c r="C48" s="92">
        <f aca="true" t="shared" si="19" ref="C48:C111">SUM(D48:L48)</f>
        <v>15400</v>
      </c>
      <c r="D48" s="92">
        <v>11900</v>
      </c>
      <c r="E48" s="92"/>
      <c r="F48" s="92"/>
      <c r="G48" s="92">
        <v>1000</v>
      </c>
      <c r="H48" s="92"/>
      <c r="I48" s="92">
        <v>2000</v>
      </c>
      <c r="J48" s="92">
        <v>500</v>
      </c>
      <c r="K48" s="92"/>
      <c r="L48" s="92"/>
      <c r="M48" s="92">
        <v>15400</v>
      </c>
      <c r="N48" s="93">
        <v>15400</v>
      </c>
    </row>
    <row r="49" spans="1:14" ht="12">
      <c r="A49" s="90" t="s">
        <v>122</v>
      </c>
      <c r="B49" s="91" t="s">
        <v>123</v>
      </c>
      <c r="C49" s="92">
        <f t="shared" si="19"/>
        <v>16786</v>
      </c>
      <c r="D49" s="92">
        <v>1286</v>
      </c>
      <c r="E49" s="92"/>
      <c r="F49" s="92"/>
      <c r="G49" s="92"/>
      <c r="H49" s="92"/>
      <c r="I49" s="92">
        <v>15500</v>
      </c>
      <c r="J49" s="92"/>
      <c r="K49" s="92"/>
      <c r="L49" s="92"/>
      <c r="M49" s="92">
        <v>16786</v>
      </c>
      <c r="N49" s="93">
        <v>16786</v>
      </c>
    </row>
    <row r="50" spans="1:14" ht="12">
      <c r="A50" s="90" t="s">
        <v>124</v>
      </c>
      <c r="B50" s="91" t="s">
        <v>125</v>
      </c>
      <c r="C50" s="92">
        <f t="shared" si="19"/>
        <v>10000</v>
      </c>
      <c r="D50" s="92">
        <v>10000</v>
      </c>
      <c r="E50" s="92"/>
      <c r="F50" s="92"/>
      <c r="G50" s="92"/>
      <c r="H50" s="92"/>
      <c r="I50" s="92"/>
      <c r="J50" s="92"/>
      <c r="K50" s="92"/>
      <c r="L50" s="92"/>
      <c r="M50" s="92">
        <v>10000</v>
      </c>
      <c r="N50" s="93">
        <v>10000</v>
      </c>
    </row>
    <row r="51" spans="1:14" ht="12">
      <c r="A51" s="90" t="s">
        <v>126</v>
      </c>
      <c r="B51" s="91" t="s">
        <v>127</v>
      </c>
      <c r="C51" s="92">
        <f t="shared" si="19"/>
        <v>13300</v>
      </c>
      <c r="D51" s="92">
        <v>0</v>
      </c>
      <c r="E51" s="92"/>
      <c r="F51" s="92"/>
      <c r="G51" s="92"/>
      <c r="H51" s="92"/>
      <c r="I51" s="92">
        <v>13300</v>
      </c>
      <c r="J51" s="92"/>
      <c r="K51" s="92"/>
      <c r="L51" s="92"/>
      <c r="M51" s="92">
        <v>13300</v>
      </c>
      <c r="N51" s="93">
        <v>13300</v>
      </c>
    </row>
    <row r="52" spans="1:14" ht="12">
      <c r="A52" s="90" t="s">
        <v>128</v>
      </c>
      <c r="B52" s="91" t="s">
        <v>129</v>
      </c>
      <c r="C52" s="92">
        <f t="shared" si="19"/>
        <v>12000</v>
      </c>
      <c r="D52" s="92">
        <v>9000</v>
      </c>
      <c r="E52" s="92"/>
      <c r="F52" s="92"/>
      <c r="G52" s="92"/>
      <c r="H52" s="92"/>
      <c r="I52" s="92"/>
      <c r="J52" s="92">
        <v>3000</v>
      </c>
      <c r="K52" s="92"/>
      <c r="L52" s="92"/>
      <c r="M52" s="92">
        <v>9000</v>
      </c>
      <c r="N52" s="93">
        <v>9000</v>
      </c>
    </row>
    <row r="53" spans="1:14" ht="12">
      <c r="A53" s="90" t="s">
        <v>130</v>
      </c>
      <c r="B53" s="91" t="s">
        <v>131</v>
      </c>
      <c r="C53" s="92">
        <f t="shared" si="19"/>
        <v>28800</v>
      </c>
      <c r="D53" s="92">
        <v>0</v>
      </c>
      <c r="E53" s="92"/>
      <c r="F53" s="92">
        <v>18000</v>
      </c>
      <c r="G53" s="92"/>
      <c r="H53" s="92"/>
      <c r="I53" s="92">
        <v>10800</v>
      </c>
      <c r="J53" s="92"/>
      <c r="K53" s="92"/>
      <c r="L53" s="92"/>
      <c r="M53" s="92">
        <v>28800</v>
      </c>
      <c r="N53" s="93">
        <v>28800</v>
      </c>
    </row>
    <row r="54" spans="1:14" ht="12">
      <c r="A54" s="90" t="s">
        <v>132</v>
      </c>
      <c r="B54" s="91" t="s">
        <v>133</v>
      </c>
      <c r="C54" s="92">
        <f t="shared" si="19"/>
        <v>0</v>
      </c>
      <c r="D54" s="92">
        <v>0</v>
      </c>
      <c r="E54" s="92"/>
      <c r="F54" s="92"/>
      <c r="G54" s="92"/>
      <c r="H54" s="92"/>
      <c r="I54" s="92"/>
      <c r="J54" s="92"/>
      <c r="K54" s="92"/>
      <c r="L54" s="92"/>
      <c r="M54" s="92"/>
      <c r="N54" s="93"/>
    </row>
    <row r="55" spans="1:14" ht="12">
      <c r="A55" s="90">
        <v>32119</v>
      </c>
      <c r="B55" s="91" t="s">
        <v>972</v>
      </c>
      <c r="C55" s="92">
        <f t="shared" si="19"/>
        <v>5900</v>
      </c>
      <c r="D55" s="92">
        <v>500</v>
      </c>
      <c r="E55" s="92"/>
      <c r="F55" s="92"/>
      <c r="G55" s="92"/>
      <c r="H55" s="92"/>
      <c r="I55" s="92">
        <v>5400</v>
      </c>
      <c r="J55" s="92"/>
      <c r="K55" s="92"/>
      <c r="L55" s="92"/>
      <c r="M55" s="92">
        <v>5900</v>
      </c>
      <c r="N55" s="93">
        <v>5900</v>
      </c>
    </row>
    <row r="56" spans="1:14" ht="12">
      <c r="A56" s="86" t="s">
        <v>134</v>
      </c>
      <c r="B56" s="87" t="s">
        <v>135</v>
      </c>
      <c r="C56" s="88">
        <f>SUBTOTAL(9,C57:C59)</f>
        <v>0</v>
      </c>
      <c r="D56" s="88">
        <f aca="true" t="shared" si="20" ref="D56:N56">SUBTOTAL(9,D57:D59)</f>
        <v>0</v>
      </c>
      <c r="E56" s="88">
        <f t="shared" si="20"/>
        <v>0</v>
      </c>
      <c r="F56" s="88">
        <f t="shared" si="20"/>
        <v>0</v>
      </c>
      <c r="G56" s="88">
        <f t="shared" si="20"/>
        <v>0</v>
      </c>
      <c r="H56" s="88">
        <f t="shared" si="20"/>
        <v>0</v>
      </c>
      <c r="I56" s="88">
        <f t="shared" si="20"/>
        <v>0</v>
      </c>
      <c r="J56" s="88">
        <f t="shared" si="20"/>
        <v>0</v>
      </c>
      <c r="K56" s="88">
        <f t="shared" si="20"/>
        <v>0</v>
      </c>
      <c r="L56" s="88">
        <f t="shared" si="20"/>
        <v>0</v>
      </c>
      <c r="M56" s="88">
        <f t="shared" si="20"/>
        <v>0</v>
      </c>
      <c r="N56" s="89">
        <f t="shared" si="20"/>
        <v>0</v>
      </c>
    </row>
    <row r="57" spans="1:14" ht="12">
      <c r="A57" s="90" t="s">
        <v>136</v>
      </c>
      <c r="B57" s="91" t="s">
        <v>137</v>
      </c>
      <c r="C57" s="92">
        <f t="shared" si="19"/>
        <v>0</v>
      </c>
      <c r="D57" s="92">
        <v>0</v>
      </c>
      <c r="E57" s="92"/>
      <c r="F57" s="92"/>
      <c r="G57" s="92"/>
      <c r="H57" s="92"/>
      <c r="I57" s="92"/>
      <c r="J57" s="92"/>
      <c r="K57" s="92"/>
      <c r="L57" s="92"/>
      <c r="M57" s="92"/>
      <c r="N57" s="93"/>
    </row>
    <row r="58" spans="1:14" ht="12">
      <c r="A58" s="90" t="s">
        <v>138</v>
      </c>
      <c r="B58" s="91" t="s">
        <v>139</v>
      </c>
      <c r="C58" s="92">
        <f t="shared" si="19"/>
        <v>0</v>
      </c>
      <c r="D58" s="92">
        <v>0</v>
      </c>
      <c r="E58" s="92"/>
      <c r="F58" s="92"/>
      <c r="G58" s="92"/>
      <c r="H58" s="92"/>
      <c r="I58" s="92"/>
      <c r="J58" s="92"/>
      <c r="K58" s="92"/>
      <c r="L58" s="92"/>
      <c r="M58" s="92"/>
      <c r="N58" s="93"/>
    </row>
    <row r="59" spans="1:14" ht="12">
      <c r="A59" s="90" t="s">
        <v>140</v>
      </c>
      <c r="B59" s="91" t="s">
        <v>141</v>
      </c>
      <c r="C59" s="92">
        <f t="shared" si="19"/>
        <v>0</v>
      </c>
      <c r="D59" s="92">
        <v>0</v>
      </c>
      <c r="E59" s="92"/>
      <c r="F59" s="92"/>
      <c r="G59" s="92"/>
      <c r="H59" s="92"/>
      <c r="I59" s="92"/>
      <c r="J59" s="92"/>
      <c r="K59" s="92"/>
      <c r="L59" s="92"/>
      <c r="M59" s="92"/>
      <c r="N59" s="93"/>
    </row>
    <row r="60" spans="1:14" ht="12">
      <c r="A60" s="86" t="s">
        <v>142</v>
      </c>
      <c r="B60" s="87" t="s">
        <v>143</v>
      </c>
      <c r="C60" s="88">
        <f>SUBTOTAL(9,C61:C62)</f>
        <v>9800</v>
      </c>
      <c r="D60" s="88">
        <f aca="true" t="shared" si="21" ref="D60:N60">SUBTOTAL(9,D61:D62)</f>
        <v>7300</v>
      </c>
      <c r="E60" s="88">
        <f t="shared" si="21"/>
        <v>0</v>
      </c>
      <c r="F60" s="88">
        <f t="shared" si="21"/>
        <v>2500</v>
      </c>
      <c r="G60" s="88">
        <f t="shared" si="21"/>
        <v>0</v>
      </c>
      <c r="H60" s="88">
        <f t="shared" si="21"/>
        <v>0</v>
      </c>
      <c r="I60" s="88">
        <f t="shared" si="21"/>
        <v>0</v>
      </c>
      <c r="J60" s="88">
        <f t="shared" si="21"/>
        <v>0</v>
      </c>
      <c r="K60" s="88">
        <f t="shared" si="21"/>
        <v>0</v>
      </c>
      <c r="L60" s="88">
        <f t="shared" si="21"/>
        <v>0</v>
      </c>
      <c r="M60" s="88">
        <f t="shared" si="21"/>
        <v>9800</v>
      </c>
      <c r="N60" s="89">
        <f t="shared" si="21"/>
        <v>9800</v>
      </c>
    </row>
    <row r="61" spans="1:14" ht="12">
      <c r="A61" s="90" t="s">
        <v>144</v>
      </c>
      <c r="B61" s="91" t="s">
        <v>145</v>
      </c>
      <c r="C61" s="92">
        <f t="shared" si="19"/>
        <v>3300</v>
      </c>
      <c r="D61" s="92">
        <v>3300</v>
      </c>
      <c r="E61" s="92"/>
      <c r="F61" s="92"/>
      <c r="G61" s="92"/>
      <c r="H61" s="92"/>
      <c r="I61" s="92"/>
      <c r="J61" s="92"/>
      <c r="K61" s="92"/>
      <c r="L61" s="92"/>
      <c r="M61" s="92">
        <v>3300</v>
      </c>
      <c r="N61" s="93">
        <v>3300</v>
      </c>
    </row>
    <row r="62" spans="1:14" ht="12">
      <c r="A62" s="90" t="s">
        <v>146</v>
      </c>
      <c r="B62" s="91" t="s">
        <v>147</v>
      </c>
      <c r="C62" s="92">
        <f t="shared" si="19"/>
        <v>6500</v>
      </c>
      <c r="D62" s="92">
        <v>4000</v>
      </c>
      <c r="E62" s="92"/>
      <c r="F62" s="92">
        <v>2500</v>
      </c>
      <c r="G62" s="92"/>
      <c r="H62" s="92"/>
      <c r="I62" s="92"/>
      <c r="J62" s="92"/>
      <c r="K62" s="92"/>
      <c r="L62" s="92"/>
      <c r="M62" s="92">
        <v>6500</v>
      </c>
      <c r="N62" s="93">
        <v>6500</v>
      </c>
    </row>
    <row r="63" spans="1:14" ht="12">
      <c r="A63" s="86" t="s">
        <v>148</v>
      </c>
      <c r="B63" s="87" t="s">
        <v>149</v>
      </c>
      <c r="C63" s="88">
        <f>SUBTOTAL(9,C64:C65)</f>
        <v>715</v>
      </c>
      <c r="D63" s="88">
        <f aca="true" t="shared" si="22" ref="D63:N63">SUBTOTAL(9,D64:D65)</f>
        <v>715</v>
      </c>
      <c r="E63" s="88">
        <f t="shared" si="22"/>
        <v>0</v>
      </c>
      <c r="F63" s="88">
        <f t="shared" si="22"/>
        <v>0</v>
      </c>
      <c r="G63" s="88">
        <f t="shared" si="22"/>
        <v>0</v>
      </c>
      <c r="H63" s="88">
        <f t="shared" si="22"/>
        <v>0</v>
      </c>
      <c r="I63" s="88">
        <f t="shared" si="22"/>
        <v>0</v>
      </c>
      <c r="J63" s="88">
        <f t="shared" si="22"/>
        <v>0</v>
      </c>
      <c r="K63" s="88">
        <f t="shared" si="22"/>
        <v>0</v>
      </c>
      <c r="L63" s="88">
        <f t="shared" si="22"/>
        <v>0</v>
      </c>
      <c r="M63" s="88">
        <f t="shared" si="22"/>
        <v>715</v>
      </c>
      <c r="N63" s="89">
        <f t="shared" si="22"/>
        <v>715</v>
      </c>
    </row>
    <row r="64" spans="1:14" ht="12">
      <c r="A64" s="90" t="s">
        <v>150</v>
      </c>
      <c r="B64" s="91" t="s">
        <v>151</v>
      </c>
      <c r="C64" s="92">
        <f t="shared" si="19"/>
        <v>715</v>
      </c>
      <c r="D64" s="92">
        <v>715</v>
      </c>
      <c r="E64" s="92"/>
      <c r="F64" s="92"/>
      <c r="G64" s="92"/>
      <c r="H64" s="92"/>
      <c r="I64" s="92"/>
      <c r="J64" s="92"/>
      <c r="K64" s="92"/>
      <c r="L64" s="92"/>
      <c r="M64" s="92">
        <v>715</v>
      </c>
      <c r="N64" s="93">
        <v>715</v>
      </c>
    </row>
    <row r="65" spans="1:14" ht="12">
      <c r="A65" s="90" t="s">
        <v>152</v>
      </c>
      <c r="B65" s="91" t="s">
        <v>149</v>
      </c>
      <c r="C65" s="92">
        <f t="shared" si="19"/>
        <v>0</v>
      </c>
      <c r="D65" s="92">
        <v>0</v>
      </c>
      <c r="E65" s="92"/>
      <c r="F65" s="92"/>
      <c r="G65" s="92"/>
      <c r="H65" s="92"/>
      <c r="I65" s="92"/>
      <c r="J65" s="92"/>
      <c r="K65" s="92"/>
      <c r="L65" s="92"/>
      <c r="M65" s="92"/>
      <c r="N65" s="93"/>
    </row>
    <row r="66" spans="1:14" ht="12">
      <c r="A66" s="86" t="s">
        <v>153</v>
      </c>
      <c r="B66" s="87" t="s">
        <v>30</v>
      </c>
      <c r="C66" s="88">
        <v>268724</v>
      </c>
      <c r="D66" s="88">
        <f aca="true" t="shared" si="23" ref="D66:N66">SUM(D67,D74,D82,D88,D91,D93)</f>
        <v>210724</v>
      </c>
      <c r="E66" s="88">
        <f t="shared" si="23"/>
        <v>0</v>
      </c>
      <c r="F66" s="88">
        <f t="shared" si="23"/>
        <v>14000</v>
      </c>
      <c r="G66" s="88">
        <f t="shared" si="23"/>
        <v>38500</v>
      </c>
      <c r="H66" s="88">
        <f t="shared" si="23"/>
        <v>0</v>
      </c>
      <c r="I66" s="88"/>
      <c r="J66" s="88">
        <f t="shared" si="23"/>
        <v>5500</v>
      </c>
      <c r="K66" s="88">
        <f t="shared" si="23"/>
        <v>0</v>
      </c>
      <c r="L66" s="88">
        <f t="shared" si="23"/>
        <v>0</v>
      </c>
      <c r="M66" s="88">
        <f t="shared" si="23"/>
        <v>268724</v>
      </c>
      <c r="N66" s="89">
        <f t="shared" si="23"/>
        <v>268724</v>
      </c>
    </row>
    <row r="67" spans="1:14" ht="12">
      <c r="A67" s="86" t="s">
        <v>154</v>
      </c>
      <c r="B67" s="87" t="s">
        <v>155</v>
      </c>
      <c r="C67" s="88">
        <f>SUBTOTAL(9,C68:C73)</f>
        <v>57911</v>
      </c>
      <c r="D67" s="88">
        <f aca="true" t="shared" si="24" ref="D67:N67">SUBTOTAL(9,D68:D73)</f>
        <v>49911</v>
      </c>
      <c r="E67" s="88">
        <f t="shared" si="24"/>
        <v>0</v>
      </c>
      <c r="F67" s="88">
        <f t="shared" si="24"/>
        <v>2000</v>
      </c>
      <c r="G67" s="88">
        <f t="shared" si="24"/>
        <v>6000</v>
      </c>
      <c r="H67" s="88">
        <f t="shared" si="24"/>
        <v>0</v>
      </c>
      <c r="I67" s="88">
        <f t="shared" si="24"/>
        <v>0</v>
      </c>
      <c r="J67" s="88">
        <f t="shared" si="24"/>
        <v>0</v>
      </c>
      <c r="K67" s="88">
        <f t="shared" si="24"/>
        <v>0</v>
      </c>
      <c r="L67" s="88">
        <f t="shared" si="24"/>
        <v>0</v>
      </c>
      <c r="M67" s="88">
        <f t="shared" si="24"/>
        <v>57911</v>
      </c>
      <c r="N67" s="89">
        <f t="shared" si="24"/>
        <v>57911</v>
      </c>
    </row>
    <row r="68" spans="1:14" ht="12">
      <c r="A68" s="90" t="s">
        <v>156</v>
      </c>
      <c r="B68" s="91" t="s">
        <v>157</v>
      </c>
      <c r="C68" s="92">
        <f t="shared" si="19"/>
        <v>18000</v>
      </c>
      <c r="D68" s="92">
        <v>17000</v>
      </c>
      <c r="E68" s="92"/>
      <c r="F68" s="92">
        <v>1000</v>
      </c>
      <c r="G68" s="92"/>
      <c r="H68" s="92"/>
      <c r="I68" s="92"/>
      <c r="J68" s="92"/>
      <c r="K68" s="92"/>
      <c r="L68" s="92"/>
      <c r="M68" s="92">
        <v>18000</v>
      </c>
      <c r="N68" s="93">
        <v>18000</v>
      </c>
    </row>
    <row r="69" spans="1:14" ht="12">
      <c r="A69" s="90" t="s">
        <v>158</v>
      </c>
      <c r="B69" s="91" t="s">
        <v>159</v>
      </c>
      <c r="C69" s="92">
        <f t="shared" si="19"/>
        <v>7000</v>
      </c>
      <c r="D69" s="92">
        <v>6000</v>
      </c>
      <c r="E69" s="92"/>
      <c r="F69" s="92">
        <v>1000</v>
      </c>
      <c r="G69" s="92"/>
      <c r="H69" s="92"/>
      <c r="I69" s="92"/>
      <c r="J69" s="92"/>
      <c r="K69" s="92"/>
      <c r="L69" s="92"/>
      <c r="M69" s="92">
        <v>7000</v>
      </c>
      <c r="N69" s="93">
        <v>7000</v>
      </c>
    </row>
    <row r="70" spans="1:14" ht="12">
      <c r="A70" s="90" t="s">
        <v>160</v>
      </c>
      <c r="B70" s="91" t="s">
        <v>161</v>
      </c>
      <c r="C70" s="92">
        <f t="shared" si="19"/>
        <v>0</v>
      </c>
      <c r="D70" s="92">
        <v>0</v>
      </c>
      <c r="E70" s="92"/>
      <c r="F70" s="92"/>
      <c r="G70" s="92"/>
      <c r="H70" s="92"/>
      <c r="I70" s="92"/>
      <c r="J70" s="92"/>
      <c r="K70" s="92"/>
      <c r="L70" s="92"/>
      <c r="M70" s="92"/>
      <c r="N70" s="93"/>
    </row>
    <row r="71" spans="1:14" ht="12">
      <c r="A71" s="90" t="s">
        <v>162</v>
      </c>
      <c r="B71" s="91" t="s">
        <v>163</v>
      </c>
      <c r="C71" s="92">
        <f t="shared" si="19"/>
        <v>16000</v>
      </c>
      <c r="D71" s="92">
        <v>12000</v>
      </c>
      <c r="E71" s="92"/>
      <c r="F71" s="92"/>
      <c r="G71" s="92">
        <v>4000</v>
      </c>
      <c r="H71" s="92"/>
      <c r="I71" s="92"/>
      <c r="J71" s="92"/>
      <c r="K71" s="92"/>
      <c r="L71" s="92"/>
      <c r="M71" s="92">
        <v>16000</v>
      </c>
      <c r="N71" s="93">
        <v>16000</v>
      </c>
    </row>
    <row r="72" spans="1:14" ht="12">
      <c r="A72" s="90" t="s">
        <v>164</v>
      </c>
      <c r="B72" s="91" t="s">
        <v>165</v>
      </c>
      <c r="C72" s="92">
        <f t="shared" si="19"/>
        <v>10911</v>
      </c>
      <c r="D72" s="92">
        <v>8911</v>
      </c>
      <c r="E72" s="92"/>
      <c r="F72" s="92"/>
      <c r="G72" s="92">
        <v>2000</v>
      </c>
      <c r="H72" s="92"/>
      <c r="I72" s="92"/>
      <c r="J72" s="92"/>
      <c r="K72" s="92"/>
      <c r="L72" s="92"/>
      <c r="M72" s="92">
        <v>10911</v>
      </c>
      <c r="N72" s="93">
        <v>10911</v>
      </c>
    </row>
    <row r="73" spans="1:14" ht="12">
      <c r="A73" s="90" t="s">
        <v>166</v>
      </c>
      <c r="B73" s="91" t="s">
        <v>167</v>
      </c>
      <c r="C73" s="92">
        <f t="shared" si="19"/>
        <v>6000</v>
      </c>
      <c r="D73" s="92">
        <v>6000</v>
      </c>
      <c r="E73" s="92"/>
      <c r="F73" s="92"/>
      <c r="G73" s="92"/>
      <c r="H73" s="92"/>
      <c r="I73" s="92"/>
      <c r="J73" s="92"/>
      <c r="K73" s="92"/>
      <c r="L73" s="92"/>
      <c r="M73" s="92">
        <v>6000</v>
      </c>
      <c r="N73" s="93">
        <v>6000</v>
      </c>
    </row>
    <row r="74" spans="1:14" ht="12">
      <c r="A74" s="86" t="s">
        <v>168</v>
      </c>
      <c r="B74" s="87" t="s">
        <v>169</v>
      </c>
      <c r="C74" s="88">
        <f>SUBTOTAL(9,C75:C81)</f>
        <v>15242</v>
      </c>
      <c r="D74" s="88">
        <f aca="true" t="shared" si="25" ref="D74:N74">SUBTOTAL(9,D75:D81)</f>
        <v>1242</v>
      </c>
      <c r="E74" s="88">
        <f t="shared" si="25"/>
        <v>0</v>
      </c>
      <c r="F74" s="88">
        <f t="shared" si="25"/>
        <v>12000</v>
      </c>
      <c r="G74" s="88">
        <f t="shared" si="25"/>
        <v>2000</v>
      </c>
      <c r="H74" s="88">
        <f t="shared" si="25"/>
        <v>0</v>
      </c>
      <c r="I74" s="88">
        <f t="shared" si="25"/>
        <v>0</v>
      </c>
      <c r="J74" s="88">
        <f t="shared" si="25"/>
        <v>0</v>
      </c>
      <c r="K74" s="88">
        <f t="shared" si="25"/>
        <v>0</v>
      </c>
      <c r="L74" s="88">
        <f t="shared" si="25"/>
        <v>0</v>
      </c>
      <c r="M74" s="88">
        <f t="shared" si="25"/>
        <v>15242</v>
      </c>
      <c r="N74" s="89">
        <f t="shared" si="25"/>
        <v>15242</v>
      </c>
    </row>
    <row r="75" spans="1:14" ht="12">
      <c r="A75" s="90" t="s">
        <v>170</v>
      </c>
      <c r="B75" s="91" t="s">
        <v>171</v>
      </c>
      <c r="C75" s="92">
        <f t="shared" si="19"/>
        <v>0</v>
      </c>
      <c r="D75" s="92">
        <v>0</v>
      </c>
      <c r="E75" s="92"/>
      <c r="F75" s="92"/>
      <c r="G75" s="92"/>
      <c r="H75" s="92"/>
      <c r="I75" s="92"/>
      <c r="J75" s="92"/>
      <c r="K75" s="92"/>
      <c r="L75" s="92"/>
      <c r="M75" s="92"/>
      <c r="N75" s="93"/>
    </row>
    <row r="76" spans="1:14" ht="12">
      <c r="A76" s="90" t="s">
        <v>172</v>
      </c>
      <c r="B76" s="91" t="s">
        <v>173</v>
      </c>
      <c r="C76" s="92">
        <f t="shared" si="19"/>
        <v>0</v>
      </c>
      <c r="D76" s="92">
        <v>0</v>
      </c>
      <c r="E76" s="92"/>
      <c r="F76" s="92"/>
      <c r="G76" s="92"/>
      <c r="H76" s="92"/>
      <c r="I76" s="92"/>
      <c r="J76" s="92"/>
      <c r="K76" s="92"/>
      <c r="L76" s="92"/>
      <c r="M76" s="92"/>
      <c r="N76" s="93"/>
    </row>
    <row r="77" spans="1:14" ht="12">
      <c r="A77" s="90" t="s">
        <v>174</v>
      </c>
      <c r="B77" s="91" t="s">
        <v>175</v>
      </c>
      <c r="C77" s="92">
        <f t="shared" si="19"/>
        <v>0</v>
      </c>
      <c r="D77" s="92">
        <v>0</v>
      </c>
      <c r="E77" s="92"/>
      <c r="F77" s="92"/>
      <c r="G77" s="92"/>
      <c r="H77" s="92"/>
      <c r="I77" s="92"/>
      <c r="J77" s="92"/>
      <c r="K77" s="92"/>
      <c r="L77" s="92"/>
      <c r="M77" s="92"/>
      <c r="N77" s="93"/>
    </row>
    <row r="78" spans="1:14" ht="12">
      <c r="A78" s="90" t="s">
        <v>176</v>
      </c>
      <c r="B78" s="91" t="s">
        <v>177</v>
      </c>
      <c r="C78" s="92">
        <f t="shared" si="19"/>
        <v>12000</v>
      </c>
      <c r="D78" s="92">
        <v>0</v>
      </c>
      <c r="E78" s="92"/>
      <c r="F78" s="92">
        <v>12000</v>
      </c>
      <c r="G78" s="92"/>
      <c r="H78" s="92"/>
      <c r="I78" s="92"/>
      <c r="J78" s="92"/>
      <c r="K78" s="92"/>
      <c r="L78" s="92"/>
      <c r="M78" s="92">
        <v>12000</v>
      </c>
      <c r="N78" s="93">
        <v>12000</v>
      </c>
    </row>
    <row r="79" spans="1:14" ht="12">
      <c r="A79" s="90" t="s">
        <v>178</v>
      </c>
      <c r="B79" s="91" t="s">
        <v>179</v>
      </c>
      <c r="C79" s="92">
        <f t="shared" si="19"/>
        <v>0</v>
      </c>
      <c r="D79" s="92">
        <v>0</v>
      </c>
      <c r="E79" s="92"/>
      <c r="F79" s="92"/>
      <c r="G79" s="92"/>
      <c r="H79" s="92"/>
      <c r="I79" s="92"/>
      <c r="J79" s="92"/>
      <c r="K79" s="92"/>
      <c r="L79" s="92"/>
      <c r="M79" s="92"/>
      <c r="N79" s="93"/>
    </row>
    <row r="80" spans="1:14" ht="12">
      <c r="A80" s="90" t="s">
        <v>180</v>
      </c>
      <c r="B80" s="91" t="s">
        <v>181</v>
      </c>
      <c r="C80" s="92">
        <f t="shared" si="19"/>
        <v>0</v>
      </c>
      <c r="D80" s="92">
        <v>0</v>
      </c>
      <c r="E80" s="92"/>
      <c r="F80" s="92"/>
      <c r="G80" s="92"/>
      <c r="H80" s="92"/>
      <c r="I80" s="92"/>
      <c r="J80" s="92"/>
      <c r="K80" s="92"/>
      <c r="L80" s="92"/>
      <c r="M80" s="92"/>
      <c r="N80" s="93"/>
    </row>
    <row r="81" spans="1:14" ht="12">
      <c r="A81" s="90" t="s">
        <v>182</v>
      </c>
      <c r="B81" s="91" t="s">
        <v>183</v>
      </c>
      <c r="C81" s="92">
        <f t="shared" si="19"/>
        <v>3242</v>
      </c>
      <c r="D81" s="92">
        <v>1242</v>
      </c>
      <c r="E81" s="92"/>
      <c r="F81" s="92"/>
      <c r="G81" s="92">
        <v>2000</v>
      </c>
      <c r="H81" s="92"/>
      <c r="I81" s="92"/>
      <c r="J81" s="92"/>
      <c r="K81" s="92"/>
      <c r="L81" s="92"/>
      <c r="M81" s="92">
        <v>3242</v>
      </c>
      <c r="N81" s="93">
        <v>3242</v>
      </c>
    </row>
    <row r="82" spans="1:14" ht="12">
      <c r="A82" s="86" t="s">
        <v>184</v>
      </c>
      <c r="B82" s="87" t="s">
        <v>185</v>
      </c>
      <c r="C82" s="88">
        <f>SUBTOTAL(9,C83:C87)</f>
        <v>179165</v>
      </c>
      <c r="D82" s="88">
        <f aca="true" t="shared" si="26" ref="D82:N82">SUBTOTAL(9,D83:D87)</f>
        <v>151665</v>
      </c>
      <c r="E82" s="88">
        <f t="shared" si="26"/>
        <v>0</v>
      </c>
      <c r="F82" s="88">
        <f t="shared" si="26"/>
        <v>0</v>
      </c>
      <c r="G82" s="88">
        <f t="shared" si="26"/>
        <v>27500</v>
      </c>
      <c r="H82" s="88">
        <f t="shared" si="26"/>
        <v>0</v>
      </c>
      <c r="I82" s="88">
        <f t="shared" si="26"/>
        <v>0</v>
      </c>
      <c r="J82" s="88">
        <f t="shared" si="26"/>
        <v>0</v>
      </c>
      <c r="K82" s="88">
        <f t="shared" si="26"/>
        <v>0</v>
      </c>
      <c r="L82" s="88">
        <f t="shared" si="26"/>
        <v>0</v>
      </c>
      <c r="M82" s="88">
        <f t="shared" si="26"/>
        <v>179165</v>
      </c>
      <c r="N82" s="89">
        <f t="shared" si="26"/>
        <v>179165</v>
      </c>
    </row>
    <row r="83" spans="1:14" ht="12">
      <c r="A83" s="90" t="s">
        <v>186</v>
      </c>
      <c r="B83" s="91" t="s">
        <v>187</v>
      </c>
      <c r="C83" s="92">
        <f t="shared" si="19"/>
        <v>73665</v>
      </c>
      <c r="D83" s="92">
        <v>65165</v>
      </c>
      <c r="E83" s="92"/>
      <c r="F83" s="92"/>
      <c r="G83" s="92">
        <v>8500</v>
      </c>
      <c r="H83" s="92"/>
      <c r="I83" s="92"/>
      <c r="J83" s="92"/>
      <c r="K83" s="92"/>
      <c r="L83" s="92"/>
      <c r="M83" s="92">
        <v>73665</v>
      </c>
      <c r="N83" s="93">
        <v>73665</v>
      </c>
    </row>
    <row r="84" spans="1:14" ht="12">
      <c r="A84" s="90" t="s">
        <v>188</v>
      </c>
      <c r="B84" s="91" t="s">
        <v>189</v>
      </c>
      <c r="C84" s="92">
        <f t="shared" si="19"/>
        <v>0</v>
      </c>
      <c r="D84" s="92">
        <v>0</v>
      </c>
      <c r="E84" s="92"/>
      <c r="F84" s="92"/>
      <c r="G84" s="92"/>
      <c r="H84" s="92"/>
      <c r="I84" s="92"/>
      <c r="J84" s="92"/>
      <c r="K84" s="92"/>
      <c r="L84" s="92"/>
      <c r="M84" s="92"/>
      <c r="N84" s="93"/>
    </row>
    <row r="85" spans="1:14" ht="12">
      <c r="A85" s="90" t="s">
        <v>190</v>
      </c>
      <c r="B85" s="91" t="s">
        <v>191</v>
      </c>
      <c r="C85" s="92">
        <f t="shared" si="19"/>
        <v>104000</v>
      </c>
      <c r="D85" s="92">
        <v>85000</v>
      </c>
      <c r="E85" s="92"/>
      <c r="F85" s="92"/>
      <c r="G85" s="92">
        <v>19000</v>
      </c>
      <c r="H85" s="92"/>
      <c r="I85" s="92"/>
      <c r="J85" s="92"/>
      <c r="K85" s="92"/>
      <c r="L85" s="92"/>
      <c r="M85" s="92">
        <v>104000</v>
      </c>
      <c r="N85" s="93">
        <v>104000</v>
      </c>
    </row>
    <row r="86" spans="1:14" ht="12">
      <c r="A86" s="90" t="s">
        <v>192</v>
      </c>
      <c r="B86" s="91" t="s">
        <v>193</v>
      </c>
      <c r="C86" s="92">
        <f t="shared" si="19"/>
        <v>1500</v>
      </c>
      <c r="D86" s="92">
        <v>1500</v>
      </c>
      <c r="E86" s="92"/>
      <c r="F86" s="92"/>
      <c r="G86" s="92"/>
      <c r="H86" s="92"/>
      <c r="I86" s="92"/>
      <c r="J86" s="92"/>
      <c r="K86" s="92"/>
      <c r="L86" s="92"/>
      <c r="M86" s="92">
        <v>1500</v>
      </c>
      <c r="N86" s="93">
        <v>1500</v>
      </c>
    </row>
    <row r="87" spans="1:14" ht="12">
      <c r="A87" s="90" t="s">
        <v>194</v>
      </c>
      <c r="B87" s="91" t="s">
        <v>195</v>
      </c>
      <c r="C87" s="92">
        <f t="shared" si="19"/>
        <v>0</v>
      </c>
      <c r="D87" s="92">
        <v>0</v>
      </c>
      <c r="E87" s="92"/>
      <c r="F87" s="92"/>
      <c r="G87" s="92"/>
      <c r="H87" s="92"/>
      <c r="I87" s="92"/>
      <c r="J87" s="92"/>
      <c r="K87" s="92"/>
      <c r="L87" s="92"/>
      <c r="M87" s="92"/>
      <c r="N87" s="93"/>
    </row>
    <row r="88" spans="1:14" ht="12">
      <c r="A88" s="86" t="s">
        <v>196</v>
      </c>
      <c r="B88" s="87" t="s">
        <v>197</v>
      </c>
      <c r="C88" s="88">
        <f>SUBTOTAL(9,C89:C90)</f>
        <v>12406</v>
      </c>
      <c r="D88" s="88">
        <f aca="true" t="shared" si="27" ref="D88:N88">SUBTOTAL(9,D89:D90)</f>
        <v>3906</v>
      </c>
      <c r="E88" s="88">
        <f t="shared" si="27"/>
        <v>0</v>
      </c>
      <c r="F88" s="88">
        <f t="shared" si="27"/>
        <v>0</v>
      </c>
      <c r="G88" s="88">
        <f t="shared" si="27"/>
        <v>3000</v>
      </c>
      <c r="H88" s="88">
        <f t="shared" si="27"/>
        <v>0</v>
      </c>
      <c r="I88" s="88">
        <f t="shared" si="27"/>
        <v>0</v>
      </c>
      <c r="J88" s="88">
        <f t="shared" si="27"/>
        <v>5500</v>
      </c>
      <c r="K88" s="88">
        <f t="shared" si="27"/>
        <v>0</v>
      </c>
      <c r="L88" s="88">
        <f t="shared" si="27"/>
        <v>0</v>
      </c>
      <c r="M88" s="88">
        <f t="shared" si="27"/>
        <v>12406</v>
      </c>
      <c r="N88" s="89">
        <f t="shared" si="27"/>
        <v>12406</v>
      </c>
    </row>
    <row r="89" spans="1:14" ht="12">
      <c r="A89" s="90" t="s">
        <v>198</v>
      </c>
      <c r="B89" s="91" t="s">
        <v>199</v>
      </c>
      <c r="C89" s="92">
        <f t="shared" si="19"/>
        <v>12406</v>
      </c>
      <c r="D89" s="92">
        <v>3906</v>
      </c>
      <c r="E89" s="92"/>
      <c r="F89" s="92"/>
      <c r="G89" s="92">
        <v>3000</v>
      </c>
      <c r="H89" s="92"/>
      <c r="I89" s="92"/>
      <c r="J89" s="92">
        <v>5500</v>
      </c>
      <c r="K89" s="92"/>
      <c r="L89" s="92"/>
      <c r="M89" s="92">
        <v>12406</v>
      </c>
      <c r="N89" s="93">
        <v>12406</v>
      </c>
    </row>
    <row r="90" spans="1:14" ht="12">
      <c r="A90" s="90" t="s">
        <v>200</v>
      </c>
      <c r="B90" s="91" t="s">
        <v>201</v>
      </c>
      <c r="C90" s="92">
        <f t="shared" si="19"/>
        <v>0</v>
      </c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3"/>
    </row>
    <row r="91" spans="1:14" ht="12">
      <c r="A91" s="86" t="s">
        <v>202</v>
      </c>
      <c r="B91" s="87" t="s">
        <v>203</v>
      </c>
      <c r="C91" s="88">
        <f>SUBTOTAL(9,C92)</f>
        <v>0</v>
      </c>
      <c r="D91" s="88">
        <f aca="true" t="shared" si="28" ref="D91:N91">SUBTOTAL(9,D92)</f>
        <v>0</v>
      </c>
      <c r="E91" s="88">
        <f t="shared" si="28"/>
        <v>0</v>
      </c>
      <c r="F91" s="88">
        <f t="shared" si="28"/>
        <v>0</v>
      </c>
      <c r="G91" s="88">
        <f t="shared" si="28"/>
        <v>0</v>
      </c>
      <c r="H91" s="88">
        <f t="shared" si="28"/>
        <v>0</v>
      </c>
      <c r="I91" s="88">
        <f t="shared" si="28"/>
        <v>0</v>
      </c>
      <c r="J91" s="88">
        <f t="shared" si="28"/>
        <v>0</v>
      </c>
      <c r="K91" s="88">
        <f t="shared" si="28"/>
        <v>0</v>
      </c>
      <c r="L91" s="88">
        <f t="shared" si="28"/>
        <v>0</v>
      </c>
      <c r="M91" s="88">
        <f t="shared" si="28"/>
        <v>0</v>
      </c>
      <c r="N91" s="89">
        <f t="shared" si="28"/>
        <v>0</v>
      </c>
    </row>
    <row r="92" spans="1:14" ht="12">
      <c r="A92" s="90" t="s">
        <v>204</v>
      </c>
      <c r="B92" s="91" t="s">
        <v>203</v>
      </c>
      <c r="C92" s="92">
        <f t="shared" si="19"/>
        <v>0</v>
      </c>
      <c r="D92" s="92">
        <v>0</v>
      </c>
      <c r="E92" s="92"/>
      <c r="F92" s="92"/>
      <c r="G92" s="92"/>
      <c r="H92" s="92"/>
      <c r="I92" s="92"/>
      <c r="J92" s="92"/>
      <c r="K92" s="92"/>
      <c r="L92" s="92"/>
      <c r="M92" s="92"/>
      <c r="N92" s="93"/>
    </row>
    <row r="93" spans="1:14" ht="12">
      <c r="A93" s="86" t="s">
        <v>205</v>
      </c>
      <c r="B93" s="87" t="s">
        <v>206</v>
      </c>
      <c r="C93" s="88">
        <f>SUBTOTAL(9,C94)</f>
        <v>4000</v>
      </c>
      <c r="D93" s="88">
        <f aca="true" t="shared" si="29" ref="D93:N93">SUBTOTAL(9,D94)</f>
        <v>4000</v>
      </c>
      <c r="E93" s="88">
        <f t="shared" si="29"/>
        <v>0</v>
      </c>
      <c r="F93" s="88">
        <f t="shared" si="29"/>
        <v>0</v>
      </c>
      <c r="G93" s="88">
        <f t="shared" si="29"/>
        <v>0</v>
      </c>
      <c r="H93" s="88">
        <f t="shared" si="29"/>
        <v>0</v>
      </c>
      <c r="I93" s="88">
        <f t="shared" si="29"/>
        <v>0</v>
      </c>
      <c r="J93" s="88">
        <f t="shared" si="29"/>
        <v>0</v>
      </c>
      <c r="K93" s="88">
        <f t="shared" si="29"/>
        <v>0</v>
      </c>
      <c r="L93" s="88">
        <f t="shared" si="29"/>
        <v>0</v>
      </c>
      <c r="M93" s="88">
        <f t="shared" si="29"/>
        <v>4000</v>
      </c>
      <c r="N93" s="89">
        <f t="shared" si="29"/>
        <v>4000</v>
      </c>
    </row>
    <row r="94" spans="1:14" ht="12">
      <c r="A94" s="90" t="s">
        <v>207</v>
      </c>
      <c r="B94" s="91" t="s">
        <v>206</v>
      </c>
      <c r="C94" s="92">
        <f t="shared" si="19"/>
        <v>4000</v>
      </c>
      <c r="D94" s="92">
        <v>4000</v>
      </c>
      <c r="E94" s="92"/>
      <c r="F94" s="92"/>
      <c r="G94" s="92"/>
      <c r="H94" s="92"/>
      <c r="I94" s="92"/>
      <c r="J94" s="92"/>
      <c r="K94" s="92"/>
      <c r="L94" s="92"/>
      <c r="M94" s="92">
        <v>4000</v>
      </c>
      <c r="N94" s="93">
        <v>4000</v>
      </c>
    </row>
    <row r="95" spans="1:14" ht="12">
      <c r="A95" s="86" t="s">
        <v>208</v>
      </c>
      <c r="B95" s="87" t="s">
        <v>31</v>
      </c>
      <c r="C95" s="88">
        <f>SUM(C96,C102,C107,C113,C120,C127,C132,C142,C146)</f>
        <v>208177</v>
      </c>
      <c r="D95" s="88">
        <f aca="true" t="shared" si="30" ref="D95:N95">SUM(D96,D102,D107,D113,D120,D127,D132,D142,D146)</f>
        <v>167027</v>
      </c>
      <c r="E95" s="88">
        <f t="shared" si="30"/>
        <v>0</v>
      </c>
      <c r="F95" s="88">
        <f t="shared" si="30"/>
        <v>0</v>
      </c>
      <c r="G95" s="88">
        <f t="shared" si="30"/>
        <v>31650</v>
      </c>
      <c r="H95" s="88">
        <f t="shared" si="30"/>
        <v>0</v>
      </c>
      <c r="I95" s="88">
        <f t="shared" si="30"/>
        <v>9500</v>
      </c>
      <c r="J95" s="88">
        <f t="shared" si="30"/>
        <v>0</v>
      </c>
      <c r="K95" s="88">
        <f t="shared" si="30"/>
        <v>0</v>
      </c>
      <c r="L95" s="88">
        <f t="shared" si="30"/>
        <v>0</v>
      </c>
      <c r="M95" s="88">
        <f t="shared" si="30"/>
        <v>208177</v>
      </c>
      <c r="N95" s="89">
        <f t="shared" si="30"/>
        <v>208177</v>
      </c>
    </row>
    <row r="96" spans="1:14" ht="12">
      <c r="A96" s="86" t="s">
        <v>209</v>
      </c>
      <c r="B96" s="87" t="s">
        <v>210</v>
      </c>
      <c r="C96" s="88">
        <f>SUBTOTAL(9,C97:C101)</f>
        <v>30748</v>
      </c>
      <c r="D96" s="88">
        <f aca="true" t="shared" si="31" ref="D96:N96">SUBTOTAL(9,D97:D101)</f>
        <v>25898</v>
      </c>
      <c r="E96" s="88">
        <f t="shared" si="31"/>
        <v>0</v>
      </c>
      <c r="F96" s="88">
        <f t="shared" si="31"/>
        <v>0</v>
      </c>
      <c r="G96" s="88">
        <f t="shared" si="31"/>
        <v>350</v>
      </c>
      <c r="H96" s="88">
        <f t="shared" si="31"/>
        <v>0</v>
      </c>
      <c r="I96" s="88">
        <f t="shared" si="31"/>
        <v>4500</v>
      </c>
      <c r="J96" s="88">
        <f t="shared" si="31"/>
        <v>0</v>
      </c>
      <c r="K96" s="88">
        <f t="shared" si="31"/>
        <v>0</v>
      </c>
      <c r="L96" s="88">
        <f t="shared" si="31"/>
        <v>0</v>
      </c>
      <c r="M96" s="88">
        <f t="shared" si="31"/>
        <v>30748</v>
      </c>
      <c r="N96" s="89">
        <f t="shared" si="31"/>
        <v>30748</v>
      </c>
    </row>
    <row r="97" spans="1:14" ht="12">
      <c r="A97" s="90" t="s">
        <v>211</v>
      </c>
      <c r="B97" s="91" t="s">
        <v>212</v>
      </c>
      <c r="C97" s="92">
        <f t="shared" si="19"/>
        <v>18187</v>
      </c>
      <c r="D97" s="92">
        <v>18187</v>
      </c>
      <c r="E97" s="92"/>
      <c r="F97" s="92"/>
      <c r="G97" s="92"/>
      <c r="H97" s="92"/>
      <c r="I97" s="92"/>
      <c r="J97" s="92"/>
      <c r="K97" s="92"/>
      <c r="L97" s="92"/>
      <c r="M97" s="92">
        <v>18187</v>
      </c>
      <c r="N97" s="93">
        <v>18187</v>
      </c>
    </row>
    <row r="98" spans="1:14" ht="12">
      <c r="A98" s="90" t="s">
        <v>213</v>
      </c>
      <c r="B98" s="91" t="s">
        <v>214</v>
      </c>
      <c r="C98" s="92">
        <f t="shared" si="19"/>
        <v>4511</v>
      </c>
      <c r="D98" s="92">
        <v>4511</v>
      </c>
      <c r="E98" s="92"/>
      <c r="F98" s="92"/>
      <c r="G98" s="92"/>
      <c r="H98" s="92"/>
      <c r="I98" s="92"/>
      <c r="J98" s="92"/>
      <c r="K98" s="92"/>
      <c r="L98" s="92"/>
      <c r="M98" s="92">
        <v>4511</v>
      </c>
      <c r="N98" s="93">
        <v>4511</v>
      </c>
    </row>
    <row r="99" spans="1:14" ht="12">
      <c r="A99" s="90" t="s">
        <v>215</v>
      </c>
      <c r="B99" s="91" t="s">
        <v>216</v>
      </c>
      <c r="C99" s="92">
        <f t="shared" si="19"/>
        <v>2350</v>
      </c>
      <c r="D99" s="92">
        <v>2000</v>
      </c>
      <c r="E99" s="92"/>
      <c r="F99" s="92"/>
      <c r="G99" s="92">
        <v>350</v>
      </c>
      <c r="H99" s="92"/>
      <c r="I99" s="92"/>
      <c r="J99" s="92"/>
      <c r="K99" s="92"/>
      <c r="L99" s="92"/>
      <c r="M99" s="92">
        <v>2350</v>
      </c>
      <c r="N99" s="93">
        <v>2350</v>
      </c>
    </row>
    <row r="100" spans="1:14" ht="12">
      <c r="A100" s="90" t="s">
        <v>217</v>
      </c>
      <c r="B100" s="91" t="s">
        <v>218</v>
      </c>
      <c r="C100" s="92">
        <f t="shared" si="19"/>
        <v>0</v>
      </c>
      <c r="D100" s="92">
        <v>0</v>
      </c>
      <c r="E100" s="92"/>
      <c r="F100" s="92"/>
      <c r="G100" s="92"/>
      <c r="H100" s="92"/>
      <c r="I100" s="92"/>
      <c r="J100" s="92"/>
      <c r="K100" s="92"/>
      <c r="L100" s="92"/>
      <c r="M100" s="92"/>
      <c r="N100" s="93"/>
    </row>
    <row r="101" spans="1:14" ht="12">
      <c r="A101" s="90" t="s">
        <v>219</v>
      </c>
      <c r="B101" s="91" t="s">
        <v>220</v>
      </c>
      <c r="C101" s="92">
        <f t="shared" si="19"/>
        <v>5700</v>
      </c>
      <c r="D101" s="92">
        <v>1200</v>
      </c>
      <c r="E101" s="92"/>
      <c r="F101" s="92"/>
      <c r="G101" s="92"/>
      <c r="H101" s="92"/>
      <c r="I101" s="92">
        <v>4500</v>
      </c>
      <c r="J101" s="92"/>
      <c r="K101" s="92"/>
      <c r="L101" s="92"/>
      <c r="M101" s="92">
        <v>5700</v>
      </c>
      <c r="N101" s="93">
        <v>5700</v>
      </c>
    </row>
    <row r="102" spans="1:14" ht="12">
      <c r="A102" s="86" t="s">
        <v>221</v>
      </c>
      <c r="B102" s="87" t="s">
        <v>222</v>
      </c>
      <c r="C102" s="88">
        <f>SUBTOTAL(9,C103:C106)</f>
        <v>0</v>
      </c>
      <c r="D102" s="88"/>
      <c r="E102" s="88">
        <f aca="true" t="shared" si="32" ref="E102:N102">SUBTOTAL(9,E103:E106)</f>
        <v>0</v>
      </c>
      <c r="F102" s="88">
        <f t="shared" si="32"/>
        <v>0</v>
      </c>
      <c r="G102" s="88">
        <f t="shared" si="32"/>
        <v>0</v>
      </c>
      <c r="H102" s="88">
        <f t="shared" si="32"/>
        <v>0</v>
      </c>
      <c r="I102" s="88">
        <f t="shared" si="32"/>
        <v>0</v>
      </c>
      <c r="J102" s="88">
        <f t="shared" si="32"/>
        <v>0</v>
      </c>
      <c r="K102" s="88">
        <f t="shared" si="32"/>
        <v>0</v>
      </c>
      <c r="L102" s="88">
        <f t="shared" si="32"/>
        <v>0</v>
      </c>
      <c r="M102" s="88">
        <f t="shared" si="32"/>
        <v>0</v>
      </c>
      <c r="N102" s="89">
        <f t="shared" si="32"/>
        <v>0</v>
      </c>
    </row>
    <row r="103" spans="1:14" ht="12">
      <c r="A103" s="90" t="s">
        <v>223</v>
      </c>
      <c r="B103" s="91" t="s">
        <v>224</v>
      </c>
      <c r="C103" s="92">
        <f t="shared" si="19"/>
        <v>0</v>
      </c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3"/>
    </row>
    <row r="104" spans="1:14" ht="12">
      <c r="A104" s="90" t="s">
        <v>225</v>
      </c>
      <c r="B104" s="91" t="s">
        <v>226</v>
      </c>
      <c r="C104" s="92">
        <f t="shared" si="19"/>
        <v>0</v>
      </c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3"/>
    </row>
    <row r="105" spans="1:14" ht="12">
      <c r="A105" s="90" t="s">
        <v>227</v>
      </c>
      <c r="B105" s="91" t="s">
        <v>228</v>
      </c>
      <c r="C105" s="92">
        <f t="shared" si="19"/>
        <v>0</v>
      </c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3"/>
    </row>
    <row r="106" spans="1:14" ht="12">
      <c r="A106" s="90" t="s">
        <v>229</v>
      </c>
      <c r="B106" s="91" t="s">
        <v>230</v>
      </c>
      <c r="C106" s="92">
        <f t="shared" si="19"/>
        <v>0</v>
      </c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3"/>
    </row>
    <row r="107" spans="1:14" ht="12">
      <c r="A107" s="86" t="s">
        <v>231</v>
      </c>
      <c r="B107" s="87" t="s">
        <v>232</v>
      </c>
      <c r="C107" s="88">
        <f>SUBTOTAL(9,C108:C112)</f>
        <v>5000</v>
      </c>
      <c r="D107" s="88">
        <f aca="true" t="shared" si="33" ref="D107:N107">SUBTOTAL(9,D108:D112)</f>
        <v>5000</v>
      </c>
      <c r="E107" s="88">
        <f t="shared" si="33"/>
        <v>0</v>
      </c>
      <c r="F107" s="88">
        <f t="shared" si="33"/>
        <v>0</v>
      </c>
      <c r="G107" s="88">
        <f t="shared" si="33"/>
        <v>0</v>
      </c>
      <c r="H107" s="88">
        <f t="shared" si="33"/>
        <v>0</v>
      </c>
      <c r="I107" s="88">
        <f t="shared" si="33"/>
        <v>0</v>
      </c>
      <c r="J107" s="88">
        <f t="shared" si="33"/>
        <v>0</v>
      </c>
      <c r="K107" s="88">
        <f t="shared" si="33"/>
        <v>0</v>
      </c>
      <c r="L107" s="88">
        <f t="shared" si="33"/>
        <v>0</v>
      </c>
      <c r="M107" s="88">
        <f t="shared" si="33"/>
        <v>5000</v>
      </c>
      <c r="N107" s="89">
        <f t="shared" si="33"/>
        <v>5000</v>
      </c>
    </row>
    <row r="108" spans="1:14" ht="12">
      <c r="A108" s="90" t="s">
        <v>233</v>
      </c>
      <c r="B108" s="91" t="s">
        <v>234</v>
      </c>
      <c r="C108" s="92">
        <f t="shared" si="19"/>
        <v>0</v>
      </c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3"/>
    </row>
    <row r="109" spans="1:14" ht="12">
      <c r="A109" s="90" t="s">
        <v>235</v>
      </c>
      <c r="B109" s="91" t="s">
        <v>236</v>
      </c>
      <c r="C109" s="92">
        <f t="shared" si="19"/>
        <v>4500</v>
      </c>
      <c r="D109" s="92">
        <v>4500</v>
      </c>
      <c r="E109" s="92"/>
      <c r="F109" s="92"/>
      <c r="G109" s="92"/>
      <c r="H109" s="92"/>
      <c r="I109" s="92"/>
      <c r="J109" s="92"/>
      <c r="K109" s="92"/>
      <c r="L109" s="92"/>
      <c r="M109" s="92">
        <v>4500</v>
      </c>
      <c r="N109" s="93">
        <v>4500</v>
      </c>
    </row>
    <row r="110" spans="1:14" ht="12">
      <c r="A110" s="90" t="s">
        <v>237</v>
      </c>
      <c r="B110" s="91" t="s">
        <v>238</v>
      </c>
      <c r="C110" s="92">
        <f t="shared" si="19"/>
        <v>0</v>
      </c>
      <c r="D110" s="92">
        <v>0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3"/>
    </row>
    <row r="111" spans="1:14" ht="12">
      <c r="A111" s="90" t="s">
        <v>239</v>
      </c>
      <c r="B111" s="91" t="s">
        <v>240</v>
      </c>
      <c r="C111" s="92">
        <f t="shared" si="19"/>
        <v>0</v>
      </c>
      <c r="D111" s="92">
        <v>0</v>
      </c>
      <c r="E111" s="92"/>
      <c r="F111" s="92"/>
      <c r="G111" s="92"/>
      <c r="H111" s="92"/>
      <c r="I111" s="92"/>
      <c r="J111" s="92"/>
      <c r="K111" s="92"/>
      <c r="L111" s="92"/>
      <c r="M111" s="92"/>
      <c r="N111" s="93"/>
    </row>
    <row r="112" spans="1:14" ht="12">
      <c r="A112" s="90" t="s">
        <v>241</v>
      </c>
      <c r="B112" s="91" t="s">
        <v>242</v>
      </c>
      <c r="C112" s="92">
        <f aca="true" t="shared" si="34" ref="C112:C175">SUM(D112:L112)</f>
        <v>500</v>
      </c>
      <c r="D112" s="92">
        <v>500</v>
      </c>
      <c r="E112" s="92"/>
      <c r="F112" s="92"/>
      <c r="G112" s="92"/>
      <c r="H112" s="92"/>
      <c r="I112" s="92"/>
      <c r="J112" s="92"/>
      <c r="K112" s="92"/>
      <c r="L112" s="92"/>
      <c r="M112" s="92">
        <v>500</v>
      </c>
      <c r="N112" s="93">
        <v>500</v>
      </c>
    </row>
    <row r="113" spans="1:14" ht="12">
      <c r="A113" s="86" t="s">
        <v>243</v>
      </c>
      <c r="B113" s="87" t="s">
        <v>244</v>
      </c>
      <c r="C113" s="88">
        <f>SUBTOTAL(9,C114:C119)</f>
        <v>71781</v>
      </c>
      <c r="D113" s="88">
        <f aca="true" t="shared" si="35" ref="D113:N113">SUBTOTAL(9,D114:D119)</f>
        <v>68781</v>
      </c>
      <c r="E113" s="88">
        <f t="shared" si="35"/>
        <v>0</v>
      </c>
      <c r="F113" s="88">
        <f t="shared" si="35"/>
        <v>0</v>
      </c>
      <c r="G113" s="88">
        <f t="shared" si="35"/>
        <v>3000</v>
      </c>
      <c r="H113" s="88">
        <f t="shared" si="35"/>
        <v>0</v>
      </c>
      <c r="I113" s="88">
        <f t="shared" si="35"/>
        <v>0</v>
      </c>
      <c r="J113" s="88">
        <f t="shared" si="35"/>
        <v>0</v>
      </c>
      <c r="K113" s="88">
        <f t="shared" si="35"/>
        <v>0</v>
      </c>
      <c r="L113" s="88">
        <f t="shared" si="35"/>
        <v>0</v>
      </c>
      <c r="M113" s="88">
        <f t="shared" si="35"/>
        <v>71781</v>
      </c>
      <c r="N113" s="89">
        <f t="shared" si="35"/>
        <v>71781</v>
      </c>
    </row>
    <row r="114" spans="1:14" ht="12">
      <c r="A114" s="90" t="s">
        <v>245</v>
      </c>
      <c r="B114" s="91" t="s">
        <v>246</v>
      </c>
      <c r="C114" s="92">
        <f t="shared" si="34"/>
        <v>28000</v>
      </c>
      <c r="D114" s="92">
        <v>25000</v>
      </c>
      <c r="E114" s="92"/>
      <c r="F114" s="92"/>
      <c r="G114" s="92">
        <v>3000</v>
      </c>
      <c r="H114" s="92"/>
      <c r="I114" s="92"/>
      <c r="J114" s="92"/>
      <c r="K114" s="92"/>
      <c r="L114" s="92"/>
      <c r="M114" s="92">
        <v>28000</v>
      </c>
      <c r="N114" s="93">
        <v>28000</v>
      </c>
    </row>
    <row r="115" spans="1:14" ht="12">
      <c r="A115" s="90" t="s">
        <v>247</v>
      </c>
      <c r="B115" s="91" t="s">
        <v>248</v>
      </c>
      <c r="C115" s="92">
        <f t="shared" si="34"/>
        <v>6700</v>
      </c>
      <c r="D115" s="92">
        <v>6700</v>
      </c>
      <c r="E115" s="92"/>
      <c r="F115" s="92"/>
      <c r="G115" s="92"/>
      <c r="H115" s="92"/>
      <c r="I115" s="92"/>
      <c r="J115" s="92"/>
      <c r="K115" s="92"/>
      <c r="L115" s="92"/>
      <c r="M115" s="92">
        <v>6700</v>
      </c>
      <c r="N115" s="93">
        <v>6700</v>
      </c>
    </row>
    <row r="116" spans="1:14" ht="12">
      <c r="A116" s="90" t="s">
        <v>249</v>
      </c>
      <c r="B116" s="91" t="s">
        <v>250</v>
      </c>
      <c r="C116" s="92">
        <f t="shared" si="34"/>
        <v>1000</v>
      </c>
      <c r="D116" s="92">
        <v>1000</v>
      </c>
      <c r="E116" s="92"/>
      <c r="F116" s="92"/>
      <c r="G116" s="92"/>
      <c r="H116" s="92"/>
      <c r="I116" s="92"/>
      <c r="J116" s="92"/>
      <c r="K116" s="92"/>
      <c r="L116" s="92"/>
      <c r="M116" s="92">
        <v>1000</v>
      </c>
      <c r="N116" s="93">
        <v>1000</v>
      </c>
    </row>
    <row r="117" spans="1:14" ht="12">
      <c r="A117" s="90" t="s">
        <v>251</v>
      </c>
      <c r="B117" s="91" t="s">
        <v>252</v>
      </c>
      <c r="C117" s="92">
        <f t="shared" si="34"/>
        <v>1300</v>
      </c>
      <c r="D117" s="92">
        <v>1300</v>
      </c>
      <c r="E117" s="92"/>
      <c r="F117" s="92"/>
      <c r="G117" s="92"/>
      <c r="H117" s="92"/>
      <c r="I117" s="92"/>
      <c r="J117" s="92"/>
      <c r="K117" s="92"/>
      <c r="L117" s="92"/>
      <c r="M117" s="92">
        <v>1300</v>
      </c>
      <c r="N117" s="93">
        <v>1300</v>
      </c>
    </row>
    <row r="118" spans="1:14" ht="12">
      <c r="A118" s="90" t="s">
        <v>253</v>
      </c>
      <c r="B118" s="91" t="s">
        <v>254</v>
      </c>
      <c r="C118" s="92">
        <f t="shared" si="34"/>
        <v>0</v>
      </c>
      <c r="D118" s="92">
        <v>0</v>
      </c>
      <c r="E118" s="92"/>
      <c r="F118" s="92"/>
      <c r="G118" s="92"/>
      <c r="H118" s="92"/>
      <c r="I118" s="92"/>
      <c r="J118" s="92"/>
      <c r="K118" s="92"/>
      <c r="L118" s="92"/>
      <c r="M118" s="92"/>
      <c r="N118" s="93"/>
    </row>
    <row r="119" spans="1:14" ht="12">
      <c r="A119" s="90" t="s">
        <v>255</v>
      </c>
      <c r="B119" s="91" t="s">
        <v>256</v>
      </c>
      <c r="C119" s="92">
        <f t="shared" si="34"/>
        <v>34781</v>
      </c>
      <c r="D119" s="92">
        <v>34781</v>
      </c>
      <c r="E119" s="92"/>
      <c r="F119" s="92"/>
      <c r="G119" s="92"/>
      <c r="H119" s="92"/>
      <c r="I119" s="92"/>
      <c r="J119" s="92"/>
      <c r="K119" s="92"/>
      <c r="L119" s="92"/>
      <c r="M119" s="92">
        <v>34781</v>
      </c>
      <c r="N119" s="93">
        <v>34781</v>
      </c>
    </row>
    <row r="120" spans="1:14" ht="12">
      <c r="A120" s="86" t="s">
        <v>257</v>
      </c>
      <c r="B120" s="87" t="s">
        <v>258</v>
      </c>
      <c r="C120" s="88">
        <f>SUBTOTAL(9,C121:C126)</f>
        <v>0</v>
      </c>
      <c r="D120" s="88">
        <f aca="true" t="shared" si="36" ref="D120:N120">SUBTOTAL(9,D121:D126)</f>
        <v>0</v>
      </c>
      <c r="E120" s="88">
        <f t="shared" si="36"/>
        <v>0</v>
      </c>
      <c r="F120" s="88">
        <f t="shared" si="36"/>
        <v>0</v>
      </c>
      <c r="G120" s="88">
        <f t="shared" si="36"/>
        <v>0</v>
      </c>
      <c r="H120" s="88">
        <f t="shared" si="36"/>
        <v>0</v>
      </c>
      <c r="I120" s="88">
        <f t="shared" si="36"/>
        <v>0</v>
      </c>
      <c r="J120" s="88">
        <f t="shared" si="36"/>
        <v>0</v>
      </c>
      <c r="K120" s="88">
        <f t="shared" si="36"/>
        <v>0</v>
      </c>
      <c r="L120" s="88">
        <f t="shared" si="36"/>
        <v>0</v>
      </c>
      <c r="M120" s="88">
        <f t="shared" si="36"/>
        <v>0</v>
      </c>
      <c r="N120" s="89">
        <f t="shared" si="36"/>
        <v>0</v>
      </c>
    </row>
    <row r="121" spans="1:14" ht="12">
      <c r="A121" s="90" t="s">
        <v>259</v>
      </c>
      <c r="B121" s="91" t="s">
        <v>260</v>
      </c>
      <c r="C121" s="92">
        <f t="shared" si="34"/>
        <v>0</v>
      </c>
      <c r="D121" s="92">
        <v>0</v>
      </c>
      <c r="E121" s="92"/>
      <c r="F121" s="92"/>
      <c r="G121" s="92"/>
      <c r="H121" s="92"/>
      <c r="I121" s="92"/>
      <c r="J121" s="92"/>
      <c r="K121" s="92"/>
      <c r="L121" s="92"/>
      <c r="M121" s="92"/>
      <c r="N121" s="93"/>
    </row>
    <row r="122" spans="1:14" ht="12">
      <c r="A122" s="90" t="s">
        <v>261</v>
      </c>
      <c r="B122" s="91" t="s">
        <v>262</v>
      </c>
      <c r="C122" s="92">
        <f t="shared" si="34"/>
        <v>0</v>
      </c>
      <c r="D122" s="92">
        <v>0</v>
      </c>
      <c r="E122" s="92"/>
      <c r="F122" s="92"/>
      <c r="G122" s="92"/>
      <c r="H122" s="92"/>
      <c r="I122" s="92"/>
      <c r="J122" s="92"/>
      <c r="K122" s="92"/>
      <c r="L122" s="92"/>
      <c r="M122" s="92"/>
      <c r="N122" s="93"/>
    </row>
    <row r="123" spans="1:14" ht="12">
      <c r="A123" s="90" t="s">
        <v>263</v>
      </c>
      <c r="B123" s="91" t="s">
        <v>264</v>
      </c>
      <c r="C123" s="92">
        <f t="shared" si="34"/>
        <v>0</v>
      </c>
      <c r="D123" s="92">
        <v>0</v>
      </c>
      <c r="E123" s="92"/>
      <c r="F123" s="92"/>
      <c r="G123" s="92"/>
      <c r="H123" s="92"/>
      <c r="I123" s="92"/>
      <c r="J123" s="92"/>
      <c r="K123" s="92"/>
      <c r="L123" s="92"/>
      <c r="M123" s="92"/>
      <c r="N123" s="93"/>
    </row>
    <row r="124" spans="1:14" ht="12">
      <c r="A124" s="90" t="s">
        <v>265</v>
      </c>
      <c r="B124" s="91" t="s">
        <v>266</v>
      </c>
      <c r="C124" s="92">
        <f t="shared" si="34"/>
        <v>0</v>
      </c>
      <c r="D124" s="92">
        <v>0</v>
      </c>
      <c r="E124" s="92"/>
      <c r="F124" s="92"/>
      <c r="G124" s="92"/>
      <c r="H124" s="92"/>
      <c r="I124" s="92"/>
      <c r="J124" s="92"/>
      <c r="K124" s="92"/>
      <c r="L124" s="92"/>
      <c r="M124" s="92"/>
      <c r="N124" s="93"/>
    </row>
    <row r="125" spans="1:14" ht="12">
      <c r="A125" s="90" t="s">
        <v>267</v>
      </c>
      <c r="B125" s="91" t="s">
        <v>268</v>
      </c>
      <c r="C125" s="92">
        <f t="shared" si="34"/>
        <v>0</v>
      </c>
      <c r="D125" s="92">
        <v>0</v>
      </c>
      <c r="E125" s="92"/>
      <c r="F125" s="92"/>
      <c r="G125" s="92"/>
      <c r="H125" s="92"/>
      <c r="I125" s="92"/>
      <c r="J125" s="92"/>
      <c r="K125" s="92"/>
      <c r="L125" s="92"/>
      <c r="M125" s="92"/>
      <c r="N125" s="93"/>
    </row>
    <row r="126" spans="1:14" ht="12">
      <c r="A126" s="90" t="s">
        <v>269</v>
      </c>
      <c r="B126" s="91" t="s">
        <v>270</v>
      </c>
      <c r="C126" s="92">
        <f t="shared" si="34"/>
        <v>0</v>
      </c>
      <c r="D126" s="92">
        <v>0</v>
      </c>
      <c r="E126" s="92"/>
      <c r="F126" s="92"/>
      <c r="G126" s="92"/>
      <c r="H126" s="92"/>
      <c r="I126" s="92"/>
      <c r="J126" s="92"/>
      <c r="K126" s="92"/>
      <c r="L126" s="92"/>
      <c r="M126" s="92"/>
      <c r="N126" s="93"/>
    </row>
    <row r="127" spans="1:14" ht="12">
      <c r="A127" s="86" t="s">
        <v>271</v>
      </c>
      <c r="B127" s="87" t="s">
        <v>272</v>
      </c>
      <c r="C127" s="88">
        <f>SUBTOTAL(9,C128:C131)</f>
        <v>9119</v>
      </c>
      <c r="D127" s="88">
        <f aca="true" t="shared" si="37" ref="D127:N127">SUBTOTAL(9,D128:D131)</f>
        <v>9119</v>
      </c>
      <c r="E127" s="88">
        <f t="shared" si="37"/>
        <v>0</v>
      </c>
      <c r="F127" s="88">
        <f t="shared" si="37"/>
        <v>0</v>
      </c>
      <c r="G127" s="88">
        <f t="shared" si="37"/>
        <v>0</v>
      </c>
      <c r="H127" s="88">
        <f t="shared" si="37"/>
        <v>0</v>
      </c>
      <c r="I127" s="88">
        <f t="shared" si="37"/>
        <v>0</v>
      </c>
      <c r="J127" s="88">
        <f t="shared" si="37"/>
        <v>0</v>
      </c>
      <c r="K127" s="88">
        <f t="shared" si="37"/>
        <v>0</v>
      </c>
      <c r="L127" s="88">
        <f t="shared" si="37"/>
        <v>0</v>
      </c>
      <c r="M127" s="88">
        <f t="shared" si="37"/>
        <v>9119</v>
      </c>
      <c r="N127" s="89">
        <f t="shared" si="37"/>
        <v>9119</v>
      </c>
    </row>
    <row r="128" spans="1:14" ht="12">
      <c r="A128" s="90" t="s">
        <v>273</v>
      </c>
      <c r="B128" s="91" t="s">
        <v>274</v>
      </c>
      <c r="C128" s="92">
        <f t="shared" si="34"/>
        <v>9119</v>
      </c>
      <c r="D128" s="92">
        <v>9119</v>
      </c>
      <c r="E128" s="92"/>
      <c r="F128" s="92"/>
      <c r="G128" s="92"/>
      <c r="H128" s="92"/>
      <c r="I128" s="92"/>
      <c r="J128" s="92"/>
      <c r="K128" s="92"/>
      <c r="L128" s="92"/>
      <c r="M128" s="92">
        <v>9119</v>
      </c>
      <c r="N128" s="93">
        <v>9119</v>
      </c>
    </row>
    <row r="129" spans="1:14" ht="12">
      <c r="A129" s="90" t="s">
        <v>275</v>
      </c>
      <c r="B129" s="91" t="s">
        <v>276</v>
      </c>
      <c r="C129" s="92">
        <f t="shared" si="34"/>
        <v>0</v>
      </c>
      <c r="D129" s="92">
        <v>0</v>
      </c>
      <c r="E129" s="92"/>
      <c r="F129" s="92"/>
      <c r="G129" s="92"/>
      <c r="H129" s="92"/>
      <c r="I129" s="92"/>
      <c r="J129" s="92"/>
      <c r="K129" s="92"/>
      <c r="L129" s="92"/>
      <c r="M129" s="92"/>
      <c r="N129" s="93"/>
    </row>
    <row r="130" spans="1:14" ht="12">
      <c r="A130" s="90" t="s">
        <v>277</v>
      </c>
      <c r="B130" s="91" t="s">
        <v>278</v>
      </c>
      <c r="C130" s="92">
        <f t="shared" si="34"/>
        <v>0</v>
      </c>
      <c r="D130" s="92">
        <v>0</v>
      </c>
      <c r="E130" s="92"/>
      <c r="F130" s="92"/>
      <c r="G130" s="92"/>
      <c r="H130" s="92"/>
      <c r="I130" s="92"/>
      <c r="J130" s="92"/>
      <c r="K130" s="92"/>
      <c r="L130" s="92"/>
      <c r="M130" s="92"/>
      <c r="N130" s="93"/>
    </row>
    <row r="131" spans="1:14" ht="12">
      <c r="A131" s="90" t="s">
        <v>279</v>
      </c>
      <c r="B131" s="91" t="s">
        <v>280</v>
      </c>
      <c r="C131" s="92">
        <f t="shared" si="34"/>
        <v>0</v>
      </c>
      <c r="D131" s="92">
        <v>0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3"/>
    </row>
    <row r="132" spans="1:14" ht="12">
      <c r="A132" s="86" t="s">
        <v>281</v>
      </c>
      <c r="B132" s="87" t="s">
        <v>282</v>
      </c>
      <c r="C132" s="88">
        <f>SUBTOTAL(9,C133:C141)</f>
        <v>36112</v>
      </c>
      <c r="D132" s="88">
        <f aca="true" t="shared" si="38" ref="D132:N132">SUBTOTAL(9,D133:D141)</f>
        <v>13112</v>
      </c>
      <c r="E132" s="88">
        <f t="shared" si="38"/>
        <v>0</v>
      </c>
      <c r="F132" s="88">
        <f t="shared" si="38"/>
        <v>0</v>
      </c>
      <c r="G132" s="88">
        <f t="shared" si="38"/>
        <v>23000</v>
      </c>
      <c r="H132" s="88">
        <f t="shared" si="38"/>
        <v>0</v>
      </c>
      <c r="I132" s="88">
        <f t="shared" si="38"/>
        <v>0</v>
      </c>
      <c r="J132" s="88">
        <f t="shared" si="38"/>
        <v>0</v>
      </c>
      <c r="K132" s="88">
        <f t="shared" si="38"/>
        <v>0</v>
      </c>
      <c r="L132" s="88">
        <f t="shared" si="38"/>
        <v>0</v>
      </c>
      <c r="M132" s="88">
        <f t="shared" si="38"/>
        <v>36112</v>
      </c>
      <c r="N132" s="89">
        <f t="shared" si="38"/>
        <v>36112</v>
      </c>
    </row>
    <row r="133" spans="1:14" ht="12">
      <c r="A133" s="90" t="s">
        <v>283</v>
      </c>
      <c r="B133" s="91" t="s">
        <v>284</v>
      </c>
      <c r="C133" s="92">
        <f t="shared" si="34"/>
        <v>0</v>
      </c>
      <c r="D133" s="92">
        <v>0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3"/>
    </row>
    <row r="134" spans="1:14" ht="12">
      <c r="A134" s="90" t="s">
        <v>285</v>
      </c>
      <c r="B134" s="91" t="s">
        <v>286</v>
      </c>
      <c r="C134" s="92">
        <f t="shared" si="34"/>
        <v>21500</v>
      </c>
      <c r="D134" s="92"/>
      <c r="E134" s="92"/>
      <c r="F134" s="92"/>
      <c r="G134" s="92">
        <v>21500</v>
      </c>
      <c r="H134" s="92"/>
      <c r="I134" s="92"/>
      <c r="J134" s="92"/>
      <c r="K134" s="92"/>
      <c r="L134" s="92"/>
      <c r="M134" s="92">
        <v>21500</v>
      </c>
      <c r="N134" s="93">
        <v>21500</v>
      </c>
    </row>
    <row r="135" spans="1:14" ht="12">
      <c r="A135" s="90" t="s">
        <v>287</v>
      </c>
      <c r="B135" s="91" t="s">
        <v>288</v>
      </c>
      <c r="C135" s="92">
        <f t="shared" si="34"/>
        <v>3000</v>
      </c>
      <c r="D135" s="92">
        <v>3000</v>
      </c>
      <c r="E135" s="92"/>
      <c r="F135" s="92"/>
      <c r="G135" s="92"/>
      <c r="H135" s="92"/>
      <c r="I135" s="92"/>
      <c r="J135" s="92"/>
      <c r="K135" s="92"/>
      <c r="L135" s="92"/>
      <c r="M135" s="92">
        <v>3000</v>
      </c>
      <c r="N135" s="93">
        <v>3000</v>
      </c>
    </row>
    <row r="136" spans="1:14" ht="12">
      <c r="A136" s="90" t="s">
        <v>289</v>
      </c>
      <c r="B136" s="91" t="s">
        <v>290</v>
      </c>
      <c r="C136" s="92">
        <f t="shared" si="34"/>
        <v>500</v>
      </c>
      <c r="D136" s="92">
        <v>500</v>
      </c>
      <c r="E136" s="92"/>
      <c r="F136" s="92"/>
      <c r="G136" s="92"/>
      <c r="H136" s="92"/>
      <c r="I136" s="92"/>
      <c r="J136" s="92"/>
      <c r="K136" s="92"/>
      <c r="L136" s="92"/>
      <c r="M136" s="92">
        <v>500</v>
      </c>
      <c r="N136" s="93">
        <v>500</v>
      </c>
    </row>
    <row r="137" spans="1:14" ht="12">
      <c r="A137" s="90" t="s">
        <v>291</v>
      </c>
      <c r="B137" s="91" t="s">
        <v>292</v>
      </c>
      <c r="C137" s="92">
        <f t="shared" si="34"/>
        <v>0</v>
      </c>
      <c r="D137" s="92">
        <v>0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3"/>
    </row>
    <row r="138" spans="1:14" ht="12">
      <c r="A138" s="90" t="s">
        <v>293</v>
      </c>
      <c r="B138" s="91" t="s">
        <v>294</v>
      </c>
      <c r="C138" s="92">
        <f t="shared" si="34"/>
        <v>500</v>
      </c>
      <c r="D138" s="92">
        <v>500</v>
      </c>
      <c r="E138" s="92"/>
      <c r="F138" s="92"/>
      <c r="G138" s="92"/>
      <c r="H138" s="92"/>
      <c r="I138" s="92"/>
      <c r="J138" s="92"/>
      <c r="K138" s="92"/>
      <c r="L138" s="92"/>
      <c r="M138" s="92">
        <v>500</v>
      </c>
      <c r="N138" s="93">
        <v>500</v>
      </c>
    </row>
    <row r="139" spans="1:14" ht="12">
      <c r="A139" s="90" t="s">
        <v>295</v>
      </c>
      <c r="B139" s="91" t="s">
        <v>296</v>
      </c>
      <c r="C139" s="92">
        <f t="shared" si="34"/>
        <v>100</v>
      </c>
      <c r="D139" s="92">
        <v>100</v>
      </c>
      <c r="E139" s="92"/>
      <c r="F139" s="92"/>
      <c r="G139" s="92"/>
      <c r="H139" s="92"/>
      <c r="I139" s="92"/>
      <c r="J139" s="92"/>
      <c r="K139" s="92"/>
      <c r="L139" s="92"/>
      <c r="M139" s="92">
        <v>100</v>
      </c>
      <c r="N139" s="93">
        <v>100</v>
      </c>
    </row>
    <row r="140" spans="1:14" ht="12">
      <c r="A140" s="90" t="s">
        <v>297</v>
      </c>
      <c r="B140" s="91" t="s">
        <v>298</v>
      </c>
      <c r="C140" s="92">
        <f t="shared" si="34"/>
        <v>0</v>
      </c>
      <c r="D140" s="92">
        <v>0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3"/>
    </row>
    <row r="141" spans="1:14" ht="12">
      <c r="A141" s="90" t="s">
        <v>299</v>
      </c>
      <c r="B141" s="91" t="s">
        <v>300</v>
      </c>
      <c r="C141" s="92">
        <f t="shared" si="34"/>
        <v>10512</v>
      </c>
      <c r="D141" s="92">
        <v>9012</v>
      </c>
      <c r="E141" s="92"/>
      <c r="F141" s="92"/>
      <c r="G141" s="92">
        <v>1500</v>
      </c>
      <c r="H141" s="92"/>
      <c r="I141" s="92"/>
      <c r="J141" s="92"/>
      <c r="K141" s="92"/>
      <c r="L141" s="92"/>
      <c r="M141" s="92">
        <v>10512</v>
      </c>
      <c r="N141" s="93">
        <v>10512</v>
      </c>
    </row>
    <row r="142" spans="1:14" ht="12">
      <c r="A142" s="86" t="s">
        <v>301</v>
      </c>
      <c r="B142" s="87" t="s">
        <v>302</v>
      </c>
      <c r="C142" s="88">
        <f>SUBTOTAL(9,C143:C145)</f>
        <v>17000</v>
      </c>
      <c r="D142" s="88">
        <f aca="true" t="shared" si="39" ref="D142:N142">SUBTOTAL(9,D143:D145)</f>
        <v>15000</v>
      </c>
      <c r="E142" s="88">
        <f t="shared" si="39"/>
        <v>0</v>
      </c>
      <c r="F142" s="88">
        <f t="shared" si="39"/>
        <v>0</v>
      </c>
      <c r="G142" s="88">
        <f t="shared" si="39"/>
        <v>2000</v>
      </c>
      <c r="H142" s="88">
        <f t="shared" si="39"/>
        <v>0</v>
      </c>
      <c r="I142" s="88">
        <f t="shared" si="39"/>
        <v>0</v>
      </c>
      <c r="J142" s="88">
        <f t="shared" si="39"/>
        <v>0</v>
      </c>
      <c r="K142" s="88">
        <f t="shared" si="39"/>
        <v>0</v>
      </c>
      <c r="L142" s="88">
        <f t="shared" si="39"/>
        <v>0</v>
      </c>
      <c r="M142" s="88">
        <f t="shared" si="39"/>
        <v>17000</v>
      </c>
      <c r="N142" s="89">
        <f t="shared" si="39"/>
        <v>17000</v>
      </c>
    </row>
    <row r="143" spans="1:14" ht="12">
      <c r="A143" s="90" t="s">
        <v>303</v>
      </c>
      <c r="B143" s="91" t="s">
        <v>304</v>
      </c>
      <c r="C143" s="92">
        <f t="shared" si="34"/>
        <v>2000</v>
      </c>
      <c r="D143" s="92">
        <v>0</v>
      </c>
      <c r="E143" s="92"/>
      <c r="F143" s="92"/>
      <c r="G143" s="92">
        <v>2000</v>
      </c>
      <c r="H143" s="92"/>
      <c r="I143" s="92"/>
      <c r="J143" s="92"/>
      <c r="K143" s="92"/>
      <c r="L143" s="92"/>
      <c r="M143" s="92">
        <v>2000</v>
      </c>
      <c r="N143" s="93">
        <v>2000</v>
      </c>
    </row>
    <row r="144" spans="1:14" ht="12">
      <c r="A144" s="90" t="s">
        <v>305</v>
      </c>
      <c r="B144" s="91" t="s">
        <v>306</v>
      </c>
      <c r="C144" s="92">
        <f t="shared" si="34"/>
        <v>0</v>
      </c>
      <c r="D144" s="92">
        <v>0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3"/>
    </row>
    <row r="145" spans="1:14" ht="12">
      <c r="A145" s="90" t="s">
        <v>307</v>
      </c>
      <c r="B145" s="91" t="s">
        <v>308</v>
      </c>
      <c r="C145" s="92">
        <f t="shared" si="34"/>
        <v>15000</v>
      </c>
      <c r="D145" s="92">
        <v>15000</v>
      </c>
      <c r="E145" s="92"/>
      <c r="F145" s="92"/>
      <c r="G145" s="92"/>
      <c r="H145" s="92"/>
      <c r="I145" s="92"/>
      <c r="J145" s="92"/>
      <c r="K145" s="92"/>
      <c r="L145" s="92"/>
      <c r="M145" s="92">
        <v>15000</v>
      </c>
      <c r="N145" s="93">
        <v>15000</v>
      </c>
    </row>
    <row r="146" spans="1:14" ht="12">
      <c r="A146" s="86" t="s">
        <v>309</v>
      </c>
      <c r="B146" s="87" t="s">
        <v>310</v>
      </c>
      <c r="C146" s="88">
        <f>SUBTOTAL(9,C147:C154)</f>
        <v>38417</v>
      </c>
      <c r="D146" s="88">
        <f aca="true" t="shared" si="40" ref="D146:N146">SUBTOTAL(9,D147:D154)</f>
        <v>30117</v>
      </c>
      <c r="E146" s="88">
        <f t="shared" si="40"/>
        <v>0</v>
      </c>
      <c r="F146" s="88">
        <f t="shared" si="40"/>
        <v>0</v>
      </c>
      <c r="G146" s="88">
        <f t="shared" si="40"/>
        <v>3300</v>
      </c>
      <c r="H146" s="88">
        <f t="shared" si="40"/>
        <v>0</v>
      </c>
      <c r="I146" s="88">
        <f t="shared" si="40"/>
        <v>5000</v>
      </c>
      <c r="J146" s="88">
        <f t="shared" si="40"/>
        <v>0</v>
      </c>
      <c r="K146" s="88">
        <f t="shared" si="40"/>
        <v>0</v>
      </c>
      <c r="L146" s="88">
        <f t="shared" si="40"/>
        <v>0</v>
      </c>
      <c r="M146" s="88">
        <f t="shared" si="40"/>
        <v>38417</v>
      </c>
      <c r="N146" s="89">
        <f t="shared" si="40"/>
        <v>38417</v>
      </c>
    </row>
    <row r="147" spans="1:14" ht="12">
      <c r="A147" s="90" t="s">
        <v>311</v>
      </c>
      <c r="B147" s="91" t="s">
        <v>312</v>
      </c>
      <c r="C147" s="92">
        <f t="shared" si="34"/>
        <v>19300</v>
      </c>
      <c r="D147" s="92">
        <v>12000</v>
      </c>
      <c r="E147" s="92"/>
      <c r="F147" s="92"/>
      <c r="G147" s="92">
        <v>2300</v>
      </c>
      <c r="H147" s="92"/>
      <c r="I147" s="92">
        <v>5000</v>
      </c>
      <c r="J147" s="92"/>
      <c r="K147" s="92"/>
      <c r="L147" s="92"/>
      <c r="M147" s="92">
        <v>19300</v>
      </c>
      <c r="N147" s="93">
        <v>19300</v>
      </c>
    </row>
    <row r="148" spans="1:14" ht="12">
      <c r="A148" s="90" t="s">
        <v>313</v>
      </c>
      <c r="B148" s="91" t="s">
        <v>314</v>
      </c>
      <c r="C148" s="92">
        <f t="shared" si="34"/>
        <v>648</v>
      </c>
      <c r="D148" s="92">
        <v>648</v>
      </c>
      <c r="E148" s="92"/>
      <c r="F148" s="92"/>
      <c r="G148" s="92"/>
      <c r="H148" s="92"/>
      <c r="I148" s="92"/>
      <c r="J148" s="92"/>
      <c r="K148" s="92"/>
      <c r="L148" s="92"/>
      <c r="M148" s="92">
        <v>648</v>
      </c>
      <c r="N148" s="93">
        <v>648</v>
      </c>
    </row>
    <row r="149" spans="1:14" ht="12">
      <c r="A149" s="90" t="s">
        <v>315</v>
      </c>
      <c r="B149" s="91" t="s">
        <v>316</v>
      </c>
      <c r="C149" s="92">
        <f t="shared" si="34"/>
        <v>500</v>
      </c>
      <c r="D149" s="92">
        <v>0</v>
      </c>
      <c r="E149" s="92"/>
      <c r="F149" s="92"/>
      <c r="G149" s="92">
        <v>500</v>
      </c>
      <c r="H149" s="92"/>
      <c r="I149" s="92"/>
      <c r="J149" s="92"/>
      <c r="K149" s="92"/>
      <c r="L149" s="92"/>
      <c r="M149" s="92">
        <v>500</v>
      </c>
      <c r="N149" s="93">
        <v>500</v>
      </c>
    </row>
    <row r="150" spans="1:14" ht="12">
      <c r="A150" s="90" t="s">
        <v>317</v>
      </c>
      <c r="B150" s="91" t="s">
        <v>318</v>
      </c>
      <c r="C150" s="92">
        <f t="shared" si="34"/>
        <v>0</v>
      </c>
      <c r="D150" s="92">
        <v>0</v>
      </c>
      <c r="E150" s="92"/>
      <c r="F150" s="92"/>
      <c r="G150" s="92"/>
      <c r="H150" s="92"/>
      <c r="I150" s="92"/>
      <c r="J150" s="92"/>
      <c r="K150" s="92"/>
      <c r="L150" s="92"/>
      <c r="M150" s="92"/>
      <c r="N150" s="93"/>
    </row>
    <row r="151" spans="1:14" ht="12">
      <c r="A151" s="90" t="s">
        <v>319</v>
      </c>
      <c r="B151" s="91" t="s">
        <v>320</v>
      </c>
      <c r="C151" s="92">
        <f t="shared" si="34"/>
        <v>1050</v>
      </c>
      <c r="D151" s="92">
        <v>550</v>
      </c>
      <c r="E151" s="92"/>
      <c r="F151" s="92"/>
      <c r="G151" s="92">
        <v>500</v>
      </c>
      <c r="H151" s="92"/>
      <c r="I151" s="92"/>
      <c r="J151" s="92"/>
      <c r="K151" s="92"/>
      <c r="L151" s="92"/>
      <c r="M151" s="92">
        <v>1050</v>
      </c>
      <c r="N151" s="93">
        <v>1050</v>
      </c>
    </row>
    <row r="152" spans="1:14" ht="12">
      <c r="A152" s="90" t="s">
        <v>321</v>
      </c>
      <c r="B152" s="91" t="s">
        <v>322</v>
      </c>
      <c r="C152" s="92">
        <f t="shared" si="34"/>
        <v>4919</v>
      </c>
      <c r="D152" s="92">
        <v>4919</v>
      </c>
      <c r="E152" s="92"/>
      <c r="F152" s="92"/>
      <c r="G152" s="92"/>
      <c r="H152" s="92"/>
      <c r="I152" s="92"/>
      <c r="J152" s="92"/>
      <c r="K152" s="92"/>
      <c r="L152" s="92"/>
      <c r="M152" s="92">
        <v>4919</v>
      </c>
      <c r="N152" s="93">
        <v>4919</v>
      </c>
    </row>
    <row r="153" spans="1:14" ht="12">
      <c r="A153" s="90" t="s">
        <v>323</v>
      </c>
      <c r="B153" s="91" t="s">
        <v>324</v>
      </c>
      <c r="C153" s="92">
        <f t="shared" si="34"/>
        <v>0</v>
      </c>
      <c r="D153" s="92">
        <v>0</v>
      </c>
      <c r="E153" s="92"/>
      <c r="F153" s="92"/>
      <c r="G153" s="92"/>
      <c r="H153" s="92"/>
      <c r="I153" s="92"/>
      <c r="J153" s="92"/>
      <c r="K153" s="92"/>
      <c r="L153" s="92"/>
      <c r="M153" s="92"/>
      <c r="N153" s="93"/>
    </row>
    <row r="154" spans="1:14" ht="12">
      <c r="A154" s="90" t="s">
        <v>325</v>
      </c>
      <c r="B154" s="91" t="s">
        <v>326</v>
      </c>
      <c r="C154" s="92">
        <f t="shared" si="34"/>
        <v>12000</v>
      </c>
      <c r="D154" s="92">
        <v>12000</v>
      </c>
      <c r="E154" s="92"/>
      <c r="F154" s="92"/>
      <c r="G154" s="92"/>
      <c r="H154" s="92"/>
      <c r="I154" s="92"/>
      <c r="J154" s="92"/>
      <c r="K154" s="92"/>
      <c r="L154" s="92"/>
      <c r="M154" s="92">
        <v>12000</v>
      </c>
      <c r="N154" s="93">
        <v>12000</v>
      </c>
    </row>
    <row r="155" spans="1:14" ht="12">
      <c r="A155" s="86" t="s">
        <v>327</v>
      </c>
      <c r="B155" s="87" t="s">
        <v>328</v>
      </c>
      <c r="C155" s="88">
        <f>SUM(C156)</f>
        <v>16030</v>
      </c>
      <c r="D155" s="88">
        <f aca="true" t="shared" si="41" ref="D155:N155">SUM(D156)</f>
        <v>2830</v>
      </c>
      <c r="E155" s="88">
        <f t="shared" si="41"/>
        <v>0</v>
      </c>
      <c r="F155" s="88">
        <f t="shared" si="41"/>
        <v>0</v>
      </c>
      <c r="G155" s="88">
        <f t="shared" si="41"/>
        <v>2500</v>
      </c>
      <c r="H155" s="88">
        <f t="shared" si="41"/>
        <v>0</v>
      </c>
      <c r="I155" s="88">
        <f t="shared" si="41"/>
        <v>10000</v>
      </c>
      <c r="J155" s="88">
        <f t="shared" si="41"/>
        <v>700</v>
      </c>
      <c r="K155" s="88">
        <f t="shared" si="41"/>
        <v>0</v>
      </c>
      <c r="L155" s="88">
        <f t="shared" si="41"/>
        <v>0</v>
      </c>
      <c r="M155" s="88">
        <f t="shared" si="41"/>
        <v>16030</v>
      </c>
      <c r="N155" s="89">
        <f t="shared" si="41"/>
        <v>16030</v>
      </c>
    </row>
    <row r="156" spans="1:14" ht="12">
      <c r="A156" s="86" t="s">
        <v>329</v>
      </c>
      <c r="B156" s="87" t="s">
        <v>328</v>
      </c>
      <c r="C156" s="88">
        <f>SUBTOTAL(9,C157:C158)</f>
        <v>16030</v>
      </c>
      <c r="D156" s="88">
        <f aca="true" t="shared" si="42" ref="D156:N156">SUBTOTAL(9,D157:D158)</f>
        <v>2830</v>
      </c>
      <c r="E156" s="88">
        <f t="shared" si="42"/>
        <v>0</v>
      </c>
      <c r="F156" s="88">
        <f t="shared" si="42"/>
        <v>0</v>
      </c>
      <c r="G156" s="88">
        <f t="shared" si="42"/>
        <v>2500</v>
      </c>
      <c r="H156" s="88">
        <f t="shared" si="42"/>
        <v>0</v>
      </c>
      <c r="I156" s="88">
        <f t="shared" si="42"/>
        <v>10000</v>
      </c>
      <c r="J156" s="88">
        <f t="shared" si="42"/>
        <v>700</v>
      </c>
      <c r="K156" s="88">
        <f t="shared" si="42"/>
        <v>0</v>
      </c>
      <c r="L156" s="88">
        <f t="shared" si="42"/>
        <v>0</v>
      </c>
      <c r="M156" s="88">
        <f t="shared" si="42"/>
        <v>16030</v>
      </c>
      <c r="N156" s="89">
        <f t="shared" si="42"/>
        <v>16030</v>
      </c>
    </row>
    <row r="157" spans="1:14" ht="12">
      <c r="A157" s="90" t="s">
        <v>330</v>
      </c>
      <c r="B157" s="91" t="s">
        <v>331</v>
      </c>
      <c r="C157" s="92">
        <f t="shared" si="34"/>
        <v>12530</v>
      </c>
      <c r="D157" s="92">
        <v>1830</v>
      </c>
      <c r="E157" s="92"/>
      <c r="F157" s="92"/>
      <c r="G157" s="92"/>
      <c r="H157" s="92"/>
      <c r="I157" s="92">
        <v>10000</v>
      </c>
      <c r="J157" s="92">
        <v>700</v>
      </c>
      <c r="K157" s="92"/>
      <c r="L157" s="92"/>
      <c r="M157" s="92">
        <v>12530</v>
      </c>
      <c r="N157" s="93">
        <v>12530</v>
      </c>
    </row>
    <row r="158" spans="1:14" ht="12">
      <c r="A158" s="90" t="s">
        <v>332</v>
      </c>
      <c r="B158" s="91" t="s">
        <v>333</v>
      </c>
      <c r="C158" s="92">
        <f t="shared" si="34"/>
        <v>3500</v>
      </c>
      <c r="D158" s="92">
        <v>1000</v>
      </c>
      <c r="E158" s="92"/>
      <c r="F158" s="92"/>
      <c r="G158" s="92">
        <v>2500</v>
      </c>
      <c r="H158" s="92"/>
      <c r="I158" s="92"/>
      <c r="J158" s="92"/>
      <c r="K158" s="92"/>
      <c r="L158" s="92"/>
      <c r="M158" s="92">
        <v>3500</v>
      </c>
      <c r="N158" s="93">
        <v>3500</v>
      </c>
    </row>
    <row r="159" spans="1:14" ht="12">
      <c r="A159" s="86" t="s">
        <v>334</v>
      </c>
      <c r="B159" s="87" t="s">
        <v>32</v>
      </c>
      <c r="C159" s="88">
        <f>SUM(C160,C166,C170,C172,C176,C182,C184)</f>
        <v>52218</v>
      </c>
      <c r="D159" s="88">
        <f aca="true" t="shared" si="43" ref="D159:N159">SUM(D160,D166,D170,D172,D176,D182,D184)</f>
        <v>28718</v>
      </c>
      <c r="E159" s="88">
        <f t="shared" si="43"/>
        <v>0</v>
      </c>
      <c r="F159" s="88">
        <f t="shared" si="43"/>
        <v>0</v>
      </c>
      <c r="G159" s="88">
        <f t="shared" si="43"/>
        <v>6000</v>
      </c>
      <c r="H159" s="88">
        <f t="shared" si="43"/>
        <v>0</v>
      </c>
      <c r="I159" s="88">
        <f t="shared" si="43"/>
        <v>2500</v>
      </c>
      <c r="J159" s="88">
        <f t="shared" si="43"/>
        <v>15000</v>
      </c>
      <c r="K159" s="88">
        <f t="shared" si="43"/>
        <v>0</v>
      </c>
      <c r="L159" s="88">
        <f t="shared" si="43"/>
        <v>0</v>
      </c>
      <c r="M159" s="88">
        <f t="shared" si="43"/>
        <v>52218</v>
      </c>
      <c r="N159" s="89">
        <f t="shared" si="43"/>
        <v>52218</v>
      </c>
    </row>
    <row r="160" spans="1:14" ht="12">
      <c r="A160" s="86" t="s">
        <v>335</v>
      </c>
      <c r="B160" s="87" t="s">
        <v>336</v>
      </c>
      <c r="C160" s="88">
        <f>SUBTOTAL(9,C161:C165)</f>
        <v>0</v>
      </c>
      <c r="D160" s="88">
        <f aca="true" t="shared" si="44" ref="D160:N160">SUBTOTAL(9,D161:D165)</f>
        <v>0</v>
      </c>
      <c r="E160" s="88">
        <f t="shared" si="44"/>
        <v>0</v>
      </c>
      <c r="F160" s="88">
        <f t="shared" si="44"/>
        <v>0</v>
      </c>
      <c r="G160" s="88">
        <f t="shared" si="44"/>
        <v>0</v>
      </c>
      <c r="H160" s="88">
        <f t="shared" si="44"/>
        <v>0</v>
      </c>
      <c r="I160" s="88">
        <f t="shared" si="44"/>
        <v>0</v>
      </c>
      <c r="J160" s="88">
        <f t="shared" si="44"/>
        <v>0</v>
      </c>
      <c r="K160" s="88">
        <f t="shared" si="44"/>
        <v>0</v>
      </c>
      <c r="L160" s="88">
        <f t="shared" si="44"/>
        <v>0</v>
      </c>
      <c r="M160" s="88">
        <f t="shared" si="44"/>
        <v>0</v>
      </c>
      <c r="N160" s="89">
        <f t="shared" si="44"/>
        <v>0</v>
      </c>
    </row>
    <row r="161" spans="1:14" ht="12">
      <c r="A161" s="90" t="s">
        <v>337</v>
      </c>
      <c r="B161" s="91" t="s">
        <v>338</v>
      </c>
      <c r="C161" s="92">
        <f t="shared" si="34"/>
        <v>0</v>
      </c>
      <c r="D161" s="92">
        <v>0</v>
      </c>
      <c r="E161" s="92"/>
      <c r="F161" s="92"/>
      <c r="G161" s="92"/>
      <c r="H161" s="92"/>
      <c r="I161" s="92"/>
      <c r="J161" s="92"/>
      <c r="K161" s="92"/>
      <c r="L161" s="92"/>
      <c r="M161" s="92"/>
      <c r="N161" s="93"/>
    </row>
    <row r="162" spans="1:14" ht="12">
      <c r="A162" s="90" t="s">
        <v>339</v>
      </c>
      <c r="B162" s="91" t="s">
        <v>340</v>
      </c>
      <c r="C162" s="92">
        <f t="shared" si="34"/>
        <v>0</v>
      </c>
      <c r="D162" s="92">
        <v>0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3"/>
    </row>
    <row r="163" spans="1:14" ht="12">
      <c r="A163" s="90" t="s">
        <v>341</v>
      </c>
      <c r="B163" s="91" t="s">
        <v>342</v>
      </c>
      <c r="C163" s="92">
        <f t="shared" si="34"/>
        <v>0</v>
      </c>
      <c r="D163" s="92">
        <v>0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3"/>
    </row>
    <row r="164" spans="1:14" ht="24">
      <c r="A164" s="90" t="s">
        <v>343</v>
      </c>
      <c r="B164" s="91" t="s">
        <v>344</v>
      </c>
      <c r="C164" s="92">
        <f t="shared" si="34"/>
        <v>0</v>
      </c>
      <c r="D164" s="92">
        <v>0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3"/>
    </row>
    <row r="165" spans="1:14" ht="12">
      <c r="A165" s="90" t="s">
        <v>345</v>
      </c>
      <c r="B165" s="91" t="s">
        <v>346</v>
      </c>
      <c r="C165" s="92">
        <f t="shared" si="34"/>
        <v>0</v>
      </c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3"/>
    </row>
    <row r="166" spans="1:14" ht="12">
      <c r="A166" s="86" t="s">
        <v>347</v>
      </c>
      <c r="B166" s="87" t="s">
        <v>348</v>
      </c>
      <c r="C166" s="88">
        <f>SUBTOTAL(9,C167:C169)</f>
        <v>0</v>
      </c>
      <c r="D166" s="88">
        <f aca="true" t="shared" si="45" ref="D166:N166">SUBTOTAL(9,D167:D169)</f>
        <v>0</v>
      </c>
      <c r="E166" s="88">
        <f t="shared" si="45"/>
        <v>0</v>
      </c>
      <c r="F166" s="88">
        <f t="shared" si="45"/>
        <v>0</v>
      </c>
      <c r="G166" s="88">
        <f t="shared" si="45"/>
        <v>0</v>
      </c>
      <c r="H166" s="88">
        <f t="shared" si="45"/>
        <v>0</v>
      </c>
      <c r="I166" s="88">
        <f t="shared" si="45"/>
        <v>0</v>
      </c>
      <c r="J166" s="88">
        <f t="shared" si="45"/>
        <v>0</v>
      </c>
      <c r="K166" s="88">
        <f t="shared" si="45"/>
        <v>0</v>
      </c>
      <c r="L166" s="88">
        <f t="shared" si="45"/>
        <v>0</v>
      </c>
      <c r="M166" s="88">
        <f t="shared" si="45"/>
        <v>0</v>
      </c>
      <c r="N166" s="89">
        <f t="shared" si="45"/>
        <v>0</v>
      </c>
    </row>
    <row r="167" spans="1:14" ht="12">
      <c r="A167" s="90" t="s">
        <v>349</v>
      </c>
      <c r="B167" s="91" t="s">
        <v>350</v>
      </c>
      <c r="C167" s="92">
        <f t="shared" si="34"/>
        <v>0</v>
      </c>
      <c r="D167" s="92">
        <v>0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3"/>
    </row>
    <row r="168" spans="1:14" ht="12">
      <c r="A168" s="90" t="s">
        <v>351</v>
      </c>
      <c r="B168" s="91" t="s">
        <v>352</v>
      </c>
      <c r="C168" s="92">
        <f t="shared" si="34"/>
        <v>0</v>
      </c>
      <c r="D168" s="92">
        <v>0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3"/>
    </row>
    <row r="169" spans="1:14" ht="12">
      <c r="A169" s="90" t="s">
        <v>353</v>
      </c>
      <c r="B169" s="91" t="s">
        <v>354</v>
      </c>
      <c r="C169" s="92">
        <f t="shared" si="34"/>
        <v>0</v>
      </c>
      <c r="D169" s="92">
        <v>0</v>
      </c>
      <c r="E169" s="92"/>
      <c r="F169" s="92"/>
      <c r="G169" s="92"/>
      <c r="H169" s="92"/>
      <c r="I169" s="92"/>
      <c r="J169" s="92"/>
      <c r="K169" s="92"/>
      <c r="L169" s="92"/>
      <c r="M169" s="92"/>
      <c r="N169" s="93"/>
    </row>
    <row r="170" spans="1:14" ht="12">
      <c r="A170" s="86" t="s">
        <v>355</v>
      </c>
      <c r="B170" s="87" t="s">
        <v>356</v>
      </c>
      <c r="C170" s="88">
        <f>SUBTOTAL(9,C171)</f>
        <v>13000</v>
      </c>
      <c r="D170" s="88">
        <v>8500</v>
      </c>
      <c r="E170" s="88">
        <f aca="true" t="shared" si="46" ref="E170:N170">SUBTOTAL(9,E171)</f>
        <v>0</v>
      </c>
      <c r="F170" s="88">
        <f t="shared" si="46"/>
        <v>0</v>
      </c>
      <c r="G170" s="88">
        <f t="shared" si="46"/>
        <v>2500</v>
      </c>
      <c r="H170" s="88">
        <f t="shared" si="46"/>
        <v>0</v>
      </c>
      <c r="I170" s="88">
        <f t="shared" si="46"/>
        <v>2000</v>
      </c>
      <c r="J170" s="88">
        <f t="shared" si="46"/>
        <v>0</v>
      </c>
      <c r="K170" s="88">
        <f t="shared" si="46"/>
        <v>0</v>
      </c>
      <c r="L170" s="88">
        <f t="shared" si="46"/>
        <v>0</v>
      </c>
      <c r="M170" s="88">
        <f t="shared" si="46"/>
        <v>13000</v>
      </c>
      <c r="N170" s="89">
        <f t="shared" si="46"/>
        <v>13000</v>
      </c>
    </row>
    <row r="171" spans="1:14" ht="12">
      <c r="A171" s="90" t="s">
        <v>357</v>
      </c>
      <c r="B171" s="91" t="s">
        <v>356</v>
      </c>
      <c r="C171" s="92">
        <f t="shared" si="34"/>
        <v>13000</v>
      </c>
      <c r="D171" s="92">
        <v>8500</v>
      </c>
      <c r="E171" s="92"/>
      <c r="F171" s="92"/>
      <c r="G171" s="92">
        <v>2500</v>
      </c>
      <c r="H171" s="92"/>
      <c r="I171" s="92">
        <v>2000</v>
      </c>
      <c r="J171" s="92"/>
      <c r="K171" s="92"/>
      <c r="L171" s="92"/>
      <c r="M171" s="92">
        <v>13000</v>
      </c>
      <c r="N171" s="93">
        <v>13000</v>
      </c>
    </row>
    <row r="172" spans="1:14" ht="12">
      <c r="A172" s="86" t="s">
        <v>358</v>
      </c>
      <c r="B172" s="87" t="s">
        <v>359</v>
      </c>
      <c r="C172" s="88">
        <f>SUBTOTAL(9,C173:C175)</f>
        <v>1950</v>
      </c>
      <c r="D172" s="88">
        <f aca="true" t="shared" si="47" ref="D172:N172">SUBTOTAL(9,D173:D175)</f>
        <v>1900</v>
      </c>
      <c r="E172" s="88">
        <f t="shared" si="47"/>
        <v>0</v>
      </c>
      <c r="F172" s="88">
        <f t="shared" si="47"/>
        <v>0</v>
      </c>
      <c r="G172" s="88">
        <f t="shared" si="47"/>
        <v>50</v>
      </c>
      <c r="H172" s="88">
        <f t="shared" si="47"/>
        <v>0</v>
      </c>
      <c r="I172" s="88">
        <f t="shared" si="47"/>
        <v>0</v>
      </c>
      <c r="J172" s="88">
        <f t="shared" si="47"/>
        <v>0</v>
      </c>
      <c r="K172" s="88">
        <f t="shared" si="47"/>
        <v>0</v>
      </c>
      <c r="L172" s="88">
        <f t="shared" si="47"/>
        <v>0</v>
      </c>
      <c r="M172" s="88">
        <f t="shared" si="47"/>
        <v>1950</v>
      </c>
      <c r="N172" s="89">
        <f t="shared" si="47"/>
        <v>1950</v>
      </c>
    </row>
    <row r="173" spans="1:14" ht="12">
      <c r="A173" s="90" t="s">
        <v>360</v>
      </c>
      <c r="B173" s="91" t="s">
        <v>361</v>
      </c>
      <c r="C173" s="92">
        <f t="shared" si="34"/>
        <v>1950</v>
      </c>
      <c r="D173" s="92">
        <v>1900</v>
      </c>
      <c r="E173" s="92"/>
      <c r="F173" s="92"/>
      <c r="G173" s="92">
        <v>50</v>
      </c>
      <c r="H173" s="92"/>
      <c r="I173" s="92"/>
      <c r="J173" s="92"/>
      <c r="K173" s="92"/>
      <c r="L173" s="92"/>
      <c r="M173" s="92">
        <v>1950</v>
      </c>
      <c r="N173" s="93">
        <v>1950</v>
      </c>
    </row>
    <row r="174" spans="1:14" ht="12">
      <c r="A174" s="90" t="s">
        <v>362</v>
      </c>
      <c r="B174" s="91" t="s">
        <v>363</v>
      </c>
      <c r="C174" s="92">
        <f t="shared" si="34"/>
        <v>0</v>
      </c>
      <c r="D174" s="92">
        <v>0</v>
      </c>
      <c r="E174" s="92"/>
      <c r="F174" s="92"/>
      <c r="G174" s="92"/>
      <c r="H174" s="92"/>
      <c r="I174" s="92"/>
      <c r="J174" s="92"/>
      <c r="K174" s="92"/>
      <c r="L174" s="92"/>
      <c r="M174" s="92"/>
      <c r="N174" s="93"/>
    </row>
    <row r="175" spans="1:14" ht="12">
      <c r="A175" s="90" t="s">
        <v>364</v>
      </c>
      <c r="B175" s="91" t="s">
        <v>365</v>
      </c>
      <c r="C175" s="92">
        <f t="shared" si="34"/>
        <v>0</v>
      </c>
      <c r="D175" s="92">
        <v>0</v>
      </c>
      <c r="E175" s="92"/>
      <c r="F175" s="92"/>
      <c r="G175" s="92"/>
      <c r="H175" s="92"/>
      <c r="I175" s="92"/>
      <c r="J175" s="92"/>
      <c r="K175" s="92"/>
      <c r="L175" s="92"/>
      <c r="M175" s="92"/>
      <c r="N175" s="93"/>
    </row>
    <row r="176" spans="1:14" ht="12">
      <c r="A176" s="86" t="s">
        <v>366</v>
      </c>
      <c r="B176" s="87" t="s">
        <v>367</v>
      </c>
      <c r="C176" s="88">
        <f>SUBTOTAL(9,C177:C181)</f>
        <v>3768</v>
      </c>
      <c r="D176" s="88">
        <f aca="true" t="shared" si="48" ref="D176:N176">SUBTOTAL(9,D177:D181)</f>
        <v>2818</v>
      </c>
      <c r="E176" s="88">
        <f t="shared" si="48"/>
        <v>0</v>
      </c>
      <c r="F176" s="88">
        <f t="shared" si="48"/>
        <v>0</v>
      </c>
      <c r="G176" s="88">
        <f t="shared" si="48"/>
        <v>450</v>
      </c>
      <c r="H176" s="88">
        <f t="shared" si="48"/>
        <v>0</v>
      </c>
      <c r="I176" s="88">
        <f t="shared" si="48"/>
        <v>500</v>
      </c>
      <c r="J176" s="88">
        <f t="shared" si="48"/>
        <v>0</v>
      </c>
      <c r="K176" s="88">
        <f t="shared" si="48"/>
        <v>0</v>
      </c>
      <c r="L176" s="88">
        <f t="shared" si="48"/>
        <v>0</v>
      </c>
      <c r="M176" s="88">
        <f t="shared" si="48"/>
        <v>3768</v>
      </c>
      <c r="N176" s="89">
        <f t="shared" si="48"/>
        <v>3768</v>
      </c>
    </row>
    <row r="177" spans="1:14" ht="12">
      <c r="A177" s="90" t="s">
        <v>368</v>
      </c>
      <c r="B177" s="91" t="s">
        <v>369</v>
      </c>
      <c r="C177" s="92">
        <f aca="true" t="shared" si="49" ref="C177:C238">SUM(D177:L177)</f>
        <v>0</v>
      </c>
      <c r="D177" s="92">
        <v>0</v>
      </c>
      <c r="E177" s="92"/>
      <c r="F177" s="92"/>
      <c r="G177" s="92"/>
      <c r="H177" s="92"/>
      <c r="I177" s="92"/>
      <c r="J177" s="92"/>
      <c r="K177" s="92"/>
      <c r="L177" s="92"/>
      <c r="M177" s="92"/>
      <c r="N177" s="93"/>
    </row>
    <row r="178" spans="1:14" ht="12">
      <c r="A178" s="90" t="s">
        <v>370</v>
      </c>
      <c r="B178" s="91" t="s">
        <v>371</v>
      </c>
      <c r="C178" s="92">
        <f t="shared" si="49"/>
        <v>1000</v>
      </c>
      <c r="D178" s="92">
        <v>1000</v>
      </c>
      <c r="E178" s="92"/>
      <c r="F178" s="92"/>
      <c r="G178" s="92"/>
      <c r="H178" s="92"/>
      <c r="I178" s="92"/>
      <c r="J178" s="92"/>
      <c r="K178" s="92"/>
      <c r="L178" s="92"/>
      <c r="M178" s="92">
        <v>1000</v>
      </c>
      <c r="N178" s="93">
        <v>1000</v>
      </c>
    </row>
    <row r="179" spans="1:14" ht="12">
      <c r="A179" s="90" t="s">
        <v>372</v>
      </c>
      <c r="B179" s="91" t="s">
        <v>373</v>
      </c>
      <c r="C179" s="92">
        <f t="shared" si="49"/>
        <v>1950</v>
      </c>
      <c r="D179" s="92">
        <v>1000</v>
      </c>
      <c r="E179" s="92"/>
      <c r="F179" s="92"/>
      <c r="G179" s="92">
        <v>450</v>
      </c>
      <c r="H179" s="92"/>
      <c r="I179" s="92">
        <v>500</v>
      </c>
      <c r="J179" s="92"/>
      <c r="K179" s="92"/>
      <c r="L179" s="92"/>
      <c r="M179" s="92">
        <v>1950</v>
      </c>
      <c r="N179" s="93">
        <v>1950</v>
      </c>
    </row>
    <row r="180" spans="1:14" ht="12">
      <c r="A180" s="90" t="s">
        <v>374</v>
      </c>
      <c r="B180" s="91" t="s">
        <v>375</v>
      </c>
      <c r="C180" s="92">
        <f t="shared" si="49"/>
        <v>0</v>
      </c>
      <c r="D180" s="92">
        <v>0</v>
      </c>
      <c r="E180" s="92"/>
      <c r="F180" s="92"/>
      <c r="G180" s="92"/>
      <c r="H180" s="92"/>
      <c r="I180" s="92"/>
      <c r="J180" s="92"/>
      <c r="K180" s="92"/>
      <c r="L180" s="92"/>
      <c r="M180" s="92"/>
      <c r="N180" s="93"/>
    </row>
    <row r="181" spans="1:14" ht="12">
      <c r="A181" s="90" t="s">
        <v>376</v>
      </c>
      <c r="B181" s="91" t="s">
        <v>377</v>
      </c>
      <c r="C181" s="92">
        <f t="shared" si="49"/>
        <v>818</v>
      </c>
      <c r="D181" s="92">
        <v>818</v>
      </c>
      <c r="E181" s="92"/>
      <c r="F181" s="92"/>
      <c r="G181" s="92"/>
      <c r="H181" s="92"/>
      <c r="I181" s="92"/>
      <c r="J181" s="92"/>
      <c r="K181" s="92"/>
      <c r="L181" s="92"/>
      <c r="M181" s="92">
        <v>818</v>
      </c>
      <c r="N181" s="93">
        <v>818</v>
      </c>
    </row>
    <row r="182" spans="1:14" ht="12">
      <c r="A182" s="86" t="s">
        <v>378</v>
      </c>
      <c r="B182" s="87" t="s">
        <v>379</v>
      </c>
      <c r="C182" s="88">
        <f>SUBTOTAL(9,C183)</f>
        <v>1000</v>
      </c>
      <c r="D182" s="88">
        <f aca="true" t="shared" si="50" ref="D182:N182">SUBTOTAL(9,D183)</f>
        <v>1000</v>
      </c>
      <c r="E182" s="88">
        <f t="shared" si="50"/>
        <v>0</v>
      </c>
      <c r="F182" s="88">
        <f t="shared" si="50"/>
        <v>0</v>
      </c>
      <c r="G182" s="88">
        <f t="shared" si="50"/>
        <v>0</v>
      </c>
      <c r="H182" s="88">
        <f t="shared" si="50"/>
        <v>0</v>
      </c>
      <c r="I182" s="88">
        <f t="shared" si="50"/>
        <v>0</v>
      </c>
      <c r="J182" s="88">
        <f t="shared" si="50"/>
        <v>0</v>
      </c>
      <c r="K182" s="88">
        <f t="shared" si="50"/>
        <v>0</v>
      </c>
      <c r="L182" s="88">
        <f t="shared" si="50"/>
        <v>0</v>
      </c>
      <c r="M182" s="88">
        <f t="shared" si="50"/>
        <v>1000</v>
      </c>
      <c r="N182" s="89">
        <f t="shared" si="50"/>
        <v>1000</v>
      </c>
    </row>
    <row r="183" spans="1:14" ht="12">
      <c r="A183" s="90" t="s">
        <v>380</v>
      </c>
      <c r="B183" s="91" t="s">
        <v>379</v>
      </c>
      <c r="C183" s="92">
        <f t="shared" si="49"/>
        <v>1000</v>
      </c>
      <c r="D183" s="92">
        <v>1000</v>
      </c>
      <c r="E183" s="92"/>
      <c r="F183" s="92"/>
      <c r="G183" s="92"/>
      <c r="H183" s="92"/>
      <c r="I183" s="92"/>
      <c r="J183" s="92"/>
      <c r="K183" s="92"/>
      <c r="L183" s="92"/>
      <c r="M183" s="92">
        <v>1000</v>
      </c>
      <c r="N183" s="93">
        <v>1000</v>
      </c>
    </row>
    <row r="184" spans="1:14" ht="12">
      <c r="A184" s="86" t="s">
        <v>381</v>
      </c>
      <c r="B184" s="87" t="s">
        <v>32</v>
      </c>
      <c r="C184" s="88">
        <f>SUBTOTAL(9,C185:C186)</f>
        <v>32500</v>
      </c>
      <c r="D184" s="88">
        <v>14500</v>
      </c>
      <c r="E184" s="88">
        <f aca="true" t="shared" si="51" ref="E184:N184">SUBTOTAL(9,E185:E186)</f>
        <v>0</v>
      </c>
      <c r="F184" s="88">
        <f t="shared" si="51"/>
        <v>0</v>
      </c>
      <c r="G184" s="88">
        <f t="shared" si="51"/>
        <v>3000</v>
      </c>
      <c r="H184" s="88">
        <f t="shared" si="51"/>
        <v>0</v>
      </c>
      <c r="I184" s="88">
        <f t="shared" si="51"/>
        <v>0</v>
      </c>
      <c r="J184" s="88">
        <f t="shared" si="51"/>
        <v>15000</v>
      </c>
      <c r="K184" s="88">
        <f t="shared" si="51"/>
        <v>0</v>
      </c>
      <c r="L184" s="88">
        <f t="shared" si="51"/>
        <v>0</v>
      </c>
      <c r="M184" s="88">
        <f t="shared" si="51"/>
        <v>32500</v>
      </c>
      <c r="N184" s="89">
        <f t="shared" si="51"/>
        <v>32500</v>
      </c>
    </row>
    <row r="185" spans="1:14" ht="12">
      <c r="A185" s="90" t="s">
        <v>382</v>
      </c>
      <c r="B185" s="91" t="s">
        <v>383</v>
      </c>
      <c r="C185" s="92">
        <f t="shared" si="49"/>
        <v>1500</v>
      </c>
      <c r="D185" s="92">
        <v>1500</v>
      </c>
      <c r="E185" s="92"/>
      <c r="F185" s="92"/>
      <c r="G185" s="92"/>
      <c r="H185" s="92"/>
      <c r="I185" s="92"/>
      <c r="J185" s="92"/>
      <c r="K185" s="92"/>
      <c r="L185" s="92"/>
      <c r="M185" s="92">
        <v>1500</v>
      </c>
      <c r="N185" s="93">
        <v>1500</v>
      </c>
    </row>
    <row r="186" spans="1:14" ht="12">
      <c r="A186" s="90" t="s">
        <v>384</v>
      </c>
      <c r="B186" s="91" t="s">
        <v>32</v>
      </c>
      <c r="C186" s="92">
        <f t="shared" si="49"/>
        <v>31000</v>
      </c>
      <c r="D186" s="92">
        <v>13000</v>
      </c>
      <c r="E186" s="92"/>
      <c r="F186" s="92"/>
      <c r="G186" s="92">
        <v>3000</v>
      </c>
      <c r="H186" s="92"/>
      <c r="I186" s="92"/>
      <c r="J186" s="92">
        <v>15000</v>
      </c>
      <c r="K186" s="92"/>
      <c r="L186" s="92"/>
      <c r="M186" s="92">
        <v>31000</v>
      </c>
      <c r="N186" s="93">
        <v>31000</v>
      </c>
    </row>
    <row r="187" spans="1:14" ht="12">
      <c r="A187" s="86" t="s">
        <v>385</v>
      </c>
      <c r="B187" s="87" t="s">
        <v>386</v>
      </c>
      <c r="C187" s="88">
        <f>SUM(C188,C201,C235)</f>
        <v>3850</v>
      </c>
      <c r="D187" s="88">
        <f aca="true" t="shared" si="52" ref="D187:N187">SUM(D188,D201,D235)</f>
        <v>3400</v>
      </c>
      <c r="E187" s="88">
        <f t="shared" si="52"/>
        <v>0</v>
      </c>
      <c r="F187" s="88">
        <f t="shared" si="52"/>
        <v>0</v>
      </c>
      <c r="G187" s="88">
        <f t="shared" si="52"/>
        <v>350</v>
      </c>
      <c r="H187" s="88">
        <f t="shared" si="52"/>
        <v>0</v>
      </c>
      <c r="I187" s="88">
        <f t="shared" si="52"/>
        <v>100</v>
      </c>
      <c r="J187" s="88">
        <f t="shared" si="52"/>
        <v>0</v>
      </c>
      <c r="K187" s="88">
        <f t="shared" si="52"/>
        <v>0</v>
      </c>
      <c r="L187" s="88">
        <f t="shared" si="52"/>
        <v>0</v>
      </c>
      <c r="M187" s="88">
        <f t="shared" si="52"/>
        <v>3850</v>
      </c>
      <c r="N187" s="89">
        <f t="shared" si="52"/>
        <v>3850</v>
      </c>
    </row>
    <row r="188" spans="1:14" ht="12">
      <c r="A188" s="86" t="s">
        <v>387</v>
      </c>
      <c r="B188" s="87" t="s">
        <v>388</v>
      </c>
      <c r="C188" s="88">
        <f>SUM(C189,C192,C195,C198)</f>
        <v>0</v>
      </c>
      <c r="D188" s="88">
        <f aca="true" t="shared" si="53" ref="D188:N188">SUM(D189,D192,D195,D198)</f>
        <v>0</v>
      </c>
      <c r="E188" s="88">
        <f t="shared" si="53"/>
        <v>0</v>
      </c>
      <c r="F188" s="88">
        <f t="shared" si="53"/>
        <v>0</v>
      </c>
      <c r="G188" s="88">
        <f t="shared" si="53"/>
        <v>0</v>
      </c>
      <c r="H188" s="88">
        <f t="shared" si="53"/>
        <v>0</v>
      </c>
      <c r="I188" s="88">
        <f t="shared" si="53"/>
        <v>0</v>
      </c>
      <c r="J188" s="88">
        <f t="shared" si="53"/>
        <v>0</v>
      </c>
      <c r="K188" s="88">
        <f t="shared" si="53"/>
        <v>0</v>
      </c>
      <c r="L188" s="88">
        <f t="shared" si="53"/>
        <v>0</v>
      </c>
      <c r="M188" s="88">
        <f t="shared" si="53"/>
        <v>0</v>
      </c>
      <c r="N188" s="89">
        <f t="shared" si="53"/>
        <v>0</v>
      </c>
    </row>
    <row r="189" spans="1:14" ht="12">
      <c r="A189" s="86" t="s">
        <v>389</v>
      </c>
      <c r="B189" s="87" t="s">
        <v>390</v>
      </c>
      <c r="C189" s="88">
        <f>SUBTOTAL(9,C190:C191)</f>
        <v>0</v>
      </c>
      <c r="D189" s="88">
        <f aca="true" t="shared" si="54" ref="D189:N189">SUBTOTAL(9,D190:D191)</f>
        <v>0</v>
      </c>
      <c r="E189" s="88">
        <f t="shared" si="54"/>
        <v>0</v>
      </c>
      <c r="F189" s="88">
        <f t="shared" si="54"/>
        <v>0</v>
      </c>
      <c r="G189" s="88">
        <f t="shared" si="54"/>
        <v>0</v>
      </c>
      <c r="H189" s="88">
        <f t="shared" si="54"/>
        <v>0</v>
      </c>
      <c r="I189" s="88">
        <f t="shared" si="54"/>
        <v>0</v>
      </c>
      <c r="J189" s="88">
        <f t="shared" si="54"/>
        <v>0</v>
      </c>
      <c r="K189" s="88">
        <f t="shared" si="54"/>
        <v>0</v>
      </c>
      <c r="L189" s="88">
        <f t="shared" si="54"/>
        <v>0</v>
      </c>
      <c r="M189" s="88">
        <f t="shared" si="54"/>
        <v>0</v>
      </c>
      <c r="N189" s="89">
        <f t="shared" si="54"/>
        <v>0</v>
      </c>
    </row>
    <row r="190" spans="1:14" ht="12">
      <c r="A190" s="90" t="s">
        <v>391</v>
      </c>
      <c r="B190" s="91" t="s">
        <v>392</v>
      </c>
      <c r="C190" s="92">
        <f t="shared" si="49"/>
        <v>0</v>
      </c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3"/>
    </row>
    <row r="191" spans="1:14" ht="12">
      <c r="A191" s="90" t="s">
        <v>393</v>
      </c>
      <c r="B191" s="91" t="s">
        <v>394</v>
      </c>
      <c r="C191" s="92">
        <f t="shared" si="49"/>
        <v>0</v>
      </c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3"/>
    </row>
    <row r="192" spans="1:14" ht="12">
      <c r="A192" s="86" t="s">
        <v>395</v>
      </c>
      <c r="B192" s="87" t="s">
        <v>396</v>
      </c>
      <c r="C192" s="88">
        <f>SUBTOTAL(9,C193:C194)</f>
        <v>0</v>
      </c>
      <c r="D192" s="88">
        <f aca="true" t="shared" si="55" ref="D192:N192">SUBTOTAL(9,D193:D194)</f>
        <v>0</v>
      </c>
      <c r="E192" s="88">
        <f t="shared" si="55"/>
        <v>0</v>
      </c>
      <c r="F192" s="88">
        <f t="shared" si="55"/>
        <v>0</v>
      </c>
      <c r="G192" s="88">
        <f t="shared" si="55"/>
        <v>0</v>
      </c>
      <c r="H192" s="88">
        <f t="shared" si="55"/>
        <v>0</v>
      </c>
      <c r="I192" s="88">
        <f t="shared" si="55"/>
        <v>0</v>
      </c>
      <c r="J192" s="88">
        <f t="shared" si="55"/>
        <v>0</v>
      </c>
      <c r="K192" s="88">
        <f t="shared" si="55"/>
        <v>0</v>
      </c>
      <c r="L192" s="88">
        <f t="shared" si="55"/>
        <v>0</v>
      </c>
      <c r="M192" s="88">
        <f t="shared" si="55"/>
        <v>0</v>
      </c>
      <c r="N192" s="89">
        <f t="shared" si="55"/>
        <v>0</v>
      </c>
    </row>
    <row r="193" spans="1:14" ht="12">
      <c r="A193" s="90" t="s">
        <v>397</v>
      </c>
      <c r="B193" s="91" t="s">
        <v>398</v>
      </c>
      <c r="C193" s="92">
        <f t="shared" si="49"/>
        <v>0</v>
      </c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3"/>
    </row>
    <row r="194" spans="1:14" ht="12">
      <c r="A194" s="90" t="s">
        <v>399</v>
      </c>
      <c r="B194" s="91" t="s">
        <v>400</v>
      </c>
      <c r="C194" s="92">
        <f t="shared" si="49"/>
        <v>0</v>
      </c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3"/>
    </row>
    <row r="195" spans="1:14" ht="12">
      <c r="A195" s="86" t="s">
        <v>401</v>
      </c>
      <c r="B195" s="87" t="s">
        <v>402</v>
      </c>
      <c r="C195" s="88">
        <f>SUBTOTAL(9,C196:C197)</f>
        <v>0</v>
      </c>
      <c r="D195" s="88">
        <f aca="true" t="shared" si="56" ref="D195:N195">SUBTOTAL(9,D196:D197)</f>
        <v>0</v>
      </c>
      <c r="E195" s="88">
        <f t="shared" si="56"/>
        <v>0</v>
      </c>
      <c r="F195" s="88">
        <f t="shared" si="56"/>
        <v>0</v>
      </c>
      <c r="G195" s="88">
        <f t="shared" si="56"/>
        <v>0</v>
      </c>
      <c r="H195" s="88">
        <f t="shared" si="56"/>
        <v>0</v>
      </c>
      <c r="I195" s="88">
        <f t="shared" si="56"/>
        <v>0</v>
      </c>
      <c r="J195" s="88">
        <f t="shared" si="56"/>
        <v>0</v>
      </c>
      <c r="K195" s="88">
        <f t="shared" si="56"/>
        <v>0</v>
      </c>
      <c r="L195" s="88">
        <f t="shared" si="56"/>
        <v>0</v>
      </c>
      <c r="M195" s="88">
        <f t="shared" si="56"/>
        <v>0</v>
      </c>
      <c r="N195" s="89">
        <f t="shared" si="56"/>
        <v>0</v>
      </c>
    </row>
    <row r="196" spans="1:14" ht="12">
      <c r="A196" s="90" t="s">
        <v>403</v>
      </c>
      <c r="B196" s="91" t="s">
        <v>404</v>
      </c>
      <c r="C196" s="92">
        <f t="shared" si="49"/>
        <v>0</v>
      </c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3"/>
    </row>
    <row r="197" spans="1:14" ht="12">
      <c r="A197" s="90" t="s">
        <v>405</v>
      </c>
      <c r="B197" s="91" t="s">
        <v>406</v>
      </c>
      <c r="C197" s="92">
        <f t="shared" si="49"/>
        <v>0</v>
      </c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3"/>
    </row>
    <row r="198" spans="1:14" ht="12">
      <c r="A198" s="86" t="s">
        <v>407</v>
      </c>
      <c r="B198" s="87" t="s">
        <v>408</v>
      </c>
      <c r="C198" s="88">
        <f>SUBTOTAL(9,C199:C200)</f>
        <v>0</v>
      </c>
      <c r="D198" s="88">
        <f aca="true" t="shared" si="57" ref="D198:N198">SUBTOTAL(9,D199:D200)</f>
        <v>0</v>
      </c>
      <c r="E198" s="88">
        <f t="shared" si="57"/>
        <v>0</v>
      </c>
      <c r="F198" s="88">
        <f t="shared" si="57"/>
        <v>0</v>
      </c>
      <c r="G198" s="88">
        <f t="shared" si="57"/>
        <v>0</v>
      </c>
      <c r="H198" s="88">
        <f t="shared" si="57"/>
        <v>0</v>
      </c>
      <c r="I198" s="88">
        <f t="shared" si="57"/>
        <v>0</v>
      </c>
      <c r="J198" s="88">
        <f t="shared" si="57"/>
        <v>0</v>
      </c>
      <c r="K198" s="88">
        <f t="shared" si="57"/>
        <v>0</v>
      </c>
      <c r="L198" s="88">
        <f t="shared" si="57"/>
        <v>0</v>
      </c>
      <c r="M198" s="88">
        <f t="shared" si="57"/>
        <v>0</v>
      </c>
      <c r="N198" s="89">
        <f t="shared" si="57"/>
        <v>0</v>
      </c>
    </row>
    <row r="199" spans="1:14" ht="12">
      <c r="A199" s="90" t="s">
        <v>409</v>
      </c>
      <c r="B199" s="91" t="s">
        <v>410</v>
      </c>
      <c r="C199" s="92">
        <f t="shared" si="49"/>
        <v>0</v>
      </c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3"/>
    </row>
    <row r="200" spans="1:14" ht="12">
      <c r="A200" s="90" t="s">
        <v>411</v>
      </c>
      <c r="B200" s="91" t="s">
        <v>412</v>
      </c>
      <c r="C200" s="92">
        <f t="shared" si="49"/>
        <v>0</v>
      </c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3"/>
    </row>
    <row r="201" spans="1:14" ht="12">
      <c r="A201" s="86" t="s">
        <v>413</v>
      </c>
      <c r="B201" s="87" t="s">
        <v>414</v>
      </c>
      <c r="C201" s="88">
        <f>SUM(C202,C207,C211,C218,C220,C222,C227)</f>
        <v>0</v>
      </c>
      <c r="D201" s="88">
        <f aca="true" t="shared" si="58" ref="D201:N201">SUM(D202,D207,D211,D218,D220,D222,D227)</f>
        <v>0</v>
      </c>
      <c r="E201" s="88">
        <f t="shared" si="58"/>
        <v>0</v>
      </c>
      <c r="F201" s="88">
        <f t="shared" si="58"/>
        <v>0</v>
      </c>
      <c r="G201" s="88">
        <f t="shared" si="58"/>
        <v>0</v>
      </c>
      <c r="H201" s="88">
        <f t="shared" si="58"/>
        <v>0</v>
      </c>
      <c r="I201" s="88">
        <f t="shared" si="58"/>
        <v>0</v>
      </c>
      <c r="J201" s="88">
        <f t="shared" si="58"/>
        <v>0</v>
      </c>
      <c r="K201" s="88">
        <f t="shared" si="58"/>
        <v>0</v>
      </c>
      <c r="L201" s="88">
        <f t="shared" si="58"/>
        <v>0</v>
      </c>
      <c r="M201" s="88">
        <f t="shared" si="58"/>
        <v>0</v>
      </c>
      <c r="N201" s="89">
        <f t="shared" si="58"/>
        <v>0</v>
      </c>
    </row>
    <row r="202" spans="1:14" ht="24">
      <c r="A202" s="86" t="s">
        <v>415</v>
      </c>
      <c r="B202" s="87" t="s">
        <v>416</v>
      </c>
      <c r="C202" s="88">
        <f>SUBTOTAL(9,C203:C206)</f>
        <v>0</v>
      </c>
      <c r="D202" s="88">
        <f aca="true" t="shared" si="59" ref="D202:N202">SUBTOTAL(9,D203:D206)</f>
        <v>0</v>
      </c>
      <c r="E202" s="88">
        <f t="shared" si="59"/>
        <v>0</v>
      </c>
      <c r="F202" s="88">
        <f t="shared" si="59"/>
        <v>0</v>
      </c>
      <c r="G202" s="88">
        <f t="shared" si="59"/>
        <v>0</v>
      </c>
      <c r="H202" s="88">
        <f t="shared" si="59"/>
        <v>0</v>
      </c>
      <c r="I202" s="88">
        <f t="shared" si="59"/>
        <v>0</v>
      </c>
      <c r="J202" s="88">
        <f t="shared" si="59"/>
        <v>0</v>
      </c>
      <c r="K202" s="88">
        <f t="shared" si="59"/>
        <v>0</v>
      </c>
      <c r="L202" s="88">
        <f t="shared" si="59"/>
        <v>0</v>
      </c>
      <c r="M202" s="88">
        <f t="shared" si="59"/>
        <v>0</v>
      </c>
      <c r="N202" s="89">
        <f t="shared" si="59"/>
        <v>0</v>
      </c>
    </row>
    <row r="203" spans="1:14" ht="12">
      <c r="A203" s="90" t="s">
        <v>417</v>
      </c>
      <c r="B203" s="91" t="s">
        <v>418</v>
      </c>
      <c r="C203" s="92">
        <f t="shared" si="49"/>
        <v>0</v>
      </c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3"/>
    </row>
    <row r="204" spans="1:14" ht="12">
      <c r="A204" s="90" t="s">
        <v>419</v>
      </c>
      <c r="B204" s="91" t="s">
        <v>420</v>
      </c>
      <c r="C204" s="92">
        <f t="shared" si="49"/>
        <v>0</v>
      </c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3"/>
    </row>
    <row r="205" spans="1:14" ht="12">
      <c r="A205" s="90" t="s">
        <v>421</v>
      </c>
      <c r="B205" s="91" t="s">
        <v>422</v>
      </c>
      <c r="C205" s="92">
        <f t="shared" si="49"/>
        <v>0</v>
      </c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3"/>
    </row>
    <row r="206" spans="1:14" ht="12">
      <c r="A206" s="90" t="s">
        <v>423</v>
      </c>
      <c r="B206" s="91" t="s">
        <v>424</v>
      </c>
      <c r="C206" s="92">
        <f t="shared" si="49"/>
        <v>0</v>
      </c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3"/>
    </row>
    <row r="207" spans="1:14" ht="24">
      <c r="A207" s="86" t="s">
        <v>425</v>
      </c>
      <c r="B207" s="87" t="s">
        <v>426</v>
      </c>
      <c r="C207" s="88">
        <f>SUBTOTAL(9,C208:C210)</f>
        <v>0</v>
      </c>
      <c r="D207" s="88">
        <f aca="true" t="shared" si="60" ref="D207:N207">SUBTOTAL(9,D208:D210)</f>
        <v>0</v>
      </c>
      <c r="E207" s="88">
        <f t="shared" si="60"/>
        <v>0</v>
      </c>
      <c r="F207" s="88">
        <f t="shared" si="60"/>
        <v>0</v>
      </c>
      <c r="G207" s="88">
        <f t="shared" si="60"/>
        <v>0</v>
      </c>
      <c r="H207" s="88">
        <f t="shared" si="60"/>
        <v>0</v>
      </c>
      <c r="I207" s="88">
        <f t="shared" si="60"/>
        <v>0</v>
      </c>
      <c r="J207" s="88">
        <f t="shared" si="60"/>
        <v>0</v>
      </c>
      <c r="K207" s="88">
        <f t="shared" si="60"/>
        <v>0</v>
      </c>
      <c r="L207" s="88">
        <f t="shared" si="60"/>
        <v>0</v>
      </c>
      <c r="M207" s="88">
        <f t="shared" si="60"/>
        <v>0</v>
      </c>
      <c r="N207" s="89">
        <f t="shared" si="60"/>
        <v>0</v>
      </c>
    </row>
    <row r="208" spans="1:14" ht="12">
      <c r="A208" s="90" t="s">
        <v>427</v>
      </c>
      <c r="B208" s="91" t="s">
        <v>428</v>
      </c>
      <c r="C208" s="92">
        <f t="shared" si="49"/>
        <v>0</v>
      </c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3"/>
    </row>
    <row r="209" spans="1:14" ht="12">
      <c r="A209" s="90" t="s">
        <v>429</v>
      </c>
      <c r="B209" s="91" t="s">
        <v>430</v>
      </c>
      <c r="C209" s="92">
        <f t="shared" si="49"/>
        <v>0</v>
      </c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3"/>
    </row>
    <row r="210" spans="1:14" ht="12">
      <c r="A210" s="90" t="s">
        <v>431</v>
      </c>
      <c r="B210" s="91" t="s">
        <v>432</v>
      </c>
      <c r="C210" s="92">
        <f t="shared" si="49"/>
        <v>0</v>
      </c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3"/>
    </row>
    <row r="211" spans="1:14" ht="24">
      <c r="A211" s="86" t="s">
        <v>433</v>
      </c>
      <c r="B211" s="87" t="s">
        <v>434</v>
      </c>
      <c r="C211" s="88">
        <f>SUBTOTAL(9,C212:C217)</f>
        <v>0</v>
      </c>
      <c r="D211" s="88">
        <f aca="true" t="shared" si="61" ref="D211:N211">SUBTOTAL(9,D212:D217)</f>
        <v>0</v>
      </c>
      <c r="E211" s="88">
        <f t="shared" si="61"/>
        <v>0</v>
      </c>
      <c r="F211" s="88">
        <f t="shared" si="61"/>
        <v>0</v>
      </c>
      <c r="G211" s="88">
        <f t="shared" si="61"/>
        <v>0</v>
      </c>
      <c r="H211" s="88">
        <f t="shared" si="61"/>
        <v>0</v>
      </c>
      <c r="I211" s="88">
        <f t="shared" si="61"/>
        <v>0</v>
      </c>
      <c r="J211" s="88">
        <f t="shared" si="61"/>
        <v>0</v>
      </c>
      <c r="K211" s="88">
        <f t="shared" si="61"/>
        <v>0</v>
      </c>
      <c r="L211" s="88">
        <f t="shared" si="61"/>
        <v>0</v>
      </c>
      <c r="M211" s="88">
        <f t="shared" si="61"/>
        <v>0</v>
      </c>
      <c r="N211" s="89">
        <f t="shared" si="61"/>
        <v>0</v>
      </c>
    </row>
    <row r="212" spans="1:14" ht="12">
      <c r="A212" s="90" t="s">
        <v>435</v>
      </c>
      <c r="B212" s="91" t="s">
        <v>436</v>
      </c>
      <c r="C212" s="92">
        <f t="shared" si="49"/>
        <v>0</v>
      </c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3"/>
    </row>
    <row r="213" spans="1:14" ht="12">
      <c r="A213" s="90" t="s">
        <v>437</v>
      </c>
      <c r="B213" s="91" t="s">
        <v>438</v>
      </c>
      <c r="C213" s="92">
        <f t="shared" si="49"/>
        <v>0</v>
      </c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3"/>
    </row>
    <row r="214" spans="1:14" ht="24">
      <c r="A214" s="90" t="s">
        <v>439</v>
      </c>
      <c r="B214" s="91" t="s">
        <v>440</v>
      </c>
      <c r="C214" s="92">
        <f t="shared" si="49"/>
        <v>0</v>
      </c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3"/>
    </row>
    <row r="215" spans="1:14" ht="12">
      <c r="A215" s="90" t="s">
        <v>441</v>
      </c>
      <c r="B215" s="91" t="s">
        <v>442</v>
      </c>
      <c r="C215" s="92">
        <f t="shared" si="49"/>
        <v>0</v>
      </c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3"/>
    </row>
    <row r="216" spans="1:14" ht="12">
      <c r="A216" s="90" t="s">
        <v>443</v>
      </c>
      <c r="B216" s="91" t="s">
        <v>444</v>
      </c>
      <c r="C216" s="92">
        <f t="shared" si="49"/>
        <v>0</v>
      </c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3"/>
    </row>
    <row r="217" spans="1:14" ht="12">
      <c r="A217" s="90" t="s">
        <v>445</v>
      </c>
      <c r="B217" s="91" t="s">
        <v>446</v>
      </c>
      <c r="C217" s="92">
        <f t="shared" si="49"/>
        <v>0</v>
      </c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3"/>
    </row>
    <row r="218" spans="1:14" ht="12">
      <c r="A218" s="86" t="s">
        <v>447</v>
      </c>
      <c r="B218" s="87" t="s">
        <v>448</v>
      </c>
      <c r="C218" s="88">
        <f>SUBTOTAL(9,C219)</f>
        <v>0</v>
      </c>
      <c r="D218" s="88">
        <f aca="true" t="shared" si="62" ref="D218:N218">SUBTOTAL(9,D219)</f>
        <v>0</v>
      </c>
      <c r="E218" s="88">
        <f t="shared" si="62"/>
        <v>0</v>
      </c>
      <c r="F218" s="88">
        <f t="shared" si="62"/>
        <v>0</v>
      </c>
      <c r="G218" s="88">
        <f t="shared" si="62"/>
        <v>0</v>
      </c>
      <c r="H218" s="88">
        <f t="shared" si="62"/>
        <v>0</v>
      </c>
      <c r="I218" s="88">
        <f t="shared" si="62"/>
        <v>0</v>
      </c>
      <c r="J218" s="88">
        <f t="shared" si="62"/>
        <v>0</v>
      </c>
      <c r="K218" s="88">
        <f t="shared" si="62"/>
        <v>0</v>
      </c>
      <c r="L218" s="88">
        <f t="shared" si="62"/>
        <v>0</v>
      </c>
      <c r="M218" s="88">
        <f t="shared" si="62"/>
        <v>0</v>
      </c>
      <c r="N218" s="89">
        <f t="shared" si="62"/>
        <v>0</v>
      </c>
    </row>
    <row r="219" spans="1:14" ht="12">
      <c r="A219" s="90" t="s">
        <v>449</v>
      </c>
      <c r="B219" s="91" t="s">
        <v>448</v>
      </c>
      <c r="C219" s="92">
        <f t="shared" si="49"/>
        <v>0</v>
      </c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3"/>
    </row>
    <row r="220" spans="1:14" ht="12">
      <c r="A220" s="86" t="s">
        <v>450</v>
      </c>
      <c r="B220" s="87" t="s">
        <v>451</v>
      </c>
      <c r="C220" s="88">
        <f>SUBTOTAL(9,C221)</f>
        <v>0</v>
      </c>
      <c r="D220" s="88">
        <f aca="true" t="shared" si="63" ref="D220:N220">SUBTOTAL(9,D221)</f>
        <v>0</v>
      </c>
      <c r="E220" s="88">
        <f t="shared" si="63"/>
        <v>0</v>
      </c>
      <c r="F220" s="88">
        <f t="shared" si="63"/>
        <v>0</v>
      </c>
      <c r="G220" s="88">
        <f t="shared" si="63"/>
        <v>0</v>
      </c>
      <c r="H220" s="88">
        <f t="shared" si="63"/>
        <v>0</v>
      </c>
      <c r="I220" s="88">
        <f t="shared" si="63"/>
        <v>0</v>
      </c>
      <c r="J220" s="88">
        <f t="shared" si="63"/>
        <v>0</v>
      </c>
      <c r="K220" s="88">
        <f t="shared" si="63"/>
        <v>0</v>
      </c>
      <c r="L220" s="88">
        <f t="shared" si="63"/>
        <v>0</v>
      </c>
      <c r="M220" s="88">
        <f t="shared" si="63"/>
        <v>0</v>
      </c>
      <c r="N220" s="89">
        <f t="shared" si="63"/>
        <v>0</v>
      </c>
    </row>
    <row r="221" spans="1:14" ht="12">
      <c r="A221" s="90" t="s">
        <v>452</v>
      </c>
      <c r="B221" s="91" t="s">
        <v>451</v>
      </c>
      <c r="C221" s="92">
        <f t="shared" si="49"/>
        <v>0</v>
      </c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3"/>
    </row>
    <row r="222" spans="1:14" ht="24">
      <c r="A222" s="86" t="s">
        <v>453</v>
      </c>
      <c r="B222" s="87" t="s">
        <v>454</v>
      </c>
      <c r="C222" s="88">
        <f>SUBTOTAL(9,C223:C226)</f>
        <v>0</v>
      </c>
      <c r="D222" s="88">
        <f aca="true" t="shared" si="64" ref="D222:N222">SUBTOTAL(9,D223:D226)</f>
        <v>0</v>
      </c>
      <c r="E222" s="88">
        <f t="shared" si="64"/>
        <v>0</v>
      </c>
      <c r="F222" s="88">
        <f t="shared" si="64"/>
        <v>0</v>
      </c>
      <c r="G222" s="88">
        <f t="shared" si="64"/>
        <v>0</v>
      </c>
      <c r="H222" s="88">
        <f t="shared" si="64"/>
        <v>0</v>
      </c>
      <c r="I222" s="88">
        <f t="shared" si="64"/>
        <v>0</v>
      </c>
      <c r="J222" s="88">
        <f t="shared" si="64"/>
        <v>0</v>
      </c>
      <c r="K222" s="88">
        <f t="shared" si="64"/>
        <v>0</v>
      </c>
      <c r="L222" s="88">
        <f t="shared" si="64"/>
        <v>0</v>
      </c>
      <c r="M222" s="88">
        <f t="shared" si="64"/>
        <v>0</v>
      </c>
      <c r="N222" s="89">
        <f t="shared" si="64"/>
        <v>0</v>
      </c>
    </row>
    <row r="223" spans="1:14" ht="12">
      <c r="A223" s="90" t="s">
        <v>455</v>
      </c>
      <c r="B223" s="91" t="s">
        <v>456</v>
      </c>
      <c r="C223" s="92">
        <f t="shared" si="49"/>
        <v>0</v>
      </c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3"/>
    </row>
    <row r="224" spans="1:14" ht="12">
      <c r="A224" s="90" t="s">
        <v>457</v>
      </c>
      <c r="B224" s="91" t="s">
        <v>458</v>
      </c>
      <c r="C224" s="92">
        <f t="shared" si="49"/>
        <v>0</v>
      </c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3"/>
    </row>
    <row r="225" spans="1:14" ht="12">
      <c r="A225" s="90" t="s">
        <v>459</v>
      </c>
      <c r="B225" s="91" t="s">
        <v>460</v>
      </c>
      <c r="C225" s="92">
        <f t="shared" si="49"/>
        <v>0</v>
      </c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3"/>
    </row>
    <row r="226" spans="1:14" ht="12">
      <c r="A226" s="90" t="s">
        <v>461</v>
      </c>
      <c r="B226" s="91" t="s">
        <v>462</v>
      </c>
      <c r="C226" s="92">
        <f t="shared" si="49"/>
        <v>0</v>
      </c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3"/>
    </row>
    <row r="227" spans="1:14" ht="12">
      <c r="A227" s="86" t="s">
        <v>463</v>
      </c>
      <c r="B227" s="87" t="s">
        <v>464</v>
      </c>
      <c r="C227" s="88">
        <f>SUBTOTAL(9,C228:C234)</f>
        <v>0</v>
      </c>
      <c r="D227" s="88">
        <f aca="true" t="shared" si="65" ref="D227:N227">SUBTOTAL(9,D228:D234)</f>
        <v>0</v>
      </c>
      <c r="E227" s="88">
        <f t="shared" si="65"/>
        <v>0</v>
      </c>
      <c r="F227" s="88">
        <f t="shared" si="65"/>
        <v>0</v>
      </c>
      <c r="G227" s="88">
        <f t="shared" si="65"/>
        <v>0</v>
      </c>
      <c r="H227" s="88">
        <f t="shared" si="65"/>
        <v>0</v>
      </c>
      <c r="I227" s="88">
        <f t="shared" si="65"/>
        <v>0</v>
      </c>
      <c r="J227" s="88">
        <f t="shared" si="65"/>
        <v>0</v>
      </c>
      <c r="K227" s="88">
        <f t="shared" si="65"/>
        <v>0</v>
      </c>
      <c r="L227" s="88">
        <f t="shared" si="65"/>
        <v>0</v>
      </c>
      <c r="M227" s="88">
        <f t="shared" si="65"/>
        <v>0</v>
      </c>
      <c r="N227" s="89">
        <f t="shared" si="65"/>
        <v>0</v>
      </c>
    </row>
    <row r="228" spans="1:14" ht="12">
      <c r="A228" s="90" t="s">
        <v>465</v>
      </c>
      <c r="B228" s="91" t="s">
        <v>466</v>
      </c>
      <c r="C228" s="92">
        <f t="shared" si="49"/>
        <v>0</v>
      </c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3"/>
    </row>
    <row r="229" spans="1:14" ht="12">
      <c r="A229" s="90" t="s">
        <v>467</v>
      </c>
      <c r="B229" s="91" t="s">
        <v>468</v>
      </c>
      <c r="C229" s="92">
        <f t="shared" si="49"/>
        <v>0</v>
      </c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3"/>
    </row>
    <row r="230" spans="1:14" ht="12">
      <c r="A230" s="90" t="s">
        <v>469</v>
      </c>
      <c r="B230" s="91" t="s">
        <v>470</v>
      </c>
      <c r="C230" s="92">
        <f t="shared" si="49"/>
        <v>0</v>
      </c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3"/>
    </row>
    <row r="231" spans="1:14" ht="12">
      <c r="A231" s="90" t="s">
        <v>471</v>
      </c>
      <c r="B231" s="91" t="s">
        <v>472</v>
      </c>
      <c r="C231" s="92">
        <f t="shared" si="49"/>
        <v>0</v>
      </c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3"/>
    </row>
    <row r="232" spans="1:14" ht="12">
      <c r="A232" s="90" t="s">
        <v>473</v>
      </c>
      <c r="B232" s="91" t="s">
        <v>474</v>
      </c>
      <c r="C232" s="92">
        <f t="shared" si="49"/>
        <v>0</v>
      </c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3"/>
    </row>
    <row r="233" spans="1:14" ht="12">
      <c r="A233" s="90" t="s">
        <v>475</v>
      </c>
      <c r="B233" s="91" t="s">
        <v>476</v>
      </c>
      <c r="C233" s="92">
        <f t="shared" si="49"/>
        <v>0</v>
      </c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3"/>
    </row>
    <row r="234" spans="1:14" ht="24">
      <c r="A234" s="90" t="s">
        <v>477</v>
      </c>
      <c r="B234" s="91" t="s">
        <v>478</v>
      </c>
      <c r="C234" s="92">
        <f t="shared" si="49"/>
        <v>0</v>
      </c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3"/>
    </row>
    <row r="235" spans="1:14" ht="12">
      <c r="A235" s="86" t="s">
        <v>479</v>
      </c>
      <c r="B235" s="87" t="s">
        <v>33</v>
      </c>
      <c r="C235" s="88">
        <f>SUM(C236,C239,C242,C247)</f>
        <v>3850</v>
      </c>
      <c r="D235" s="88">
        <f aca="true" t="shared" si="66" ref="D235:N235">SUM(D236,D239,D242,D247)</f>
        <v>3400</v>
      </c>
      <c r="E235" s="88">
        <f t="shared" si="66"/>
        <v>0</v>
      </c>
      <c r="F235" s="88">
        <f t="shared" si="66"/>
        <v>0</v>
      </c>
      <c r="G235" s="88">
        <f t="shared" si="66"/>
        <v>350</v>
      </c>
      <c r="H235" s="88">
        <f t="shared" si="66"/>
        <v>0</v>
      </c>
      <c r="I235" s="88">
        <f t="shared" si="66"/>
        <v>100</v>
      </c>
      <c r="J235" s="88">
        <f t="shared" si="66"/>
        <v>0</v>
      </c>
      <c r="K235" s="88">
        <f t="shared" si="66"/>
        <v>0</v>
      </c>
      <c r="L235" s="88">
        <f t="shared" si="66"/>
        <v>0</v>
      </c>
      <c r="M235" s="88">
        <f t="shared" si="66"/>
        <v>3850</v>
      </c>
      <c r="N235" s="89">
        <f t="shared" si="66"/>
        <v>3850</v>
      </c>
    </row>
    <row r="236" spans="1:14" ht="12">
      <c r="A236" s="86" t="s">
        <v>480</v>
      </c>
      <c r="B236" s="87" t="s">
        <v>481</v>
      </c>
      <c r="C236" s="88">
        <f>SUBTOTAL(9,C237:C238)</f>
        <v>3450</v>
      </c>
      <c r="D236" s="88">
        <f aca="true" t="shared" si="67" ref="D236:N236">SUBTOTAL(9,D237:D238)</f>
        <v>3000</v>
      </c>
      <c r="E236" s="88">
        <f t="shared" si="67"/>
        <v>0</v>
      </c>
      <c r="F236" s="88">
        <f t="shared" si="67"/>
        <v>0</v>
      </c>
      <c r="G236" s="88">
        <f t="shared" si="67"/>
        <v>350</v>
      </c>
      <c r="H236" s="88">
        <f t="shared" si="67"/>
        <v>0</v>
      </c>
      <c r="I236" s="88">
        <f t="shared" si="67"/>
        <v>100</v>
      </c>
      <c r="J236" s="88">
        <f t="shared" si="67"/>
        <v>0</v>
      </c>
      <c r="K236" s="88">
        <f t="shared" si="67"/>
        <v>0</v>
      </c>
      <c r="L236" s="88">
        <f t="shared" si="67"/>
        <v>0</v>
      </c>
      <c r="M236" s="88">
        <f t="shared" si="67"/>
        <v>3450</v>
      </c>
      <c r="N236" s="89">
        <f t="shared" si="67"/>
        <v>3450</v>
      </c>
    </row>
    <row r="237" spans="1:14" ht="12">
      <c r="A237" s="90" t="s">
        <v>482</v>
      </c>
      <c r="B237" s="91" t="s">
        <v>483</v>
      </c>
      <c r="C237" s="92">
        <f t="shared" si="49"/>
        <v>0</v>
      </c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3"/>
    </row>
    <row r="238" spans="1:14" ht="12">
      <c r="A238" s="90" t="s">
        <v>484</v>
      </c>
      <c r="B238" s="91" t="s">
        <v>485</v>
      </c>
      <c r="C238" s="92">
        <f t="shared" si="49"/>
        <v>3450</v>
      </c>
      <c r="D238" s="92">
        <v>3000</v>
      </c>
      <c r="E238" s="92"/>
      <c r="F238" s="92"/>
      <c r="G238" s="92">
        <v>350</v>
      </c>
      <c r="H238" s="92"/>
      <c r="I238" s="92">
        <v>100</v>
      </c>
      <c r="J238" s="92"/>
      <c r="K238" s="92"/>
      <c r="L238" s="92"/>
      <c r="M238" s="92">
        <v>3450</v>
      </c>
      <c r="N238" s="93">
        <v>3450</v>
      </c>
    </row>
    <row r="239" spans="1:14" ht="12">
      <c r="A239" s="86" t="s">
        <v>486</v>
      </c>
      <c r="B239" s="87" t="s">
        <v>487</v>
      </c>
      <c r="C239" s="88">
        <f>SUBTOTAL(9,C240:C241)</f>
        <v>0</v>
      </c>
      <c r="D239" s="88">
        <f aca="true" t="shared" si="68" ref="D239:N239">SUBTOTAL(9,D240:D241)</f>
        <v>0</v>
      </c>
      <c r="E239" s="88">
        <f t="shared" si="68"/>
        <v>0</v>
      </c>
      <c r="F239" s="88">
        <f t="shared" si="68"/>
        <v>0</v>
      </c>
      <c r="G239" s="88">
        <f t="shared" si="68"/>
        <v>0</v>
      </c>
      <c r="H239" s="88">
        <f t="shared" si="68"/>
        <v>0</v>
      </c>
      <c r="I239" s="88">
        <f t="shared" si="68"/>
        <v>0</v>
      </c>
      <c r="J239" s="88">
        <f t="shared" si="68"/>
        <v>0</v>
      </c>
      <c r="K239" s="88">
        <f t="shared" si="68"/>
        <v>0</v>
      </c>
      <c r="L239" s="88">
        <f t="shared" si="68"/>
        <v>0</v>
      </c>
      <c r="M239" s="88">
        <f t="shared" si="68"/>
        <v>0</v>
      </c>
      <c r="N239" s="89">
        <f t="shared" si="68"/>
        <v>0</v>
      </c>
    </row>
    <row r="240" spans="1:14" ht="12">
      <c r="A240" s="90" t="s">
        <v>488</v>
      </c>
      <c r="B240" s="91" t="s">
        <v>489</v>
      </c>
      <c r="C240" s="92">
        <f aca="true" t="shared" si="69" ref="C240:C250">SUM(D240:L240)</f>
        <v>0</v>
      </c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3"/>
    </row>
    <row r="241" spans="1:14" ht="12">
      <c r="A241" s="90" t="s">
        <v>490</v>
      </c>
      <c r="B241" s="91" t="s">
        <v>491</v>
      </c>
      <c r="C241" s="92">
        <f t="shared" si="69"/>
        <v>0</v>
      </c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3"/>
    </row>
    <row r="242" spans="1:14" ht="12">
      <c r="A242" s="86" t="s">
        <v>492</v>
      </c>
      <c r="B242" s="87" t="s">
        <v>493</v>
      </c>
      <c r="C242" s="88">
        <f>SUBTOTAL(9,C243:C246)</f>
        <v>400</v>
      </c>
      <c r="D242" s="88">
        <f aca="true" t="shared" si="70" ref="D242:N242">SUBTOTAL(9,D243:D246)</f>
        <v>400</v>
      </c>
      <c r="E242" s="88">
        <f t="shared" si="70"/>
        <v>0</v>
      </c>
      <c r="F242" s="88">
        <f t="shared" si="70"/>
        <v>0</v>
      </c>
      <c r="G242" s="88">
        <f t="shared" si="70"/>
        <v>0</v>
      </c>
      <c r="H242" s="88">
        <f t="shared" si="70"/>
        <v>0</v>
      </c>
      <c r="I242" s="88">
        <f t="shared" si="70"/>
        <v>0</v>
      </c>
      <c r="J242" s="88">
        <f t="shared" si="70"/>
        <v>0</v>
      </c>
      <c r="K242" s="88">
        <f t="shared" si="70"/>
        <v>0</v>
      </c>
      <c r="L242" s="88">
        <f t="shared" si="70"/>
        <v>0</v>
      </c>
      <c r="M242" s="88">
        <f t="shared" si="70"/>
        <v>400</v>
      </c>
      <c r="N242" s="89">
        <f t="shared" si="70"/>
        <v>400</v>
      </c>
    </row>
    <row r="243" spans="1:14" ht="12">
      <c r="A243" s="90" t="s">
        <v>494</v>
      </c>
      <c r="B243" s="91" t="s">
        <v>495</v>
      </c>
      <c r="C243" s="92">
        <f t="shared" si="69"/>
        <v>0</v>
      </c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3"/>
    </row>
    <row r="244" spans="1:14" ht="12">
      <c r="A244" s="90" t="s">
        <v>496</v>
      </c>
      <c r="B244" s="91" t="s">
        <v>497</v>
      </c>
      <c r="C244" s="92">
        <f t="shared" si="69"/>
        <v>0</v>
      </c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3"/>
    </row>
    <row r="245" spans="1:14" ht="12">
      <c r="A245" s="90" t="s">
        <v>498</v>
      </c>
      <c r="B245" s="91" t="s">
        <v>499</v>
      </c>
      <c r="C245" s="92">
        <f t="shared" si="69"/>
        <v>0</v>
      </c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3"/>
    </row>
    <row r="246" spans="1:14" ht="12">
      <c r="A246" s="90" t="s">
        <v>500</v>
      </c>
      <c r="B246" s="91" t="s">
        <v>501</v>
      </c>
      <c r="C246" s="92">
        <f t="shared" si="69"/>
        <v>400</v>
      </c>
      <c r="D246" s="92">
        <v>400</v>
      </c>
      <c r="E246" s="92"/>
      <c r="F246" s="92"/>
      <c r="G246" s="92"/>
      <c r="H246" s="92"/>
      <c r="I246" s="92"/>
      <c r="J246" s="92"/>
      <c r="K246" s="92"/>
      <c r="L246" s="92"/>
      <c r="M246" s="92">
        <v>400</v>
      </c>
      <c r="N246" s="93">
        <v>400</v>
      </c>
    </row>
    <row r="247" spans="1:14" ht="12">
      <c r="A247" s="86" t="s">
        <v>502</v>
      </c>
      <c r="B247" s="87" t="s">
        <v>503</v>
      </c>
      <c r="C247" s="88">
        <f>SUBTOTAL(9,C248:C250)</f>
        <v>0</v>
      </c>
      <c r="D247" s="88">
        <f aca="true" t="shared" si="71" ref="D247:N247">SUBTOTAL(9,D248:D250)</f>
        <v>0</v>
      </c>
      <c r="E247" s="88">
        <f t="shared" si="71"/>
        <v>0</v>
      </c>
      <c r="F247" s="88">
        <f t="shared" si="71"/>
        <v>0</v>
      </c>
      <c r="G247" s="88">
        <f t="shared" si="71"/>
        <v>0</v>
      </c>
      <c r="H247" s="88">
        <f t="shared" si="71"/>
        <v>0</v>
      </c>
      <c r="I247" s="88">
        <f t="shared" si="71"/>
        <v>0</v>
      </c>
      <c r="J247" s="88">
        <f t="shared" si="71"/>
        <v>0</v>
      </c>
      <c r="K247" s="88">
        <f t="shared" si="71"/>
        <v>0</v>
      </c>
      <c r="L247" s="88">
        <f t="shared" si="71"/>
        <v>0</v>
      </c>
      <c r="M247" s="88">
        <f t="shared" si="71"/>
        <v>0</v>
      </c>
      <c r="N247" s="89">
        <f t="shared" si="71"/>
        <v>0</v>
      </c>
    </row>
    <row r="248" spans="1:14" ht="12">
      <c r="A248" s="90" t="s">
        <v>504</v>
      </c>
      <c r="B248" s="91" t="s">
        <v>505</v>
      </c>
      <c r="C248" s="92">
        <f t="shared" si="69"/>
        <v>0</v>
      </c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3"/>
    </row>
    <row r="249" spans="1:14" ht="12">
      <c r="A249" s="90" t="s">
        <v>506</v>
      </c>
      <c r="B249" s="91" t="s">
        <v>507</v>
      </c>
      <c r="C249" s="92">
        <f t="shared" si="69"/>
        <v>0</v>
      </c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3"/>
    </row>
    <row r="250" spans="1:14" ht="12">
      <c r="A250" s="94" t="s">
        <v>508</v>
      </c>
      <c r="B250" s="95" t="s">
        <v>503</v>
      </c>
      <c r="C250" s="96">
        <f t="shared" si="69"/>
        <v>0</v>
      </c>
      <c r="D250" s="96"/>
      <c r="E250" s="96"/>
      <c r="F250" s="96"/>
      <c r="G250" s="96"/>
      <c r="H250" s="96"/>
      <c r="I250" s="96"/>
      <c r="J250" s="96"/>
      <c r="K250" s="96"/>
      <c r="L250" s="96"/>
      <c r="M250" s="96"/>
      <c r="N250" s="97"/>
    </row>
    <row r="251" spans="1:14" ht="12">
      <c r="A251" s="78"/>
      <c r="B251" s="79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</row>
    <row r="252" spans="1:14" ht="12">
      <c r="A252" s="233" t="s">
        <v>866</v>
      </c>
      <c r="B252" s="233"/>
      <c r="C252" s="233"/>
      <c r="D252" s="233"/>
      <c r="E252" s="233"/>
      <c r="F252" s="233"/>
      <c r="G252" s="233"/>
      <c r="H252" s="233"/>
      <c r="I252" s="233"/>
      <c r="J252" s="233"/>
      <c r="K252" s="233"/>
      <c r="L252" s="233"/>
      <c r="M252" s="233"/>
      <c r="N252" s="233"/>
    </row>
    <row r="253" spans="1:14" ht="12">
      <c r="A253" s="82" t="s">
        <v>48</v>
      </c>
      <c r="B253" s="83" t="s">
        <v>49</v>
      </c>
      <c r="C253" s="84">
        <f>SUM(C254)</f>
        <v>73000</v>
      </c>
      <c r="D253" s="84">
        <f aca="true" t="shared" si="72" ref="D253:N253">SUM(D254)</f>
        <v>65000</v>
      </c>
      <c r="E253" s="84">
        <f t="shared" si="72"/>
        <v>0</v>
      </c>
      <c r="F253" s="84">
        <f t="shared" si="72"/>
        <v>0</v>
      </c>
      <c r="G253" s="84">
        <f t="shared" si="72"/>
        <v>8000</v>
      </c>
      <c r="H253" s="84">
        <f t="shared" si="72"/>
        <v>0</v>
      </c>
      <c r="I253" s="84">
        <f t="shared" si="72"/>
        <v>0</v>
      </c>
      <c r="J253" s="84">
        <f t="shared" si="72"/>
        <v>0</v>
      </c>
      <c r="K253" s="84">
        <f t="shared" si="72"/>
        <v>0</v>
      </c>
      <c r="L253" s="84">
        <f t="shared" si="72"/>
        <v>0</v>
      </c>
      <c r="M253" s="84">
        <f t="shared" si="72"/>
        <v>73000</v>
      </c>
      <c r="N253" s="85">
        <f t="shared" si="72"/>
        <v>73000</v>
      </c>
    </row>
    <row r="254" spans="1:14" ht="12">
      <c r="A254" s="86" t="s">
        <v>116</v>
      </c>
      <c r="B254" s="87" t="s">
        <v>28</v>
      </c>
      <c r="C254" s="88">
        <f>SUM(C255,C261)</f>
        <v>73000</v>
      </c>
      <c r="D254" s="88">
        <f aca="true" t="shared" si="73" ref="D254:N254">SUM(D255,D261)</f>
        <v>65000</v>
      </c>
      <c r="E254" s="88">
        <f t="shared" si="73"/>
        <v>0</v>
      </c>
      <c r="F254" s="88">
        <f t="shared" si="73"/>
        <v>0</v>
      </c>
      <c r="G254" s="88">
        <f t="shared" si="73"/>
        <v>8000</v>
      </c>
      <c r="H254" s="88">
        <f t="shared" si="73"/>
        <v>0</v>
      </c>
      <c r="I254" s="88">
        <f t="shared" si="73"/>
        <v>0</v>
      </c>
      <c r="J254" s="88">
        <f t="shared" si="73"/>
        <v>0</v>
      </c>
      <c r="K254" s="88">
        <f t="shared" si="73"/>
        <v>0</v>
      </c>
      <c r="L254" s="88">
        <f t="shared" si="73"/>
        <v>0</v>
      </c>
      <c r="M254" s="88">
        <f t="shared" si="73"/>
        <v>73000</v>
      </c>
      <c r="N254" s="89">
        <f t="shared" si="73"/>
        <v>73000</v>
      </c>
    </row>
    <row r="255" spans="1:14" ht="12">
      <c r="A255" s="86" t="s">
        <v>153</v>
      </c>
      <c r="B255" s="87" t="s">
        <v>30</v>
      </c>
      <c r="C255" s="88">
        <f>SUM(C256)</f>
        <v>32500</v>
      </c>
      <c r="D255" s="88">
        <v>29500</v>
      </c>
      <c r="E255" s="88">
        <f aca="true" t="shared" si="74" ref="E255:N255">SUM(E256)</f>
        <v>0</v>
      </c>
      <c r="F255" s="88">
        <f t="shared" si="74"/>
        <v>0</v>
      </c>
      <c r="G255" s="88">
        <f t="shared" si="74"/>
        <v>3000</v>
      </c>
      <c r="H255" s="88">
        <f t="shared" si="74"/>
        <v>0</v>
      </c>
      <c r="I255" s="88">
        <f t="shared" si="74"/>
        <v>0</v>
      </c>
      <c r="J255" s="88">
        <f t="shared" si="74"/>
        <v>0</v>
      </c>
      <c r="K255" s="88">
        <f t="shared" si="74"/>
        <v>0</v>
      </c>
      <c r="L255" s="88">
        <f t="shared" si="74"/>
        <v>0</v>
      </c>
      <c r="M255" s="88">
        <f t="shared" si="74"/>
        <v>32500</v>
      </c>
      <c r="N255" s="89">
        <f t="shared" si="74"/>
        <v>32500</v>
      </c>
    </row>
    <row r="256" spans="1:14" ht="12">
      <c r="A256" s="86" t="s">
        <v>509</v>
      </c>
      <c r="B256" s="87" t="s">
        <v>510</v>
      </c>
      <c r="C256" s="88">
        <f>SUBTOTAL(9,C257:C260)</f>
        <v>32500</v>
      </c>
      <c r="D256" s="88">
        <f aca="true" t="shared" si="75" ref="D256:N256">SUBTOTAL(9,D257:D260)</f>
        <v>29500</v>
      </c>
      <c r="E256" s="88">
        <f t="shared" si="75"/>
        <v>0</v>
      </c>
      <c r="F256" s="88">
        <f t="shared" si="75"/>
        <v>0</v>
      </c>
      <c r="G256" s="88">
        <f t="shared" si="75"/>
        <v>3000</v>
      </c>
      <c r="H256" s="88">
        <f t="shared" si="75"/>
        <v>0</v>
      </c>
      <c r="I256" s="88">
        <f t="shared" si="75"/>
        <v>0</v>
      </c>
      <c r="J256" s="88">
        <f t="shared" si="75"/>
        <v>0</v>
      </c>
      <c r="K256" s="88">
        <f t="shared" si="75"/>
        <v>0</v>
      </c>
      <c r="L256" s="88">
        <f t="shared" si="75"/>
        <v>0</v>
      </c>
      <c r="M256" s="88">
        <f t="shared" si="75"/>
        <v>32500</v>
      </c>
      <c r="N256" s="89">
        <f t="shared" si="75"/>
        <v>32500</v>
      </c>
    </row>
    <row r="257" spans="1:14" ht="12">
      <c r="A257" s="90" t="s">
        <v>511</v>
      </c>
      <c r="B257" s="91" t="s">
        <v>512</v>
      </c>
      <c r="C257" s="92">
        <f aca="true" t="shared" si="76" ref="C257:C266">SUM(D257:L257)</f>
        <v>7000</v>
      </c>
      <c r="D257" s="92">
        <v>7000</v>
      </c>
      <c r="E257" s="92"/>
      <c r="F257" s="92"/>
      <c r="G257" s="92"/>
      <c r="H257" s="92"/>
      <c r="I257" s="92"/>
      <c r="J257" s="92"/>
      <c r="K257" s="92"/>
      <c r="L257" s="92"/>
      <c r="M257" s="92">
        <v>7000</v>
      </c>
      <c r="N257" s="93">
        <v>7000</v>
      </c>
    </row>
    <row r="258" spans="1:14" ht="12">
      <c r="A258" s="90" t="s">
        <v>513</v>
      </c>
      <c r="B258" s="91" t="s">
        <v>514</v>
      </c>
      <c r="C258" s="92">
        <f t="shared" si="76"/>
        <v>23000</v>
      </c>
      <c r="D258" s="92">
        <v>20000</v>
      </c>
      <c r="E258" s="92"/>
      <c r="F258" s="92"/>
      <c r="G258" s="92">
        <v>3000</v>
      </c>
      <c r="H258" s="92"/>
      <c r="I258" s="92"/>
      <c r="J258" s="92"/>
      <c r="K258" s="92"/>
      <c r="L258" s="92"/>
      <c r="M258" s="92">
        <v>23000</v>
      </c>
      <c r="N258" s="93">
        <v>23000</v>
      </c>
    </row>
    <row r="259" spans="1:14" ht="12">
      <c r="A259" s="90" t="s">
        <v>515</v>
      </c>
      <c r="B259" s="91" t="s">
        <v>516</v>
      </c>
      <c r="C259" s="92">
        <f t="shared" si="76"/>
        <v>0</v>
      </c>
      <c r="D259" s="92">
        <v>0</v>
      </c>
      <c r="E259" s="92"/>
      <c r="F259" s="92"/>
      <c r="G259" s="92"/>
      <c r="H259" s="92"/>
      <c r="I259" s="92"/>
      <c r="J259" s="92"/>
      <c r="K259" s="92"/>
      <c r="L259" s="92"/>
      <c r="M259" s="92"/>
      <c r="N259" s="93"/>
    </row>
    <row r="260" spans="1:14" ht="12">
      <c r="A260" s="90" t="s">
        <v>517</v>
      </c>
      <c r="B260" s="91" t="s">
        <v>518</v>
      </c>
      <c r="C260" s="92">
        <f t="shared" si="76"/>
        <v>2500</v>
      </c>
      <c r="D260" s="92">
        <v>2500</v>
      </c>
      <c r="E260" s="92"/>
      <c r="F260" s="92"/>
      <c r="G260" s="92"/>
      <c r="H260" s="92"/>
      <c r="I260" s="92"/>
      <c r="J260" s="92"/>
      <c r="K260" s="92"/>
      <c r="L260" s="92"/>
      <c r="M260" s="92">
        <v>2500</v>
      </c>
      <c r="N260" s="93">
        <v>2500</v>
      </c>
    </row>
    <row r="261" spans="1:14" ht="12">
      <c r="A261" s="86" t="s">
        <v>208</v>
      </c>
      <c r="B261" s="87" t="s">
        <v>31</v>
      </c>
      <c r="C261" s="88">
        <f>SUM(C262)</f>
        <v>40500</v>
      </c>
      <c r="D261" s="88">
        <f aca="true" t="shared" si="77" ref="D261:N261">SUM(D262)</f>
        <v>35500</v>
      </c>
      <c r="E261" s="88">
        <f t="shared" si="77"/>
        <v>0</v>
      </c>
      <c r="F261" s="88">
        <f t="shared" si="77"/>
        <v>0</v>
      </c>
      <c r="G261" s="88">
        <f t="shared" si="77"/>
        <v>5000</v>
      </c>
      <c r="H261" s="88">
        <f t="shared" si="77"/>
        <v>0</v>
      </c>
      <c r="I261" s="88">
        <f t="shared" si="77"/>
        <v>0</v>
      </c>
      <c r="J261" s="88">
        <f t="shared" si="77"/>
        <v>0</v>
      </c>
      <c r="K261" s="88">
        <f t="shared" si="77"/>
        <v>0</v>
      </c>
      <c r="L261" s="88">
        <f t="shared" si="77"/>
        <v>0</v>
      </c>
      <c r="M261" s="88">
        <f t="shared" si="77"/>
        <v>40500</v>
      </c>
      <c r="N261" s="89">
        <f t="shared" si="77"/>
        <v>40500</v>
      </c>
    </row>
    <row r="262" spans="1:14" ht="12">
      <c r="A262" s="86" t="s">
        <v>221</v>
      </c>
      <c r="B262" s="87" t="s">
        <v>222</v>
      </c>
      <c r="C262" s="88">
        <f>SUBTOTAL(9,C263:C266)</f>
        <v>40500</v>
      </c>
      <c r="D262" s="88">
        <f aca="true" t="shared" si="78" ref="D262:N262">SUBTOTAL(9,D263:D266)</f>
        <v>35500</v>
      </c>
      <c r="E262" s="88">
        <f t="shared" si="78"/>
        <v>0</v>
      </c>
      <c r="F262" s="88">
        <f t="shared" si="78"/>
        <v>0</v>
      </c>
      <c r="G262" s="88">
        <f t="shared" si="78"/>
        <v>5000</v>
      </c>
      <c r="H262" s="88">
        <f t="shared" si="78"/>
        <v>0</v>
      </c>
      <c r="I262" s="88">
        <f t="shared" si="78"/>
        <v>0</v>
      </c>
      <c r="J262" s="88">
        <f t="shared" si="78"/>
        <v>0</v>
      </c>
      <c r="K262" s="88">
        <f t="shared" si="78"/>
        <v>0</v>
      </c>
      <c r="L262" s="88">
        <f t="shared" si="78"/>
        <v>0</v>
      </c>
      <c r="M262" s="88">
        <f t="shared" si="78"/>
        <v>40500</v>
      </c>
      <c r="N262" s="89">
        <f t="shared" si="78"/>
        <v>40500</v>
      </c>
    </row>
    <row r="263" spans="1:14" ht="12">
      <c r="A263" s="90" t="s">
        <v>223</v>
      </c>
      <c r="B263" s="91" t="s">
        <v>224</v>
      </c>
      <c r="C263" s="92">
        <f t="shared" si="76"/>
        <v>17800</v>
      </c>
      <c r="D263" s="92">
        <v>15300</v>
      </c>
      <c r="E263" s="92"/>
      <c r="F263" s="92"/>
      <c r="G263" s="92">
        <v>2500</v>
      </c>
      <c r="H263" s="92"/>
      <c r="I263" s="92"/>
      <c r="J263" s="92"/>
      <c r="K263" s="92"/>
      <c r="L263" s="92"/>
      <c r="M263" s="92">
        <v>17800</v>
      </c>
      <c r="N263" s="93">
        <v>17800</v>
      </c>
    </row>
    <row r="264" spans="1:14" ht="12">
      <c r="A264" s="90" t="s">
        <v>225</v>
      </c>
      <c r="B264" s="91" t="s">
        <v>226</v>
      </c>
      <c r="C264" s="92">
        <f t="shared" si="76"/>
        <v>17500</v>
      </c>
      <c r="D264" s="92">
        <v>15000</v>
      </c>
      <c r="E264" s="92"/>
      <c r="F264" s="92"/>
      <c r="G264" s="92">
        <v>2500</v>
      </c>
      <c r="H264" s="92"/>
      <c r="I264" s="92"/>
      <c r="J264" s="92"/>
      <c r="K264" s="92"/>
      <c r="L264" s="92"/>
      <c r="M264" s="92">
        <v>17500</v>
      </c>
      <c r="N264" s="93">
        <v>17500</v>
      </c>
    </row>
    <row r="265" spans="1:14" ht="12">
      <c r="A265" s="90" t="s">
        <v>227</v>
      </c>
      <c r="B265" s="91" t="s">
        <v>228</v>
      </c>
      <c r="C265" s="92">
        <f t="shared" si="76"/>
        <v>0</v>
      </c>
      <c r="D265" s="92">
        <v>0</v>
      </c>
      <c r="E265" s="92"/>
      <c r="F265" s="92"/>
      <c r="G265" s="92"/>
      <c r="H265" s="92"/>
      <c r="I265" s="92"/>
      <c r="J265" s="92"/>
      <c r="K265" s="92"/>
      <c r="L265" s="92"/>
      <c r="M265" s="92"/>
      <c r="N265" s="93"/>
    </row>
    <row r="266" spans="1:14" ht="12">
      <c r="A266" s="94" t="s">
        <v>229</v>
      </c>
      <c r="B266" s="95" t="s">
        <v>230</v>
      </c>
      <c r="C266" s="96">
        <f t="shared" si="76"/>
        <v>5200</v>
      </c>
      <c r="D266" s="96">
        <v>5200</v>
      </c>
      <c r="E266" s="96"/>
      <c r="F266" s="96"/>
      <c r="G266" s="96"/>
      <c r="H266" s="96"/>
      <c r="I266" s="96"/>
      <c r="J266" s="96"/>
      <c r="K266" s="96"/>
      <c r="L266" s="96"/>
      <c r="M266" s="96">
        <v>5200</v>
      </c>
      <c r="N266" s="97">
        <v>5200</v>
      </c>
    </row>
    <row r="267" spans="1:14" ht="12">
      <c r="A267" s="78"/>
      <c r="B267" s="79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</row>
    <row r="268" spans="1:14" ht="12">
      <c r="A268" s="233" t="s">
        <v>865</v>
      </c>
      <c r="B268" s="233"/>
      <c r="C268" s="233"/>
      <c r="D268" s="233"/>
      <c r="E268" s="233"/>
      <c r="F268" s="233"/>
      <c r="G268" s="233"/>
      <c r="H268" s="233"/>
      <c r="I268" s="233"/>
      <c r="J268" s="233"/>
      <c r="K268" s="233"/>
      <c r="L268" s="233"/>
      <c r="M268" s="233"/>
      <c r="N268" s="233"/>
    </row>
    <row r="269" spans="1:14" ht="12">
      <c r="A269" s="82" t="s">
        <v>519</v>
      </c>
      <c r="B269" s="83" t="s">
        <v>35</v>
      </c>
      <c r="C269" s="84">
        <f>SUM(C270,C304,C426,C439,C443)</f>
        <v>117200</v>
      </c>
      <c r="D269" s="84">
        <f aca="true" t="shared" si="79" ref="D269:N269">SUM(D270,D304,D426,D439,D443)</f>
        <v>0</v>
      </c>
      <c r="E269" s="84">
        <f t="shared" si="79"/>
        <v>0</v>
      </c>
      <c r="F269" s="84">
        <f t="shared" si="79"/>
        <v>26000</v>
      </c>
      <c r="G269" s="84">
        <f t="shared" si="79"/>
        <v>61200</v>
      </c>
      <c r="H269" s="84">
        <f t="shared" si="79"/>
        <v>0</v>
      </c>
      <c r="I269" s="84">
        <f t="shared" si="79"/>
        <v>0</v>
      </c>
      <c r="J269" s="84">
        <f t="shared" si="79"/>
        <v>30000</v>
      </c>
      <c r="K269" s="84">
        <f t="shared" si="79"/>
        <v>0</v>
      </c>
      <c r="L269" s="84">
        <f t="shared" si="79"/>
        <v>0</v>
      </c>
      <c r="M269" s="84">
        <f t="shared" si="79"/>
        <v>117200</v>
      </c>
      <c r="N269" s="85">
        <f t="shared" si="79"/>
        <v>117200</v>
      </c>
    </row>
    <row r="270" spans="1:14" ht="12">
      <c r="A270" s="86" t="s">
        <v>520</v>
      </c>
      <c r="B270" s="87" t="s">
        <v>521</v>
      </c>
      <c r="C270" s="88">
        <f>SUM(C271,C286)</f>
        <v>0</v>
      </c>
      <c r="D270" s="88">
        <f aca="true" t="shared" si="80" ref="D270:N270">SUM(D271,D286)</f>
        <v>0</v>
      </c>
      <c r="E270" s="88">
        <f t="shared" si="80"/>
        <v>0</v>
      </c>
      <c r="F270" s="88">
        <f t="shared" si="80"/>
        <v>0</v>
      </c>
      <c r="G270" s="88">
        <f t="shared" si="80"/>
        <v>0</v>
      </c>
      <c r="H270" s="88">
        <f t="shared" si="80"/>
        <v>0</v>
      </c>
      <c r="I270" s="88">
        <f t="shared" si="80"/>
        <v>0</v>
      </c>
      <c r="J270" s="88">
        <f t="shared" si="80"/>
        <v>0</v>
      </c>
      <c r="K270" s="88">
        <f t="shared" si="80"/>
        <v>0</v>
      </c>
      <c r="L270" s="88">
        <f t="shared" si="80"/>
        <v>0</v>
      </c>
      <c r="M270" s="88">
        <f t="shared" si="80"/>
        <v>0</v>
      </c>
      <c r="N270" s="89">
        <f t="shared" si="80"/>
        <v>0</v>
      </c>
    </row>
    <row r="271" spans="1:14" ht="12">
      <c r="A271" s="86" t="s">
        <v>522</v>
      </c>
      <c r="B271" s="87" t="s">
        <v>36</v>
      </c>
      <c r="C271" s="88">
        <f>SUM(C272,C276,C281)</f>
        <v>0</v>
      </c>
      <c r="D271" s="88">
        <f aca="true" t="shared" si="81" ref="D271:N271">SUM(D272,D276,D281)</f>
        <v>0</v>
      </c>
      <c r="E271" s="88">
        <f t="shared" si="81"/>
        <v>0</v>
      </c>
      <c r="F271" s="88">
        <f t="shared" si="81"/>
        <v>0</v>
      </c>
      <c r="G271" s="88">
        <f t="shared" si="81"/>
        <v>0</v>
      </c>
      <c r="H271" s="88">
        <f t="shared" si="81"/>
        <v>0</v>
      </c>
      <c r="I271" s="88">
        <f t="shared" si="81"/>
        <v>0</v>
      </c>
      <c r="J271" s="88">
        <f t="shared" si="81"/>
        <v>0</v>
      </c>
      <c r="K271" s="88">
        <f t="shared" si="81"/>
        <v>0</v>
      </c>
      <c r="L271" s="88">
        <f t="shared" si="81"/>
        <v>0</v>
      </c>
      <c r="M271" s="88">
        <f t="shared" si="81"/>
        <v>0</v>
      </c>
      <c r="N271" s="89">
        <f t="shared" si="81"/>
        <v>0</v>
      </c>
    </row>
    <row r="272" spans="1:14" ht="12">
      <c r="A272" s="86" t="s">
        <v>523</v>
      </c>
      <c r="B272" s="87" t="s">
        <v>524</v>
      </c>
      <c r="C272" s="88">
        <f>SUBTOTAL(9,C273:C275)</f>
        <v>0</v>
      </c>
      <c r="D272" s="88">
        <f aca="true" t="shared" si="82" ref="D272:N272">SUBTOTAL(9,D273:D275)</f>
        <v>0</v>
      </c>
      <c r="E272" s="88">
        <f t="shared" si="82"/>
        <v>0</v>
      </c>
      <c r="F272" s="88">
        <f t="shared" si="82"/>
        <v>0</v>
      </c>
      <c r="G272" s="88">
        <f t="shared" si="82"/>
        <v>0</v>
      </c>
      <c r="H272" s="88">
        <f t="shared" si="82"/>
        <v>0</v>
      </c>
      <c r="I272" s="88">
        <f t="shared" si="82"/>
        <v>0</v>
      </c>
      <c r="J272" s="88">
        <f t="shared" si="82"/>
        <v>0</v>
      </c>
      <c r="K272" s="88">
        <f t="shared" si="82"/>
        <v>0</v>
      </c>
      <c r="L272" s="88">
        <f t="shared" si="82"/>
        <v>0</v>
      </c>
      <c r="M272" s="88">
        <f t="shared" si="82"/>
        <v>0</v>
      </c>
      <c r="N272" s="89">
        <f t="shared" si="82"/>
        <v>0</v>
      </c>
    </row>
    <row r="273" spans="1:14" ht="12">
      <c r="A273" s="90" t="s">
        <v>525</v>
      </c>
      <c r="B273" s="91" t="s">
        <v>526</v>
      </c>
      <c r="C273" s="92">
        <f aca="true" t="shared" si="83" ref="C273:C336">SUM(D273:L273)</f>
        <v>0</v>
      </c>
      <c r="D273" s="92"/>
      <c r="E273" s="92"/>
      <c r="F273" s="92"/>
      <c r="G273" s="92"/>
      <c r="H273" s="92"/>
      <c r="I273" s="92"/>
      <c r="J273" s="92"/>
      <c r="K273" s="92"/>
      <c r="L273" s="92"/>
      <c r="M273" s="92"/>
      <c r="N273" s="93"/>
    </row>
    <row r="274" spans="1:14" ht="12">
      <c r="A274" s="90" t="s">
        <v>527</v>
      </c>
      <c r="B274" s="91" t="s">
        <v>528</v>
      </c>
      <c r="C274" s="92">
        <f t="shared" si="83"/>
        <v>0</v>
      </c>
      <c r="D274" s="92"/>
      <c r="E274" s="92"/>
      <c r="F274" s="92"/>
      <c r="G274" s="92"/>
      <c r="H274" s="92"/>
      <c r="I274" s="92"/>
      <c r="J274" s="92"/>
      <c r="K274" s="92"/>
      <c r="L274" s="92"/>
      <c r="M274" s="92"/>
      <c r="N274" s="93"/>
    </row>
    <row r="275" spans="1:14" ht="12">
      <c r="A275" s="90" t="s">
        <v>529</v>
      </c>
      <c r="B275" s="91" t="s">
        <v>530</v>
      </c>
      <c r="C275" s="92">
        <f t="shared" si="83"/>
        <v>0</v>
      </c>
      <c r="D275" s="92"/>
      <c r="E275" s="92"/>
      <c r="F275" s="92"/>
      <c r="G275" s="92"/>
      <c r="H275" s="92"/>
      <c r="I275" s="92"/>
      <c r="J275" s="92"/>
      <c r="K275" s="92"/>
      <c r="L275" s="92"/>
      <c r="M275" s="92"/>
      <c r="N275" s="93"/>
    </row>
    <row r="276" spans="1:14" ht="12">
      <c r="A276" s="86" t="s">
        <v>531</v>
      </c>
      <c r="B276" s="87" t="s">
        <v>532</v>
      </c>
      <c r="C276" s="88">
        <f>SUBTOTAL(9,C277:C280)</f>
        <v>0</v>
      </c>
      <c r="D276" s="88">
        <f aca="true" t="shared" si="84" ref="D276:N276">SUBTOTAL(9,D277:D280)</f>
        <v>0</v>
      </c>
      <c r="E276" s="88">
        <f t="shared" si="84"/>
        <v>0</v>
      </c>
      <c r="F276" s="88">
        <f t="shared" si="84"/>
        <v>0</v>
      </c>
      <c r="G276" s="88">
        <f t="shared" si="84"/>
        <v>0</v>
      </c>
      <c r="H276" s="88">
        <f t="shared" si="84"/>
        <v>0</v>
      </c>
      <c r="I276" s="88">
        <f t="shared" si="84"/>
        <v>0</v>
      </c>
      <c r="J276" s="88">
        <f t="shared" si="84"/>
        <v>0</v>
      </c>
      <c r="K276" s="88">
        <f t="shared" si="84"/>
        <v>0</v>
      </c>
      <c r="L276" s="88">
        <f t="shared" si="84"/>
        <v>0</v>
      </c>
      <c r="M276" s="88">
        <f t="shared" si="84"/>
        <v>0</v>
      </c>
      <c r="N276" s="89">
        <f t="shared" si="84"/>
        <v>0</v>
      </c>
    </row>
    <row r="277" spans="1:14" ht="12">
      <c r="A277" s="90" t="s">
        <v>533</v>
      </c>
      <c r="B277" s="91" t="s">
        <v>534</v>
      </c>
      <c r="C277" s="92">
        <f t="shared" si="83"/>
        <v>0</v>
      </c>
      <c r="D277" s="92"/>
      <c r="E277" s="92"/>
      <c r="F277" s="92"/>
      <c r="G277" s="92"/>
      <c r="H277" s="92"/>
      <c r="I277" s="92"/>
      <c r="J277" s="92"/>
      <c r="K277" s="92"/>
      <c r="L277" s="92"/>
      <c r="M277" s="92"/>
      <c r="N277" s="93"/>
    </row>
    <row r="278" spans="1:14" ht="12">
      <c r="A278" s="90" t="s">
        <v>535</v>
      </c>
      <c r="B278" s="91" t="s">
        <v>536</v>
      </c>
      <c r="C278" s="92">
        <f t="shared" si="83"/>
        <v>0</v>
      </c>
      <c r="D278" s="92"/>
      <c r="E278" s="92"/>
      <c r="F278" s="92"/>
      <c r="G278" s="92"/>
      <c r="H278" s="92"/>
      <c r="I278" s="92"/>
      <c r="J278" s="92"/>
      <c r="K278" s="92"/>
      <c r="L278" s="92"/>
      <c r="M278" s="92"/>
      <c r="N278" s="93"/>
    </row>
    <row r="279" spans="1:14" ht="12">
      <c r="A279" s="90" t="s">
        <v>537</v>
      </c>
      <c r="B279" s="91" t="s">
        <v>538</v>
      </c>
      <c r="C279" s="92">
        <f t="shared" si="83"/>
        <v>0</v>
      </c>
      <c r="D279" s="92"/>
      <c r="E279" s="92"/>
      <c r="F279" s="92"/>
      <c r="G279" s="92"/>
      <c r="H279" s="92"/>
      <c r="I279" s="92"/>
      <c r="J279" s="92"/>
      <c r="K279" s="92"/>
      <c r="L279" s="92"/>
      <c r="M279" s="92"/>
      <c r="N279" s="93"/>
    </row>
    <row r="280" spans="1:14" ht="12">
      <c r="A280" s="90" t="s">
        <v>539</v>
      </c>
      <c r="B280" s="91" t="s">
        <v>540</v>
      </c>
      <c r="C280" s="92">
        <f t="shared" si="83"/>
        <v>0</v>
      </c>
      <c r="D280" s="92"/>
      <c r="E280" s="92"/>
      <c r="F280" s="92"/>
      <c r="G280" s="92"/>
      <c r="H280" s="92"/>
      <c r="I280" s="92"/>
      <c r="J280" s="92"/>
      <c r="K280" s="92"/>
      <c r="L280" s="92"/>
      <c r="M280" s="92"/>
      <c r="N280" s="93"/>
    </row>
    <row r="281" spans="1:14" ht="12">
      <c r="A281" s="86" t="s">
        <v>541</v>
      </c>
      <c r="B281" s="87" t="s">
        <v>542</v>
      </c>
      <c r="C281" s="88">
        <f>SUBTOTAL(9,C282:C285)</f>
        <v>0</v>
      </c>
      <c r="D281" s="88">
        <f aca="true" t="shared" si="85" ref="D281:N281">SUBTOTAL(9,D282:D285)</f>
        <v>0</v>
      </c>
      <c r="E281" s="88">
        <f t="shared" si="85"/>
        <v>0</v>
      </c>
      <c r="F281" s="88">
        <f t="shared" si="85"/>
        <v>0</v>
      </c>
      <c r="G281" s="88">
        <f t="shared" si="85"/>
        <v>0</v>
      </c>
      <c r="H281" s="88">
        <f t="shared" si="85"/>
        <v>0</v>
      </c>
      <c r="I281" s="88">
        <f t="shared" si="85"/>
        <v>0</v>
      </c>
      <c r="J281" s="88">
        <f t="shared" si="85"/>
        <v>0</v>
      </c>
      <c r="K281" s="88">
        <f t="shared" si="85"/>
        <v>0</v>
      </c>
      <c r="L281" s="88">
        <f t="shared" si="85"/>
        <v>0</v>
      </c>
      <c r="M281" s="88">
        <f t="shared" si="85"/>
        <v>0</v>
      </c>
      <c r="N281" s="89">
        <f t="shared" si="85"/>
        <v>0</v>
      </c>
    </row>
    <row r="282" spans="1:14" ht="12">
      <c r="A282" s="90" t="s">
        <v>543</v>
      </c>
      <c r="B282" s="91" t="s">
        <v>544</v>
      </c>
      <c r="C282" s="92">
        <f t="shared" si="83"/>
        <v>0</v>
      </c>
      <c r="D282" s="92"/>
      <c r="E282" s="92"/>
      <c r="F282" s="92"/>
      <c r="G282" s="92"/>
      <c r="H282" s="92"/>
      <c r="I282" s="92"/>
      <c r="J282" s="92"/>
      <c r="K282" s="92"/>
      <c r="L282" s="92"/>
      <c r="M282" s="92"/>
      <c r="N282" s="93"/>
    </row>
    <row r="283" spans="1:14" ht="12">
      <c r="A283" s="90" t="s">
        <v>545</v>
      </c>
      <c r="B283" s="91" t="s">
        <v>546</v>
      </c>
      <c r="C283" s="92">
        <f t="shared" si="83"/>
        <v>0</v>
      </c>
      <c r="D283" s="92"/>
      <c r="E283" s="92"/>
      <c r="F283" s="92"/>
      <c r="G283" s="92"/>
      <c r="H283" s="92"/>
      <c r="I283" s="92"/>
      <c r="J283" s="92"/>
      <c r="K283" s="92"/>
      <c r="L283" s="92"/>
      <c r="M283" s="92"/>
      <c r="N283" s="93"/>
    </row>
    <row r="284" spans="1:14" ht="12">
      <c r="A284" s="90" t="s">
        <v>547</v>
      </c>
      <c r="B284" s="91" t="s">
        <v>548</v>
      </c>
      <c r="C284" s="92">
        <f t="shared" si="83"/>
        <v>0</v>
      </c>
      <c r="D284" s="92"/>
      <c r="E284" s="92"/>
      <c r="F284" s="92"/>
      <c r="G284" s="92"/>
      <c r="H284" s="92"/>
      <c r="I284" s="92"/>
      <c r="J284" s="92"/>
      <c r="K284" s="92"/>
      <c r="L284" s="92"/>
      <c r="M284" s="92"/>
      <c r="N284" s="93"/>
    </row>
    <row r="285" spans="1:14" ht="12">
      <c r="A285" s="90" t="s">
        <v>549</v>
      </c>
      <c r="B285" s="91" t="s">
        <v>550</v>
      </c>
      <c r="C285" s="92">
        <f t="shared" si="83"/>
        <v>0</v>
      </c>
      <c r="D285" s="92"/>
      <c r="E285" s="92"/>
      <c r="F285" s="92"/>
      <c r="G285" s="92"/>
      <c r="H285" s="92"/>
      <c r="I285" s="92"/>
      <c r="J285" s="92"/>
      <c r="K285" s="92"/>
      <c r="L285" s="92"/>
      <c r="M285" s="92"/>
      <c r="N285" s="93"/>
    </row>
    <row r="286" spans="1:14" ht="12">
      <c r="A286" s="86" t="s">
        <v>551</v>
      </c>
      <c r="B286" s="87" t="s">
        <v>552</v>
      </c>
      <c r="C286" s="88">
        <f>SUM(C287,C289,C291,C293,C300,C302)</f>
        <v>0</v>
      </c>
      <c r="D286" s="88">
        <f aca="true" t="shared" si="86" ref="D286:N286">SUM(D287,D289,D291,D293,D300,D302)</f>
        <v>0</v>
      </c>
      <c r="E286" s="88">
        <f t="shared" si="86"/>
        <v>0</v>
      </c>
      <c r="F286" s="88">
        <f t="shared" si="86"/>
        <v>0</v>
      </c>
      <c r="G286" s="88">
        <f t="shared" si="86"/>
        <v>0</v>
      </c>
      <c r="H286" s="88">
        <f t="shared" si="86"/>
        <v>0</v>
      </c>
      <c r="I286" s="88">
        <f t="shared" si="86"/>
        <v>0</v>
      </c>
      <c r="J286" s="88">
        <f t="shared" si="86"/>
        <v>0</v>
      </c>
      <c r="K286" s="88">
        <f t="shared" si="86"/>
        <v>0</v>
      </c>
      <c r="L286" s="88">
        <f t="shared" si="86"/>
        <v>0</v>
      </c>
      <c r="M286" s="88">
        <f t="shared" si="86"/>
        <v>0</v>
      </c>
      <c r="N286" s="89">
        <f t="shared" si="86"/>
        <v>0</v>
      </c>
    </row>
    <row r="287" spans="1:14" ht="12">
      <c r="A287" s="86" t="s">
        <v>553</v>
      </c>
      <c r="B287" s="87" t="s">
        <v>554</v>
      </c>
      <c r="C287" s="88">
        <f>SUBTOTAL(9,C288)</f>
        <v>0</v>
      </c>
      <c r="D287" s="88">
        <f aca="true" t="shared" si="87" ref="D287:N287">SUBTOTAL(9,D288)</f>
        <v>0</v>
      </c>
      <c r="E287" s="88">
        <f t="shared" si="87"/>
        <v>0</v>
      </c>
      <c r="F287" s="88">
        <f t="shared" si="87"/>
        <v>0</v>
      </c>
      <c r="G287" s="88">
        <f t="shared" si="87"/>
        <v>0</v>
      </c>
      <c r="H287" s="88">
        <f t="shared" si="87"/>
        <v>0</v>
      </c>
      <c r="I287" s="88">
        <f t="shared" si="87"/>
        <v>0</v>
      </c>
      <c r="J287" s="88">
        <f t="shared" si="87"/>
        <v>0</v>
      </c>
      <c r="K287" s="88">
        <f t="shared" si="87"/>
        <v>0</v>
      </c>
      <c r="L287" s="88">
        <f t="shared" si="87"/>
        <v>0</v>
      </c>
      <c r="M287" s="88">
        <f t="shared" si="87"/>
        <v>0</v>
      </c>
      <c r="N287" s="89">
        <f t="shared" si="87"/>
        <v>0</v>
      </c>
    </row>
    <row r="288" spans="1:14" ht="12">
      <c r="A288" s="90" t="s">
        <v>555</v>
      </c>
      <c r="B288" s="91" t="s">
        <v>554</v>
      </c>
      <c r="C288" s="92">
        <f t="shared" si="83"/>
        <v>0</v>
      </c>
      <c r="D288" s="92"/>
      <c r="E288" s="92"/>
      <c r="F288" s="92"/>
      <c r="G288" s="92"/>
      <c r="H288" s="92"/>
      <c r="I288" s="92"/>
      <c r="J288" s="92"/>
      <c r="K288" s="92"/>
      <c r="L288" s="92"/>
      <c r="M288" s="92"/>
      <c r="N288" s="93"/>
    </row>
    <row r="289" spans="1:14" ht="12">
      <c r="A289" s="86" t="s">
        <v>556</v>
      </c>
      <c r="B289" s="87" t="s">
        <v>557</v>
      </c>
      <c r="C289" s="88">
        <f>SUBTOTAL(9,C290)</f>
        <v>0</v>
      </c>
      <c r="D289" s="88">
        <f aca="true" t="shared" si="88" ref="D289:N289">SUBTOTAL(9,D290)</f>
        <v>0</v>
      </c>
      <c r="E289" s="88">
        <f t="shared" si="88"/>
        <v>0</v>
      </c>
      <c r="F289" s="88">
        <f t="shared" si="88"/>
        <v>0</v>
      </c>
      <c r="G289" s="88">
        <f t="shared" si="88"/>
        <v>0</v>
      </c>
      <c r="H289" s="88">
        <f t="shared" si="88"/>
        <v>0</v>
      </c>
      <c r="I289" s="88">
        <f t="shared" si="88"/>
        <v>0</v>
      </c>
      <c r="J289" s="88">
        <f t="shared" si="88"/>
        <v>0</v>
      </c>
      <c r="K289" s="88">
        <f t="shared" si="88"/>
        <v>0</v>
      </c>
      <c r="L289" s="88">
        <f t="shared" si="88"/>
        <v>0</v>
      </c>
      <c r="M289" s="88">
        <f t="shared" si="88"/>
        <v>0</v>
      </c>
      <c r="N289" s="89">
        <f t="shared" si="88"/>
        <v>0</v>
      </c>
    </row>
    <row r="290" spans="1:14" ht="12">
      <c r="A290" s="90" t="s">
        <v>558</v>
      </c>
      <c r="B290" s="91" t="s">
        <v>557</v>
      </c>
      <c r="C290" s="92">
        <f t="shared" si="83"/>
        <v>0</v>
      </c>
      <c r="D290" s="92"/>
      <c r="E290" s="92"/>
      <c r="F290" s="92"/>
      <c r="G290" s="92"/>
      <c r="H290" s="92"/>
      <c r="I290" s="92"/>
      <c r="J290" s="92"/>
      <c r="K290" s="92"/>
      <c r="L290" s="92"/>
      <c r="M290" s="92"/>
      <c r="N290" s="93"/>
    </row>
    <row r="291" spans="1:14" ht="12">
      <c r="A291" s="86" t="s">
        <v>559</v>
      </c>
      <c r="B291" s="87" t="s">
        <v>266</v>
      </c>
      <c r="C291" s="88">
        <f>SUBTOTAL(9,C292)</f>
        <v>0</v>
      </c>
      <c r="D291" s="88">
        <f aca="true" t="shared" si="89" ref="D291:N291">SUBTOTAL(9,D292)</f>
        <v>0</v>
      </c>
      <c r="E291" s="88">
        <f t="shared" si="89"/>
        <v>0</v>
      </c>
      <c r="F291" s="88">
        <f t="shared" si="89"/>
        <v>0</v>
      </c>
      <c r="G291" s="88">
        <f t="shared" si="89"/>
        <v>0</v>
      </c>
      <c r="H291" s="88">
        <f t="shared" si="89"/>
        <v>0</v>
      </c>
      <c r="I291" s="88">
        <f t="shared" si="89"/>
        <v>0</v>
      </c>
      <c r="J291" s="88">
        <f t="shared" si="89"/>
        <v>0</v>
      </c>
      <c r="K291" s="88">
        <f t="shared" si="89"/>
        <v>0</v>
      </c>
      <c r="L291" s="88">
        <f t="shared" si="89"/>
        <v>0</v>
      </c>
      <c r="M291" s="88">
        <f t="shared" si="89"/>
        <v>0</v>
      </c>
      <c r="N291" s="89">
        <f t="shared" si="89"/>
        <v>0</v>
      </c>
    </row>
    <row r="292" spans="1:14" ht="12">
      <c r="A292" s="99" t="s">
        <v>560</v>
      </c>
      <c r="B292" s="100" t="s">
        <v>266</v>
      </c>
      <c r="C292" s="101">
        <f t="shared" si="83"/>
        <v>0</v>
      </c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13"/>
    </row>
    <row r="293" spans="1:14" ht="12">
      <c r="A293" s="102" t="s">
        <v>561</v>
      </c>
      <c r="B293" s="103" t="s">
        <v>562</v>
      </c>
      <c r="C293" s="104">
        <f>SUBTOTAL(9,C294:C299)</f>
        <v>0</v>
      </c>
      <c r="D293" s="104">
        <f aca="true" t="shared" si="90" ref="D293:N293">SUBTOTAL(9,D294:D299)</f>
        <v>0</v>
      </c>
      <c r="E293" s="104">
        <f t="shared" si="90"/>
        <v>0</v>
      </c>
      <c r="F293" s="104">
        <f t="shared" si="90"/>
        <v>0</v>
      </c>
      <c r="G293" s="104">
        <f t="shared" si="90"/>
        <v>0</v>
      </c>
      <c r="H293" s="104">
        <f t="shared" si="90"/>
        <v>0</v>
      </c>
      <c r="I293" s="104">
        <f t="shared" si="90"/>
        <v>0</v>
      </c>
      <c r="J293" s="104">
        <f t="shared" si="90"/>
        <v>0</v>
      </c>
      <c r="K293" s="104">
        <f t="shared" si="90"/>
        <v>0</v>
      </c>
      <c r="L293" s="104">
        <f t="shared" si="90"/>
        <v>0</v>
      </c>
      <c r="M293" s="104">
        <f t="shared" si="90"/>
        <v>0</v>
      </c>
      <c r="N293" s="112">
        <f t="shared" si="90"/>
        <v>0</v>
      </c>
    </row>
    <row r="294" spans="1:14" ht="12">
      <c r="A294" s="99" t="s">
        <v>563</v>
      </c>
      <c r="B294" s="100" t="s">
        <v>564</v>
      </c>
      <c r="C294" s="101">
        <f t="shared" si="83"/>
        <v>0</v>
      </c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13"/>
    </row>
    <row r="295" spans="1:14" ht="12">
      <c r="A295" s="99" t="s">
        <v>565</v>
      </c>
      <c r="B295" s="100" t="s">
        <v>566</v>
      </c>
      <c r="C295" s="101">
        <f t="shared" si="83"/>
        <v>0</v>
      </c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13"/>
    </row>
    <row r="296" spans="1:14" ht="12">
      <c r="A296" s="99" t="s">
        <v>567</v>
      </c>
      <c r="B296" s="100" t="s">
        <v>568</v>
      </c>
      <c r="C296" s="101">
        <f t="shared" si="83"/>
        <v>0</v>
      </c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13"/>
    </row>
    <row r="297" spans="1:14" ht="12">
      <c r="A297" s="99" t="s">
        <v>569</v>
      </c>
      <c r="B297" s="100" t="s">
        <v>570</v>
      </c>
      <c r="C297" s="101">
        <f t="shared" si="83"/>
        <v>0</v>
      </c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13"/>
    </row>
    <row r="298" spans="1:14" ht="12">
      <c r="A298" s="99" t="s">
        <v>571</v>
      </c>
      <c r="B298" s="100" t="s">
        <v>572</v>
      </c>
      <c r="C298" s="101">
        <f t="shared" si="83"/>
        <v>0</v>
      </c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13"/>
    </row>
    <row r="299" spans="1:14" ht="12">
      <c r="A299" s="99" t="s">
        <v>573</v>
      </c>
      <c r="B299" s="100" t="s">
        <v>574</v>
      </c>
      <c r="C299" s="101">
        <f t="shared" si="83"/>
        <v>0</v>
      </c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13"/>
    </row>
    <row r="300" spans="1:14" ht="12">
      <c r="A300" s="102" t="s">
        <v>575</v>
      </c>
      <c r="B300" s="103" t="s">
        <v>576</v>
      </c>
      <c r="C300" s="104">
        <f>SUBTOTAL(9,C301)</f>
        <v>0</v>
      </c>
      <c r="D300" s="104">
        <f aca="true" t="shared" si="91" ref="D300:N300">SUBTOTAL(9,D301)</f>
        <v>0</v>
      </c>
      <c r="E300" s="104">
        <f t="shared" si="91"/>
        <v>0</v>
      </c>
      <c r="F300" s="104">
        <f t="shared" si="91"/>
        <v>0</v>
      </c>
      <c r="G300" s="104">
        <f t="shared" si="91"/>
        <v>0</v>
      </c>
      <c r="H300" s="104">
        <f t="shared" si="91"/>
        <v>0</v>
      </c>
      <c r="I300" s="104">
        <f t="shared" si="91"/>
        <v>0</v>
      </c>
      <c r="J300" s="104">
        <f t="shared" si="91"/>
        <v>0</v>
      </c>
      <c r="K300" s="104">
        <f t="shared" si="91"/>
        <v>0</v>
      </c>
      <c r="L300" s="104">
        <f t="shared" si="91"/>
        <v>0</v>
      </c>
      <c r="M300" s="104">
        <f t="shared" si="91"/>
        <v>0</v>
      </c>
      <c r="N300" s="112">
        <f t="shared" si="91"/>
        <v>0</v>
      </c>
    </row>
    <row r="301" spans="1:14" ht="12">
      <c r="A301" s="99" t="s">
        <v>577</v>
      </c>
      <c r="B301" s="100" t="s">
        <v>576</v>
      </c>
      <c r="C301" s="101">
        <f t="shared" si="83"/>
        <v>0</v>
      </c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13"/>
    </row>
    <row r="302" spans="1:14" ht="12">
      <c r="A302" s="102" t="s">
        <v>578</v>
      </c>
      <c r="B302" s="103" t="s">
        <v>579</v>
      </c>
      <c r="C302" s="104">
        <f>SUBTOTAL(9,C303)</f>
        <v>0</v>
      </c>
      <c r="D302" s="104">
        <f aca="true" t="shared" si="92" ref="D302:N302">SUBTOTAL(9,D303)</f>
        <v>0</v>
      </c>
      <c r="E302" s="104">
        <f t="shared" si="92"/>
        <v>0</v>
      </c>
      <c r="F302" s="104">
        <f t="shared" si="92"/>
        <v>0</v>
      </c>
      <c r="G302" s="104">
        <f t="shared" si="92"/>
        <v>0</v>
      </c>
      <c r="H302" s="104">
        <f t="shared" si="92"/>
        <v>0</v>
      </c>
      <c r="I302" s="104">
        <f t="shared" si="92"/>
        <v>0</v>
      </c>
      <c r="J302" s="104">
        <f t="shared" si="92"/>
        <v>0</v>
      </c>
      <c r="K302" s="104">
        <f t="shared" si="92"/>
        <v>0</v>
      </c>
      <c r="L302" s="104">
        <f t="shared" si="92"/>
        <v>0</v>
      </c>
      <c r="M302" s="104">
        <f t="shared" si="92"/>
        <v>0</v>
      </c>
      <c r="N302" s="112">
        <f t="shared" si="92"/>
        <v>0</v>
      </c>
    </row>
    <row r="303" spans="1:14" ht="12">
      <c r="A303" s="99" t="s">
        <v>580</v>
      </c>
      <c r="B303" s="100" t="s">
        <v>579</v>
      </c>
      <c r="C303" s="101">
        <f t="shared" si="83"/>
        <v>0</v>
      </c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13"/>
    </row>
    <row r="304" spans="1:14" ht="12">
      <c r="A304" s="102" t="s">
        <v>581</v>
      </c>
      <c r="B304" s="103" t="s">
        <v>582</v>
      </c>
      <c r="C304" s="104">
        <f>SUM(C305,C334,C368,C393,C405,C411)</f>
        <v>117200</v>
      </c>
      <c r="D304" s="104">
        <f aca="true" t="shared" si="93" ref="D304:N304">SUM(D305,D334,D368,D393,D405,D411)</f>
        <v>0</v>
      </c>
      <c r="E304" s="104">
        <f t="shared" si="93"/>
        <v>0</v>
      </c>
      <c r="F304" s="104">
        <f t="shared" si="93"/>
        <v>26000</v>
      </c>
      <c r="G304" s="104">
        <f t="shared" si="93"/>
        <v>61200</v>
      </c>
      <c r="H304" s="104">
        <f t="shared" si="93"/>
        <v>0</v>
      </c>
      <c r="I304" s="104">
        <f t="shared" si="93"/>
        <v>0</v>
      </c>
      <c r="J304" s="104">
        <f t="shared" si="93"/>
        <v>30000</v>
      </c>
      <c r="K304" s="104">
        <f t="shared" si="93"/>
        <v>0</v>
      </c>
      <c r="L304" s="104">
        <f t="shared" si="93"/>
        <v>0</v>
      </c>
      <c r="M304" s="104">
        <f t="shared" si="93"/>
        <v>117200</v>
      </c>
      <c r="N304" s="112">
        <f t="shared" si="93"/>
        <v>117200</v>
      </c>
    </row>
    <row r="305" spans="1:14" ht="12">
      <c r="A305" s="102" t="s">
        <v>583</v>
      </c>
      <c r="B305" s="103" t="s">
        <v>584</v>
      </c>
      <c r="C305" s="104">
        <f>SUM(C306,C310,C319,C325)</f>
        <v>0</v>
      </c>
      <c r="D305" s="104">
        <f aca="true" t="shared" si="94" ref="D305:N305">SUM(D306,D310,D319,D325)</f>
        <v>0</v>
      </c>
      <c r="E305" s="104">
        <f t="shared" si="94"/>
        <v>0</v>
      </c>
      <c r="F305" s="104">
        <f t="shared" si="94"/>
        <v>0</v>
      </c>
      <c r="G305" s="104">
        <f t="shared" si="94"/>
        <v>0</v>
      </c>
      <c r="H305" s="104">
        <f t="shared" si="94"/>
        <v>0</v>
      </c>
      <c r="I305" s="104">
        <f t="shared" si="94"/>
        <v>0</v>
      </c>
      <c r="J305" s="104">
        <f t="shared" si="94"/>
        <v>0</v>
      </c>
      <c r="K305" s="104">
        <f t="shared" si="94"/>
        <v>0</v>
      </c>
      <c r="L305" s="104">
        <f t="shared" si="94"/>
        <v>0</v>
      </c>
      <c r="M305" s="104">
        <f t="shared" si="94"/>
        <v>0</v>
      </c>
      <c r="N305" s="112">
        <f t="shared" si="94"/>
        <v>0</v>
      </c>
    </row>
    <row r="306" spans="1:14" ht="12">
      <c r="A306" s="102" t="s">
        <v>585</v>
      </c>
      <c r="B306" s="103" t="s">
        <v>586</v>
      </c>
      <c r="C306" s="104">
        <f>SUBTOTAL(9,C307:C309)</f>
        <v>0</v>
      </c>
      <c r="D306" s="104">
        <f aca="true" t="shared" si="95" ref="D306:N306">SUBTOTAL(9,D307:D309)</f>
        <v>0</v>
      </c>
      <c r="E306" s="104">
        <f t="shared" si="95"/>
        <v>0</v>
      </c>
      <c r="F306" s="104">
        <f t="shared" si="95"/>
        <v>0</v>
      </c>
      <c r="G306" s="104">
        <f t="shared" si="95"/>
        <v>0</v>
      </c>
      <c r="H306" s="104">
        <f t="shared" si="95"/>
        <v>0</v>
      </c>
      <c r="I306" s="104">
        <f t="shared" si="95"/>
        <v>0</v>
      </c>
      <c r="J306" s="104">
        <f t="shared" si="95"/>
        <v>0</v>
      </c>
      <c r="K306" s="104">
        <f t="shared" si="95"/>
        <v>0</v>
      </c>
      <c r="L306" s="104">
        <f t="shared" si="95"/>
        <v>0</v>
      </c>
      <c r="M306" s="104">
        <f t="shared" si="95"/>
        <v>0</v>
      </c>
      <c r="N306" s="112">
        <f t="shared" si="95"/>
        <v>0</v>
      </c>
    </row>
    <row r="307" spans="1:14" ht="12">
      <c r="A307" s="99" t="s">
        <v>587</v>
      </c>
      <c r="B307" s="100" t="s">
        <v>588</v>
      </c>
      <c r="C307" s="101">
        <f t="shared" si="83"/>
        <v>0</v>
      </c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13"/>
    </row>
    <row r="308" spans="1:14" ht="12">
      <c r="A308" s="99" t="s">
        <v>589</v>
      </c>
      <c r="B308" s="100" t="s">
        <v>590</v>
      </c>
      <c r="C308" s="101">
        <f t="shared" si="83"/>
        <v>0</v>
      </c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13"/>
    </row>
    <row r="309" spans="1:14" ht="12">
      <c r="A309" s="99" t="s">
        <v>591</v>
      </c>
      <c r="B309" s="100" t="s">
        <v>592</v>
      </c>
      <c r="C309" s="101">
        <f t="shared" si="83"/>
        <v>0</v>
      </c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13"/>
    </row>
    <row r="310" spans="1:14" ht="12">
      <c r="A310" s="102" t="s">
        <v>593</v>
      </c>
      <c r="B310" s="103" t="s">
        <v>594</v>
      </c>
      <c r="C310" s="104">
        <f>SUBTOTAL(9,C311:C318)</f>
        <v>0</v>
      </c>
      <c r="D310" s="104">
        <f aca="true" t="shared" si="96" ref="D310:N310">SUBTOTAL(9,D311:D318)</f>
        <v>0</v>
      </c>
      <c r="E310" s="104">
        <f t="shared" si="96"/>
        <v>0</v>
      </c>
      <c r="F310" s="104">
        <f t="shared" si="96"/>
        <v>0</v>
      </c>
      <c r="G310" s="104">
        <f t="shared" si="96"/>
        <v>0</v>
      </c>
      <c r="H310" s="104">
        <f t="shared" si="96"/>
        <v>0</v>
      </c>
      <c r="I310" s="104">
        <f t="shared" si="96"/>
        <v>0</v>
      </c>
      <c r="J310" s="104">
        <f t="shared" si="96"/>
        <v>0</v>
      </c>
      <c r="K310" s="104">
        <f t="shared" si="96"/>
        <v>0</v>
      </c>
      <c r="L310" s="104">
        <f t="shared" si="96"/>
        <v>0</v>
      </c>
      <c r="M310" s="104">
        <f t="shared" si="96"/>
        <v>0</v>
      </c>
      <c r="N310" s="112">
        <f t="shared" si="96"/>
        <v>0</v>
      </c>
    </row>
    <row r="311" spans="1:14" ht="12">
      <c r="A311" s="99" t="s">
        <v>595</v>
      </c>
      <c r="B311" s="100" t="s">
        <v>596</v>
      </c>
      <c r="C311" s="101">
        <f t="shared" si="83"/>
        <v>0</v>
      </c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13"/>
    </row>
    <row r="312" spans="1:14" ht="12">
      <c r="A312" s="99" t="s">
        <v>597</v>
      </c>
      <c r="B312" s="100" t="s">
        <v>598</v>
      </c>
      <c r="C312" s="101">
        <f t="shared" si="83"/>
        <v>0</v>
      </c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13"/>
    </row>
    <row r="313" spans="1:14" ht="12">
      <c r="A313" s="99" t="s">
        <v>599</v>
      </c>
      <c r="B313" s="100" t="s">
        <v>600</v>
      </c>
      <c r="C313" s="101">
        <f t="shared" si="83"/>
        <v>0</v>
      </c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13"/>
    </row>
    <row r="314" spans="1:14" ht="12">
      <c r="A314" s="99" t="s">
        <v>601</v>
      </c>
      <c r="B314" s="100" t="s">
        <v>602</v>
      </c>
      <c r="C314" s="101">
        <f t="shared" si="83"/>
        <v>0</v>
      </c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13"/>
    </row>
    <row r="315" spans="1:14" ht="12">
      <c r="A315" s="99" t="s">
        <v>603</v>
      </c>
      <c r="B315" s="100" t="s">
        <v>604</v>
      </c>
      <c r="C315" s="101">
        <f t="shared" si="83"/>
        <v>0</v>
      </c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13"/>
    </row>
    <row r="316" spans="1:14" ht="12">
      <c r="A316" s="99" t="s">
        <v>605</v>
      </c>
      <c r="B316" s="100" t="s">
        <v>606</v>
      </c>
      <c r="C316" s="101">
        <f t="shared" si="83"/>
        <v>0</v>
      </c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13"/>
    </row>
    <row r="317" spans="1:14" ht="12">
      <c r="A317" s="99" t="s">
        <v>607</v>
      </c>
      <c r="B317" s="100" t="s">
        <v>608</v>
      </c>
      <c r="C317" s="101">
        <f t="shared" si="83"/>
        <v>0</v>
      </c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13"/>
    </row>
    <row r="318" spans="1:14" ht="24">
      <c r="A318" s="99" t="s">
        <v>609</v>
      </c>
      <c r="B318" s="100" t="s">
        <v>610</v>
      </c>
      <c r="C318" s="101">
        <f t="shared" si="83"/>
        <v>0</v>
      </c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13"/>
    </row>
    <row r="319" spans="1:14" ht="12">
      <c r="A319" s="102" t="s">
        <v>611</v>
      </c>
      <c r="B319" s="103" t="s">
        <v>612</v>
      </c>
      <c r="C319" s="104">
        <f>SUBTOTAL(9,C320:C324)</f>
        <v>0</v>
      </c>
      <c r="D319" s="104">
        <f aca="true" t="shared" si="97" ref="D319:N319">SUBTOTAL(9,D320:D324)</f>
        <v>0</v>
      </c>
      <c r="E319" s="104">
        <f t="shared" si="97"/>
        <v>0</v>
      </c>
      <c r="F319" s="104">
        <f t="shared" si="97"/>
        <v>0</v>
      </c>
      <c r="G319" s="104">
        <f t="shared" si="97"/>
        <v>0</v>
      </c>
      <c r="H319" s="104">
        <f t="shared" si="97"/>
        <v>0</v>
      </c>
      <c r="I319" s="104">
        <f t="shared" si="97"/>
        <v>0</v>
      </c>
      <c r="J319" s="104">
        <f t="shared" si="97"/>
        <v>0</v>
      </c>
      <c r="K319" s="104">
        <f t="shared" si="97"/>
        <v>0</v>
      </c>
      <c r="L319" s="104">
        <f t="shared" si="97"/>
        <v>0</v>
      </c>
      <c r="M319" s="104">
        <f t="shared" si="97"/>
        <v>0</v>
      </c>
      <c r="N319" s="112">
        <f t="shared" si="97"/>
        <v>0</v>
      </c>
    </row>
    <row r="320" spans="1:14" ht="12">
      <c r="A320" s="99" t="s">
        <v>613</v>
      </c>
      <c r="B320" s="100" t="s">
        <v>614</v>
      </c>
      <c r="C320" s="101">
        <f t="shared" si="83"/>
        <v>0</v>
      </c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13"/>
    </row>
    <row r="321" spans="1:14" ht="12">
      <c r="A321" s="99" t="s">
        <v>615</v>
      </c>
      <c r="B321" s="100" t="s">
        <v>616</v>
      </c>
      <c r="C321" s="101">
        <f t="shared" si="83"/>
        <v>0</v>
      </c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13"/>
    </row>
    <row r="322" spans="1:14" ht="12">
      <c r="A322" s="99" t="s">
        <v>617</v>
      </c>
      <c r="B322" s="100" t="s">
        <v>618</v>
      </c>
      <c r="C322" s="101">
        <f t="shared" si="83"/>
        <v>0</v>
      </c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13"/>
    </row>
    <row r="323" spans="1:14" ht="12">
      <c r="A323" s="99" t="s">
        <v>619</v>
      </c>
      <c r="B323" s="100" t="s">
        <v>620</v>
      </c>
      <c r="C323" s="101">
        <f t="shared" si="83"/>
        <v>0</v>
      </c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13"/>
    </row>
    <row r="324" spans="1:14" ht="12">
      <c r="A324" s="99" t="s">
        <v>621</v>
      </c>
      <c r="B324" s="100" t="s">
        <v>622</v>
      </c>
      <c r="C324" s="101">
        <f t="shared" si="83"/>
        <v>0</v>
      </c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13"/>
    </row>
    <row r="325" spans="1:14" ht="12">
      <c r="A325" s="102" t="s">
        <v>623</v>
      </c>
      <c r="B325" s="103" t="s">
        <v>624</v>
      </c>
      <c r="C325" s="104">
        <f>SUBTOTAL(9,C326:C333)</f>
        <v>0</v>
      </c>
      <c r="D325" s="104">
        <f aca="true" t="shared" si="98" ref="D325:N325">SUBTOTAL(9,D326:D333)</f>
        <v>0</v>
      </c>
      <c r="E325" s="104">
        <f t="shared" si="98"/>
        <v>0</v>
      </c>
      <c r="F325" s="104">
        <f t="shared" si="98"/>
        <v>0</v>
      </c>
      <c r="G325" s="104">
        <f t="shared" si="98"/>
        <v>0</v>
      </c>
      <c r="H325" s="104">
        <f t="shared" si="98"/>
        <v>0</v>
      </c>
      <c r="I325" s="104">
        <f t="shared" si="98"/>
        <v>0</v>
      </c>
      <c r="J325" s="104">
        <f t="shared" si="98"/>
        <v>0</v>
      </c>
      <c r="K325" s="104">
        <f t="shared" si="98"/>
        <v>0</v>
      </c>
      <c r="L325" s="104">
        <f t="shared" si="98"/>
        <v>0</v>
      </c>
      <c r="M325" s="104">
        <f t="shared" si="98"/>
        <v>0</v>
      </c>
      <c r="N325" s="112">
        <f t="shared" si="98"/>
        <v>0</v>
      </c>
    </row>
    <row r="326" spans="1:14" ht="12">
      <c r="A326" s="99" t="s">
        <v>625</v>
      </c>
      <c r="B326" s="100" t="s">
        <v>626</v>
      </c>
      <c r="C326" s="101">
        <f t="shared" si="83"/>
        <v>0</v>
      </c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13"/>
    </row>
    <row r="327" spans="1:14" ht="12">
      <c r="A327" s="99" t="s">
        <v>627</v>
      </c>
      <c r="B327" s="100" t="s">
        <v>628</v>
      </c>
      <c r="C327" s="101">
        <f t="shared" si="83"/>
        <v>0</v>
      </c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13"/>
    </row>
    <row r="328" spans="1:14" ht="12">
      <c r="A328" s="99" t="s">
        <v>629</v>
      </c>
      <c r="B328" s="100" t="s">
        <v>630</v>
      </c>
      <c r="C328" s="101">
        <f t="shared" si="83"/>
        <v>0</v>
      </c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13"/>
    </row>
    <row r="329" spans="1:14" ht="12">
      <c r="A329" s="99" t="s">
        <v>631</v>
      </c>
      <c r="B329" s="100" t="s">
        <v>632</v>
      </c>
      <c r="C329" s="101">
        <f t="shared" si="83"/>
        <v>0</v>
      </c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13"/>
    </row>
    <row r="330" spans="1:14" ht="12">
      <c r="A330" s="99" t="s">
        <v>633</v>
      </c>
      <c r="B330" s="100" t="s">
        <v>634</v>
      </c>
      <c r="C330" s="101">
        <f t="shared" si="83"/>
        <v>0</v>
      </c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13"/>
    </row>
    <row r="331" spans="1:14" ht="12">
      <c r="A331" s="99" t="s">
        <v>635</v>
      </c>
      <c r="B331" s="100" t="s">
        <v>636</v>
      </c>
      <c r="C331" s="101">
        <f t="shared" si="83"/>
        <v>0</v>
      </c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13"/>
    </row>
    <row r="332" spans="1:14" ht="12">
      <c r="A332" s="99" t="s">
        <v>637</v>
      </c>
      <c r="B332" s="100" t="s">
        <v>638</v>
      </c>
      <c r="C332" s="101">
        <f t="shared" si="83"/>
        <v>0</v>
      </c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13"/>
    </row>
    <row r="333" spans="1:14" ht="12">
      <c r="A333" s="99" t="s">
        <v>639</v>
      </c>
      <c r="B333" s="100" t="s">
        <v>640</v>
      </c>
      <c r="C333" s="101">
        <f t="shared" si="83"/>
        <v>0</v>
      </c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13"/>
    </row>
    <row r="334" spans="1:14" ht="12">
      <c r="A334" s="102" t="s">
        <v>641</v>
      </c>
      <c r="B334" s="103" t="s">
        <v>34</v>
      </c>
      <c r="C334" s="104">
        <f>SUM(C335,C339,C344,C351,C354,C359,C362,C366)</f>
        <v>110200</v>
      </c>
      <c r="D334" s="104">
        <f aca="true" t="shared" si="99" ref="D334:N334">SUM(D335,D339,D344,D351,D354,D359,D362,D366)</f>
        <v>0</v>
      </c>
      <c r="E334" s="104">
        <f t="shared" si="99"/>
        <v>0</v>
      </c>
      <c r="F334" s="104">
        <f t="shared" si="99"/>
        <v>20000</v>
      </c>
      <c r="G334" s="104">
        <f t="shared" si="99"/>
        <v>60200</v>
      </c>
      <c r="H334" s="104">
        <f t="shared" si="99"/>
        <v>0</v>
      </c>
      <c r="I334" s="104">
        <f t="shared" si="99"/>
        <v>0</v>
      </c>
      <c r="J334" s="104">
        <f t="shared" si="99"/>
        <v>30000</v>
      </c>
      <c r="K334" s="104">
        <f t="shared" si="99"/>
        <v>0</v>
      </c>
      <c r="L334" s="104">
        <f t="shared" si="99"/>
        <v>0</v>
      </c>
      <c r="M334" s="104">
        <f t="shared" si="99"/>
        <v>110200</v>
      </c>
      <c r="N334" s="112">
        <f t="shared" si="99"/>
        <v>110200</v>
      </c>
    </row>
    <row r="335" spans="1:14" ht="12">
      <c r="A335" s="102" t="s">
        <v>642</v>
      </c>
      <c r="B335" s="103" t="s">
        <v>643</v>
      </c>
      <c r="C335" s="104">
        <f>SUBTOTAL(9,C336:C338)</f>
        <v>86500</v>
      </c>
      <c r="D335" s="104">
        <f aca="true" t="shared" si="100" ref="D335:N335">SUBTOTAL(9,D336:D338)</f>
        <v>0</v>
      </c>
      <c r="E335" s="104">
        <f t="shared" si="100"/>
        <v>0</v>
      </c>
      <c r="F335" s="104">
        <f t="shared" si="100"/>
        <v>20000</v>
      </c>
      <c r="G335" s="104">
        <f t="shared" si="100"/>
        <v>46500</v>
      </c>
      <c r="H335" s="104">
        <f t="shared" si="100"/>
        <v>0</v>
      </c>
      <c r="I335" s="104">
        <f t="shared" si="100"/>
        <v>0</v>
      </c>
      <c r="J335" s="104">
        <f t="shared" si="100"/>
        <v>20000</v>
      </c>
      <c r="K335" s="104">
        <f t="shared" si="100"/>
        <v>0</v>
      </c>
      <c r="L335" s="104">
        <f t="shared" si="100"/>
        <v>0</v>
      </c>
      <c r="M335" s="104">
        <f t="shared" si="100"/>
        <v>86500</v>
      </c>
      <c r="N335" s="112">
        <f t="shared" si="100"/>
        <v>86500</v>
      </c>
    </row>
    <row r="336" spans="1:14" ht="12">
      <c r="A336" s="99" t="s">
        <v>644</v>
      </c>
      <c r="B336" s="100" t="s">
        <v>645</v>
      </c>
      <c r="C336" s="101">
        <f t="shared" si="83"/>
        <v>70000</v>
      </c>
      <c r="D336" s="101"/>
      <c r="E336" s="101"/>
      <c r="F336" s="101">
        <v>20000</v>
      </c>
      <c r="G336" s="101">
        <v>30000</v>
      </c>
      <c r="H336" s="101"/>
      <c r="I336" s="101"/>
      <c r="J336" s="101">
        <v>20000</v>
      </c>
      <c r="K336" s="101"/>
      <c r="L336" s="101"/>
      <c r="M336" s="101">
        <v>70000</v>
      </c>
      <c r="N336" s="113">
        <v>70000</v>
      </c>
    </row>
    <row r="337" spans="1:14" ht="12">
      <c r="A337" s="99" t="s">
        <v>646</v>
      </c>
      <c r="B337" s="100" t="s">
        <v>647</v>
      </c>
      <c r="C337" s="101">
        <f aca="true" t="shared" si="101" ref="C337:C399">SUM(D337:L337)</f>
        <v>16500</v>
      </c>
      <c r="D337" s="101"/>
      <c r="E337" s="101"/>
      <c r="F337" s="101"/>
      <c r="G337" s="101">
        <v>16500</v>
      </c>
      <c r="H337" s="101"/>
      <c r="I337" s="101"/>
      <c r="J337" s="101"/>
      <c r="K337" s="101"/>
      <c r="L337" s="101"/>
      <c r="M337" s="101">
        <v>16500</v>
      </c>
      <c r="N337" s="113">
        <v>16500</v>
      </c>
    </row>
    <row r="338" spans="1:14" ht="12">
      <c r="A338" s="99" t="s">
        <v>648</v>
      </c>
      <c r="B338" s="100" t="s">
        <v>649</v>
      </c>
      <c r="C338" s="101">
        <f t="shared" si="101"/>
        <v>0</v>
      </c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13"/>
    </row>
    <row r="339" spans="1:14" ht="12">
      <c r="A339" s="102" t="s">
        <v>650</v>
      </c>
      <c r="B339" s="103" t="s">
        <v>651</v>
      </c>
      <c r="C339" s="104">
        <f>SUBTOTAL(9,C340:C343)</f>
        <v>2700</v>
      </c>
      <c r="D339" s="104">
        <f aca="true" t="shared" si="102" ref="D339:N339">SUBTOTAL(9,D340:D343)</f>
        <v>0</v>
      </c>
      <c r="E339" s="104">
        <f t="shared" si="102"/>
        <v>0</v>
      </c>
      <c r="F339" s="104">
        <f t="shared" si="102"/>
        <v>0</v>
      </c>
      <c r="G339" s="104">
        <f t="shared" si="102"/>
        <v>2700</v>
      </c>
      <c r="H339" s="104">
        <f t="shared" si="102"/>
        <v>0</v>
      </c>
      <c r="I339" s="104">
        <f t="shared" si="102"/>
        <v>0</v>
      </c>
      <c r="J339" s="104">
        <f t="shared" si="102"/>
        <v>0</v>
      </c>
      <c r="K339" s="104">
        <f t="shared" si="102"/>
        <v>0</v>
      </c>
      <c r="L339" s="104">
        <f t="shared" si="102"/>
        <v>0</v>
      </c>
      <c r="M339" s="104">
        <f t="shared" si="102"/>
        <v>2700</v>
      </c>
      <c r="N339" s="112">
        <f t="shared" si="102"/>
        <v>2700</v>
      </c>
    </row>
    <row r="340" spans="1:14" ht="12">
      <c r="A340" s="99" t="s">
        <v>652</v>
      </c>
      <c r="B340" s="100" t="s">
        <v>653</v>
      </c>
      <c r="C340" s="101">
        <f t="shared" si="101"/>
        <v>0</v>
      </c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13"/>
    </row>
    <row r="341" spans="1:14" ht="12">
      <c r="A341" s="99" t="s">
        <v>654</v>
      </c>
      <c r="B341" s="100" t="s">
        <v>655</v>
      </c>
      <c r="C341" s="101">
        <f t="shared" si="101"/>
        <v>700</v>
      </c>
      <c r="D341" s="101"/>
      <c r="E341" s="101"/>
      <c r="F341" s="101"/>
      <c r="G341" s="101">
        <v>700</v>
      </c>
      <c r="H341" s="101"/>
      <c r="I341" s="101"/>
      <c r="J341" s="101"/>
      <c r="K341" s="101"/>
      <c r="L341" s="101"/>
      <c r="M341" s="101">
        <v>700</v>
      </c>
      <c r="N341" s="113">
        <v>700</v>
      </c>
    </row>
    <row r="342" spans="1:14" ht="12">
      <c r="A342" s="99" t="s">
        <v>656</v>
      </c>
      <c r="B342" s="100" t="s">
        <v>657</v>
      </c>
      <c r="C342" s="101">
        <f t="shared" si="101"/>
        <v>0</v>
      </c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13"/>
    </row>
    <row r="343" spans="1:14" ht="12">
      <c r="A343" s="99" t="s">
        <v>658</v>
      </c>
      <c r="B343" s="100" t="s">
        <v>659</v>
      </c>
      <c r="C343" s="101">
        <f t="shared" si="101"/>
        <v>2000</v>
      </c>
      <c r="D343" s="101"/>
      <c r="E343" s="101"/>
      <c r="F343" s="101"/>
      <c r="G343" s="101">
        <v>2000</v>
      </c>
      <c r="H343" s="101"/>
      <c r="I343" s="101"/>
      <c r="J343" s="101"/>
      <c r="K343" s="101"/>
      <c r="L343" s="101"/>
      <c r="M343" s="101">
        <v>2000</v>
      </c>
      <c r="N343" s="113">
        <v>2000</v>
      </c>
    </row>
    <row r="344" spans="1:14" ht="12">
      <c r="A344" s="102" t="s">
        <v>660</v>
      </c>
      <c r="B344" s="103" t="s">
        <v>661</v>
      </c>
      <c r="C344" s="104">
        <f>SUBTOTAL(9,C345:C350)</f>
        <v>4000</v>
      </c>
      <c r="D344" s="104">
        <f aca="true" t="shared" si="103" ref="D344:N344">SUBTOTAL(9,D345:D350)</f>
        <v>0</v>
      </c>
      <c r="E344" s="104">
        <f t="shared" si="103"/>
        <v>0</v>
      </c>
      <c r="F344" s="104">
        <f t="shared" si="103"/>
        <v>0</v>
      </c>
      <c r="G344" s="104">
        <f t="shared" si="103"/>
        <v>4000</v>
      </c>
      <c r="H344" s="104">
        <f t="shared" si="103"/>
        <v>0</v>
      </c>
      <c r="I344" s="104">
        <f t="shared" si="103"/>
        <v>0</v>
      </c>
      <c r="J344" s="104">
        <f t="shared" si="103"/>
        <v>0</v>
      </c>
      <c r="K344" s="104">
        <f t="shared" si="103"/>
        <v>0</v>
      </c>
      <c r="L344" s="104">
        <f t="shared" si="103"/>
        <v>0</v>
      </c>
      <c r="M344" s="104">
        <f t="shared" si="103"/>
        <v>4000</v>
      </c>
      <c r="N344" s="112">
        <f t="shared" si="103"/>
        <v>4000</v>
      </c>
    </row>
    <row r="345" spans="1:14" ht="12">
      <c r="A345" s="99" t="s">
        <v>662</v>
      </c>
      <c r="B345" s="100" t="s">
        <v>663</v>
      </c>
      <c r="C345" s="101">
        <f t="shared" si="101"/>
        <v>2000</v>
      </c>
      <c r="D345" s="101"/>
      <c r="E345" s="101"/>
      <c r="F345" s="101"/>
      <c r="G345" s="101">
        <v>2000</v>
      </c>
      <c r="H345" s="101"/>
      <c r="I345" s="101"/>
      <c r="J345" s="101"/>
      <c r="K345" s="101"/>
      <c r="L345" s="101"/>
      <c r="M345" s="101">
        <v>2000</v>
      </c>
      <c r="N345" s="113">
        <v>2000</v>
      </c>
    </row>
    <row r="346" spans="1:14" ht="12">
      <c r="A346" s="99" t="s">
        <v>664</v>
      </c>
      <c r="B346" s="100" t="s">
        <v>665</v>
      </c>
      <c r="C346" s="101">
        <f t="shared" si="101"/>
        <v>0</v>
      </c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13"/>
    </row>
    <row r="347" spans="1:14" ht="12">
      <c r="A347" s="99" t="s">
        <v>666</v>
      </c>
      <c r="B347" s="100" t="s">
        <v>667</v>
      </c>
      <c r="C347" s="101">
        <f t="shared" si="101"/>
        <v>0</v>
      </c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13"/>
    </row>
    <row r="348" spans="1:14" ht="12">
      <c r="A348" s="99" t="s">
        <v>668</v>
      </c>
      <c r="B348" s="100" t="s">
        <v>669</v>
      </c>
      <c r="C348" s="101">
        <f t="shared" si="101"/>
        <v>0</v>
      </c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13"/>
    </row>
    <row r="349" spans="1:14" ht="12">
      <c r="A349" s="99" t="s">
        <v>670</v>
      </c>
      <c r="B349" s="100" t="s">
        <v>671</v>
      </c>
      <c r="C349" s="101">
        <f t="shared" si="101"/>
        <v>0</v>
      </c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13"/>
    </row>
    <row r="350" spans="1:14" ht="12">
      <c r="A350" s="99" t="s">
        <v>672</v>
      </c>
      <c r="B350" s="100" t="s">
        <v>673</v>
      </c>
      <c r="C350" s="101">
        <f t="shared" si="101"/>
        <v>2000</v>
      </c>
      <c r="D350" s="101"/>
      <c r="E350" s="101"/>
      <c r="F350" s="101"/>
      <c r="G350" s="101">
        <v>2000</v>
      </c>
      <c r="H350" s="101"/>
      <c r="I350" s="101"/>
      <c r="J350" s="101"/>
      <c r="K350" s="101"/>
      <c r="L350" s="101"/>
      <c r="M350" s="101">
        <v>2000</v>
      </c>
      <c r="N350" s="113">
        <v>2000</v>
      </c>
    </row>
    <row r="351" spans="1:14" ht="12">
      <c r="A351" s="102" t="s">
        <v>674</v>
      </c>
      <c r="B351" s="103" t="s">
        <v>675</v>
      </c>
      <c r="C351" s="104">
        <f>SUBTOTAL(9,C352:C353)</f>
        <v>0</v>
      </c>
      <c r="D351" s="104">
        <f aca="true" t="shared" si="104" ref="D351:N351">SUBTOTAL(9,D352:D353)</f>
        <v>0</v>
      </c>
      <c r="E351" s="104">
        <f t="shared" si="104"/>
        <v>0</v>
      </c>
      <c r="F351" s="104">
        <f t="shared" si="104"/>
        <v>0</v>
      </c>
      <c r="G351" s="104">
        <f t="shared" si="104"/>
        <v>0</v>
      </c>
      <c r="H351" s="104">
        <f t="shared" si="104"/>
        <v>0</v>
      </c>
      <c r="I351" s="104">
        <f t="shared" si="104"/>
        <v>0</v>
      </c>
      <c r="J351" s="104">
        <f t="shared" si="104"/>
        <v>0</v>
      </c>
      <c r="K351" s="104">
        <f t="shared" si="104"/>
        <v>0</v>
      </c>
      <c r="L351" s="104">
        <f t="shared" si="104"/>
        <v>0</v>
      </c>
      <c r="M351" s="104">
        <f t="shared" si="104"/>
        <v>0</v>
      </c>
      <c r="N351" s="112">
        <f t="shared" si="104"/>
        <v>0</v>
      </c>
    </row>
    <row r="352" spans="1:14" ht="12">
      <c r="A352" s="99" t="s">
        <v>676</v>
      </c>
      <c r="B352" s="100" t="s">
        <v>677</v>
      </c>
      <c r="C352" s="101">
        <f t="shared" si="101"/>
        <v>0</v>
      </c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13"/>
    </row>
    <row r="353" spans="1:14" ht="12">
      <c r="A353" s="99" t="s">
        <v>678</v>
      </c>
      <c r="B353" s="100" t="s">
        <v>679</v>
      </c>
      <c r="C353" s="101">
        <f t="shared" si="101"/>
        <v>0</v>
      </c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13"/>
    </row>
    <row r="354" spans="1:14" ht="12">
      <c r="A354" s="102" t="s">
        <v>680</v>
      </c>
      <c r="B354" s="103" t="s">
        <v>681</v>
      </c>
      <c r="C354" s="104">
        <f>SUBTOTAL(9,C355:C358)</f>
        <v>0</v>
      </c>
      <c r="D354" s="104">
        <f aca="true" t="shared" si="105" ref="D354:N354">SUBTOTAL(9,D355:D358)</f>
        <v>0</v>
      </c>
      <c r="E354" s="104">
        <f t="shared" si="105"/>
        <v>0</v>
      </c>
      <c r="F354" s="104">
        <f t="shared" si="105"/>
        <v>0</v>
      </c>
      <c r="G354" s="104">
        <f t="shared" si="105"/>
        <v>0</v>
      </c>
      <c r="H354" s="104">
        <f t="shared" si="105"/>
        <v>0</v>
      </c>
      <c r="I354" s="104">
        <f t="shared" si="105"/>
        <v>0</v>
      </c>
      <c r="J354" s="104">
        <f t="shared" si="105"/>
        <v>0</v>
      </c>
      <c r="K354" s="104">
        <f t="shared" si="105"/>
        <v>0</v>
      </c>
      <c r="L354" s="104">
        <f t="shared" si="105"/>
        <v>0</v>
      </c>
      <c r="M354" s="104">
        <f t="shared" si="105"/>
        <v>0</v>
      </c>
      <c r="N354" s="112">
        <f t="shared" si="105"/>
        <v>0</v>
      </c>
    </row>
    <row r="355" spans="1:14" ht="12">
      <c r="A355" s="99" t="s">
        <v>682</v>
      </c>
      <c r="B355" s="100" t="s">
        <v>683</v>
      </c>
      <c r="C355" s="101">
        <f t="shared" si="101"/>
        <v>0</v>
      </c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13"/>
    </row>
    <row r="356" spans="1:14" ht="12">
      <c r="A356" s="99" t="s">
        <v>684</v>
      </c>
      <c r="B356" s="100" t="s">
        <v>685</v>
      </c>
      <c r="C356" s="101">
        <f t="shared" si="101"/>
        <v>0</v>
      </c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13"/>
    </row>
    <row r="357" spans="1:14" ht="12">
      <c r="A357" s="99" t="s">
        <v>686</v>
      </c>
      <c r="B357" s="100" t="s">
        <v>687</v>
      </c>
      <c r="C357" s="101">
        <f t="shared" si="101"/>
        <v>0</v>
      </c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13"/>
    </row>
    <row r="358" spans="1:14" ht="12">
      <c r="A358" s="99" t="s">
        <v>688</v>
      </c>
      <c r="B358" s="100" t="s">
        <v>689</v>
      </c>
      <c r="C358" s="101">
        <f t="shared" si="101"/>
        <v>0</v>
      </c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13"/>
    </row>
    <row r="359" spans="1:14" ht="12">
      <c r="A359" s="102" t="s">
        <v>690</v>
      </c>
      <c r="B359" s="103" t="s">
        <v>691</v>
      </c>
      <c r="C359" s="104">
        <f>SUBTOTAL(9,C360:C361)</f>
        <v>9000</v>
      </c>
      <c r="D359" s="104">
        <f aca="true" t="shared" si="106" ref="D359:N359">SUBTOTAL(9,D360:D361)</f>
        <v>0</v>
      </c>
      <c r="E359" s="104">
        <f t="shared" si="106"/>
        <v>0</v>
      </c>
      <c r="F359" s="104">
        <f t="shared" si="106"/>
        <v>0</v>
      </c>
      <c r="G359" s="104">
        <f t="shared" si="106"/>
        <v>4000</v>
      </c>
      <c r="H359" s="104">
        <f t="shared" si="106"/>
        <v>0</v>
      </c>
      <c r="I359" s="104">
        <f t="shared" si="106"/>
        <v>0</v>
      </c>
      <c r="J359" s="104">
        <f t="shared" si="106"/>
        <v>5000</v>
      </c>
      <c r="K359" s="104">
        <f t="shared" si="106"/>
        <v>0</v>
      </c>
      <c r="L359" s="104">
        <f t="shared" si="106"/>
        <v>0</v>
      </c>
      <c r="M359" s="104">
        <f t="shared" si="106"/>
        <v>9000</v>
      </c>
      <c r="N359" s="112">
        <f t="shared" si="106"/>
        <v>9000</v>
      </c>
    </row>
    <row r="360" spans="1:14" ht="12">
      <c r="A360" s="99" t="s">
        <v>692</v>
      </c>
      <c r="B360" s="100" t="s">
        <v>693</v>
      </c>
      <c r="C360" s="101">
        <f t="shared" si="101"/>
        <v>2000</v>
      </c>
      <c r="D360" s="101"/>
      <c r="E360" s="101"/>
      <c r="F360" s="101"/>
      <c r="G360" s="101">
        <v>2000</v>
      </c>
      <c r="H360" s="101"/>
      <c r="I360" s="101"/>
      <c r="J360" s="101">
        <v>0</v>
      </c>
      <c r="K360" s="101"/>
      <c r="L360" s="101"/>
      <c r="M360" s="101">
        <v>2000</v>
      </c>
      <c r="N360" s="113">
        <v>2000</v>
      </c>
    </row>
    <row r="361" spans="1:14" ht="12">
      <c r="A361" s="99" t="s">
        <v>694</v>
      </c>
      <c r="B361" s="100" t="s">
        <v>695</v>
      </c>
      <c r="C361" s="101">
        <f t="shared" si="101"/>
        <v>7000</v>
      </c>
      <c r="D361" s="101"/>
      <c r="E361" s="101"/>
      <c r="F361" s="101"/>
      <c r="G361" s="101">
        <v>2000</v>
      </c>
      <c r="H361" s="101"/>
      <c r="I361" s="101"/>
      <c r="J361" s="101">
        <v>5000</v>
      </c>
      <c r="K361" s="101"/>
      <c r="L361" s="101"/>
      <c r="M361" s="101">
        <v>7000</v>
      </c>
      <c r="N361" s="113">
        <v>7000</v>
      </c>
    </row>
    <row r="362" spans="1:14" ht="12">
      <c r="A362" s="102" t="s">
        <v>696</v>
      </c>
      <c r="B362" s="103" t="s">
        <v>697</v>
      </c>
      <c r="C362" s="104">
        <f>SUBTOTAL(9,C363:C365)</f>
        <v>8000</v>
      </c>
      <c r="D362" s="104">
        <f aca="true" t="shared" si="107" ref="D362:N362">SUBTOTAL(9,D363:D365)</f>
        <v>0</v>
      </c>
      <c r="E362" s="104">
        <f t="shared" si="107"/>
        <v>0</v>
      </c>
      <c r="F362" s="104">
        <f t="shared" si="107"/>
        <v>0</v>
      </c>
      <c r="G362" s="104">
        <f t="shared" si="107"/>
        <v>3000</v>
      </c>
      <c r="H362" s="104">
        <f t="shared" si="107"/>
        <v>0</v>
      </c>
      <c r="I362" s="104">
        <f t="shared" si="107"/>
        <v>0</v>
      </c>
      <c r="J362" s="104">
        <f t="shared" si="107"/>
        <v>5000</v>
      </c>
      <c r="K362" s="104">
        <f t="shared" si="107"/>
        <v>0</v>
      </c>
      <c r="L362" s="104">
        <f t="shared" si="107"/>
        <v>0</v>
      </c>
      <c r="M362" s="104">
        <f t="shared" si="107"/>
        <v>8000</v>
      </c>
      <c r="N362" s="112">
        <f t="shared" si="107"/>
        <v>8000</v>
      </c>
    </row>
    <row r="363" spans="1:14" ht="12">
      <c r="A363" s="99" t="s">
        <v>698</v>
      </c>
      <c r="B363" s="100" t="s">
        <v>699</v>
      </c>
      <c r="C363" s="101">
        <f t="shared" si="101"/>
        <v>0</v>
      </c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13"/>
    </row>
    <row r="364" spans="1:14" ht="12">
      <c r="A364" s="99" t="s">
        <v>700</v>
      </c>
      <c r="B364" s="100" t="s">
        <v>701</v>
      </c>
      <c r="C364" s="101">
        <f t="shared" si="101"/>
        <v>8000</v>
      </c>
      <c r="D364" s="101"/>
      <c r="E364" s="101"/>
      <c r="F364" s="101"/>
      <c r="G364" s="101">
        <v>3000</v>
      </c>
      <c r="H364" s="101"/>
      <c r="I364" s="101"/>
      <c r="J364" s="101">
        <v>5000</v>
      </c>
      <c r="K364" s="101"/>
      <c r="L364" s="101"/>
      <c r="M364" s="101">
        <v>8000</v>
      </c>
      <c r="N364" s="113">
        <v>8000</v>
      </c>
    </row>
    <row r="365" spans="1:14" ht="12">
      <c r="A365" s="99" t="s">
        <v>702</v>
      </c>
      <c r="B365" s="100" t="s">
        <v>703</v>
      </c>
      <c r="C365" s="101">
        <f t="shared" si="101"/>
        <v>0</v>
      </c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13"/>
    </row>
    <row r="366" spans="1:14" ht="12">
      <c r="A366" s="102" t="s">
        <v>704</v>
      </c>
      <c r="B366" s="103" t="s">
        <v>705</v>
      </c>
      <c r="C366" s="104">
        <f>SUBTOTAL(9,C367)</f>
        <v>0</v>
      </c>
      <c r="D366" s="104">
        <f aca="true" t="shared" si="108" ref="D366:N366">SUBTOTAL(9,D367)</f>
        <v>0</v>
      </c>
      <c r="E366" s="104">
        <f t="shared" si="108"/>
        <v>0</v>
      </c>
      <c r="F366" s="104">
        <f t="shared" si="108"/>
        <v>0</v>
      </c>
      <c r="G366" s="104">
        <f t="shared" si="108"/>
        <v>0</v>
      </c>
      <c r="H366" s="104">
        <f t="shared" si="108"/>
        <v>0</v>
      </c>
      <c r="I366" s="104">
        <f t="shared" si="108"/>
        <v>0</v>
      </c>
      <c r="J366" s="104">
        <f t="shared" si="108"/>
        <v>0</v>
      </c>
      <c r="K366" s="104">
        <f t="shared" si="108"/>
        <v>0</v>
      </c>
      <c r="L366" s="104">
        <f t="shared" si="108"/>
        <v>0</v>
      </c>
      <c r="M366" s="104">
        <f t="shared" si="108"/>
        <v>0</v>
      </c>
      <c r="N366" s="112">
        <f t="shared" si="108"/>
        <v>0</v>
      </c>
    </row>
    <row r="367" spans="1:14" ht="12">
      <c r="A367" s="99" t="s">
        <v>706</v>
      </c>
      <c r="B367" s="100" t="s">
        <v>705</v>
      </c>
      <c r="C367" s="101">
        <f t="shared" si="101"/>
        <v>0</v>
      </c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13"/>
    </row>
    <row r="368" spans="1:14" ht="12">
      <c r="A368" s="102" t="s">
        <v>707</v>
      </c>
      <c r="B368" s="103" t="s">
        <v>708</v>
      </c>
      <c r="C368" s="104">
        <f>SUM(C369,C379,C385,C389)</f>
        <v>0</v>
      </c>
      <c r="D368" s="104">
        <f aca="true" t="shared" si="109" ref="D368:N368">SUM(D369,D379,D385,D389)</f>
        <v>0</v>
      </c>
      <c r="E368" s="104">
        <f t="shared" si="109"/>
        <v>0</v>
      </c>
      <c r="F368" s="104">
        <f t="shared" si="109"/>
        <v>0</v>
      </c>
      <c r="G368" s="104">
        <f t="shared" si="109"/>
        <v>0</v>
      </c>
      <c r="H368" s="104">
        <f t="shared" si="109"/>
        <v>0</v>
      </c>
      <c r="I368" s="104">
        <f t="shared" si="109"/>
        <v>0</v>
      </c>
      <c r="J368" s="104">
        <f t="shared" si="109"/>
        <v>0</v>
      </c>
      <c r="K368" s="104">
        <f t="shared" si="109"/>
        <v>0</v>
      </c>
      <c r="L368" s="104">
        <f t="shared" si="109"/>
        <v>0</v>
      </c>
      <c r="M368" s="104">
        <f t="shared" si="109"/>
        <v>0</v>
      </c>
      <c r="N368" s="112">
        <f t="shared" si="109"/>
        <v>0</v>
      </c>
    </row>
    <row r="369" spans="1:14" ht="12">
      <c r="A369" s="102" t="s">
        <v>709</v>
      </c>
      <c r="B369" s="103" t="s">
        <v>710</v>
      </c>
      <c r="C369" s="104">
        <f>SUBTOTAL(9,C370:C378)</f>
        <v>0</v>
      </c>
      <c r="D369" s="104">
        <f aca="true" t="shared" si="110" ref="D369:N369">SUBTOTAL(9,D370:D378)</f>
        <v>0</v>
      </c>
      <c r="E369" s="104">
        <f t="shared" si="110"/>
        <v>0</v>
      </c>
      <c r="F369" s="104">
        <f t="shared" si="110"/>
        <v>0</v>
      </c>
      <c r="G369" s="104">
        <f t="shared" si="110"/>
        <v>0</v>
      </c>
      <c r="H369" s="104">
        <f t="shared" si="110"/>
        <v>0</v>
      </c>
      <c r="I369" s="104">
        <f t="shared" si="110"/>
        <v>0</v>
      </c>
      <c r="J369" s="104">
        <f t="shared" si="110"/>
        <v>0</v>
      </c>
      <c r="K369" s="104">
        <f t="shared" si="110"/>
        <v>0</v>
      </c>
      <c r="L369" s="104">
        <f t="shared" si="110"/>
        <v>0</v>
      </c>
      <c r="M369" s="104">
        <f t="shared" si="110"/>
        <v>0</v>
      </c>
      <c r="N369" s="112">
        <f t="shared" si="110"/>
        <v>0</v>
      </c>
    </row>
    <row r="370" spans="1:14" ht="12">
      <c r="A370" s="99" t="s">
        <v>711</v>
      </c>
      <c r="B370" s="100" t="s">
        <v>712</v>
      </c>
      <c r="C370" s="101">
        <f t="shared" si="101"/>
        <v>0</v>
      </c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13"/>
    </row>
    <row r="371" spans="1:14" ht="12">
      <c r="A371" s="99" t="s">
        <v>713</v>
      </c>
      <c r="B371" s="100" t="s">
        <v>714</v>
      </c>
      <c r="C371" s="101">
        <f t="shared" si="101"/>
        <v>0</v>
      </c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13"/>
    </row>
    <row r="372" spans="1:14" ht="12">
      <c r="A372" s="99" t="s">
        <v>715</v>
      </c>
      <c r="B372" s="100" t="s">
        <v>716</v>
      </c>
      <c r="C372" s="101">
        <f t="shared" si="101"/>
        <v>0</v>
      </c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13"/>
    </row>
    <row r="373" spans="1:14" ht="12">
      <c r="A373" s="99" t="s">
        <v>717</v>
      </c>
      <c r="B373" s="100" t="s">
        <v>718</v>
      </c>
      <c r="C373" s="101">
        <f t="shared" si="101"/>
        <v>0</v>
      </c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13"/>
    </row>
    <row r="374" spans="1:14" ht="12">
      <c r="A374" s="99" t="s">
        <v>719</v>
      </c>
      <c r="B374" s="100" t="s">
        <v>720</v>
      </c>
      <c r="C374" s="101">
        <f t="shared" si="101"/>
        <v>0</v>
      </c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13"/>
    </row>
    <row r="375" spans="1:14" ht="12">
      <c r="A375" s="99" t="s">
        <v>721</v>
      </c>
      <c r="B375" s="100" t="s">
        <v>722</v>
      </c>
      <c r="C375" s="101">
        <f t="shared" si="101"/>
        <v>0</v>
      </c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13"/>
    </row>
    <row r="376" spans="1:14" ht="12">
      <c r="A376" s="99" t="s">
        <v>723</v>
      </c>
      <c r="B376" s="100" t="s">
        <v>724</v>
      </c>
      <c r="C376" s="101">
        <f t="shared" si="101"/>
        <v>0</v>
      </c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13"/>
    </row>
    <row r="377" spans="1:14" ht="12">
      <c r="A377" s="99" t="s">
        <v>725</v>
      </c>
      <c r="B377" s="100" t="s">
        <v>726</v>
      </c>
      <c r="C377" s="101">
        <f t="shared" si="101"/>
        <v>0</v>
      </c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13"/>
    </row>
    <row r="378" spans="1:14" ht="12">
      <c r="A378" s="99" t="s">
        <v>727</v>
      </c>
      <c r="B378" s="100" t="s">
        <v>728</v>
      </c>
      <c r="C378" s="101">
        <f t="shared" si="101"/>
        <v>0</v>
      </c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13"/>
    </row>
    <row r="379" spans="1:14" ht="12">
      <c r="A379" s="102" t="s">
        <v>729</v>
      </c>
      <c r="B379" s="103" t="s">
        <v>730</v>
      </c>
      <c r="C379" s="104">
        <f>SUBTOTAL(9,C380:C384)</f>
        <v>0</v>
      </c>
      <c r="D379" s="104">
        <f aca="true" t="shared" si="111" ref="D379:N379">SUBTOTAL(9,D380:D384)</f>
        <v>0</v>
      </c>
      <c r="E379" s="104">
        <f t="shared" si="111"/>
        <v>0</v>
      </c>
      <c r="F379" s="104">
        <f t="shared" si="111"/>
        <v>0</v>
      </c>
      <c r="G379" s="104">
        <f t="shared" si="111"/>
        <v>0</v>
      </c>
      <c r="H379" s="104">
        <f t="shared" si="111"/>
        <v>0</v>
      </c>
      <c r="I379" s="104">
        <f t="shared" si="111"/>
        <v>0</v>
      </c>
      <c r="J379" s="104">
        <f t="shared" si="111"/>
        <v>0</v>
      </c>
      <c r="K379" s="104">
        <f t="shared" si="111"/>
        <v>0</v>
      </c>
      <c r="L379" s="104">
        <f t="shared" si="111"/>
        <v>0</v>
      </c>
      <c r="M379" s="104">
        <f t="shared" si="111"/>
        <v>0</v>
      </c>
      <c r="N379" s="112">
        <f t="shared" si="111"/>
        <v>0</v>
      </c>
    </row>
    <row r="380" spans="1:14" ht="12">
      <c r="A380" s="99" t="s">
        <v>731</v>
      </c>
      <c r="B380" s="100" t="s">
        <v>732</v>
      </c>
      <c r="C380" s="101">
        <f t="shared" si="101"/>
        <v>0</v>
      </c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13"/>
    </row>
    <row r="381" spans="1:14" ht="12">
      <c r="A381" s="99" t="s">
        <v>733</v>
      </c>
      <c r="B381" s="100" t="s">
        <v>734</v>
      </c>
      <c r="C381" s="101">
        <f t="shared" si="101"/>
        <v>0</v>
      </c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13"/>
    </row>
    <row r="382" spans="1:14" ht="12">
      <c r="A382" s="99" t="s">
        <v>735</v>
      </c>
      <c r="B382" s="100" t="s">
        <v>736</v>
      </c>
      <c r="C382" s="101">
        <f t="shared" si="101"/>
        <v>0</v>
      </c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13"/>
    </row>
    <row r="383" spans="1:14" ht="12">
      <c r="A383" s="99" t="s">
        <v>737</v>
      </c>
      <c r="B383" s="100" t="s">
        <v>738</v>
      </c>
      <c r="C383" s="101">
        <f t="shared" si="101"/>
        <v>0</v>
      </c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13"/>
    </row>
    <row r="384" spans="1:14" ht="12">
      <c r="A384" s="99" t="s">
        <v>739</v>
      </c>
      <c r="B384" s="100" t="s">
        <v>740</v>
      </c>
      <c r="C384" s="101">
        <f t="shared" si="101"/>
        <v>0</v>
      </c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13"/>
    </row>
    <row r="385" spans="1:14" ht="12">
      <c r="A385" s="102" t="s">
        <v>741</v>
      </c>
      <c r="B385" s="103" t="s">
        <v>742</v>
      </c>
      <c r="C385" s="104">
        <f>SUBTOTAL(9,C386:C388)</f>
        <v>0</v>
      </c>
      <c r="D385" s="104">
        <f aca="true" t="shared" si="112" ref="D385:N385">SUBTOTAL(9,D386:D388)</f>
        <v>0</v>
      </c>
      <c r="E385" s="104">
        <f t="shared" si="112"/>
        <v>0</v>
      </c>
      <c r="F385" s="104">
        <f t="shared" si="112"/>
        <v>0</v>
      </c>
      <c r="G385" s="104">
        <f t="shared" si="112"/>
        <v>0</v>
      </c>
      <c r="H385" s="104">
        <f t="shared" si="112"/>
        <v>0</v>
      </c>
      <c r="I385" s="104">
        <f t="shared" si="112"/>
        <v>0</v>
      </c>
      <c r="J385" s="104">
        <f t="shared" si="112"/>
        <v>0</v>
      </c>
      <c r="K385" s="104">
        <f t="shared" si="112"/>
        <v>0</v>
      </c>
      <c r="L385" s="104">
        <f t="shared" si="112"/>
        <v>0</v>
      </c>
      <c r="M385" s="104">
        <f t="shared" si="112"/>
        <v>0</v>
      </c>
      <c r="N385" s="112">
        <f t="shared" si="112"/>
        <v>0</v>
      </c>
    </row>
    <row r="386" spans="1:14" ht="12">
      <c r="A386" s="99" t="s">
        <v>743</v>
      </c>
      <c r="B386" s="100" t="s">
        <v>744</v>
      </c>
      <c r="C386" s="101">
        <f t="shared" si="101"/>
        <v>0</v>
      </c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13"/>
    </row>
    <row r="387" spans="1:14" ht="12">
      <c r="A387" s="99" t="s">
        <v>745</v>
      </c>
      <c r="B387" s="100" t="s">
        <v>746</v>
      </c>
      <c r="C387" s="101">
        <f t="shared" si="101"/>
        <v>0</v>
      </c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13"/>
    </row>
    <row r="388" spans="1:14" ht="12">
      <c r="A388" s="99" t="s">
        <v>747</v>
      </c>
      <c r="B388" s="100" t="s">
        <v>748</v>
      </c>
      <c r="C388" s="101">
        <f t="shared" si="101"/>
        <v>0</v>
      </c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13"/>
    </row>
    <row r="389" spans="1:14" ht="12">
      <c r="A389" s="102" t="s">
        <v>749</v>
      </c>
      <c r="B389" s="103" t="s">
        <v>750</v>
      </c>
      <c r="C389" s="104">
        <f>SUBTOTAL(9,C390:C392)</f>
        <v>0</v>
      </c>
      <c r="D389" s="104">
        <f aca="true" t="shared" si="113" ref="D389:N389">SUBTOTAL(9,D390:D392)</f>
        <v>0</v>
      </c>
      <c r="E389" s="104">
        <f t="shared" si="113"/>
        <v>0</v>
      </c>
      <c r="F389" s="104">
        <f t="shared" si="113"/>
        <v>0</v>
      </c>
      <c r="G389" s="104">
        <f t="shared" si="113"/>
        <v>0</v>
      </c>
      <c r="H389" s="104">
        <f t="shared" si="113"/>
        <v>0</v>
      </c>
      <c r="I389" s="104">
        <f t="shared" si="113"/>
        <v>0</v>
      </c>
      <c r="J389" s="104">
        <f t="shared" si="113"/>
        <v>0</v>
      </c>
      <c r="K389" s="104">
        <f t="shared" si="113"/>
        <v>0</v>
      </c>
      <c r="L389" s="104">
        <f t="shared" si="113"/>
        <v>0</v>
      </c>
      <c r="M389" s="104">
        <f t="shared" si="113"/>
        <v>0</v>
      </c>
      <c r="N389" s="112">
        <f t="shared" si="113"/>
        <v>0</v>
      </c>
    </row>
    <row r="390" spans="1:14" ht="12">
      <c r="A390" s="99" t="s">
        <v>751</v>
      </c>
      <c r="B390" s="100" t="s">
        <v>752</v>
      </c>
      <c r="C390" s="101">
        <f t="shared" si="101"/>
        <v>0</v>
      </c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13"/>
    </row>
    <row r="391" spans="1:14" ht="12">
      <c r="A391" s="99" t="s">
        <v>753</v>
      </c>
      <c r="B391" s="100" t="s">
        <v>754</v>
      </c>
      <c r="C391" s="101">
        <f t="shared" si="101"/>
        <v>0</v>
      </c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13"/>
    </row>
    <row r="392" spans="1:14" ht="12">
      <c r="A392" s="99" t="s">
        <v>755</v>
      </c>
      <c r="B392" s="100" t="s">
        <v>756</v>
      </c>
      <c r="C392" s="101">
        <f t="shared" si="101"/>
        <v>0</v>
      </c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13"/>
    </row>
    <row r="393" spans="1:14" ht="12">
      <c r="A393" s="102" t="s">
        <v>757</v>
      </c>
      <c r="B393" s="103" t="s">
        <v>37</v>
      </c>
      <c r="C393" s="104">
        <f>SUM(C394,C396,C400,C403)</f>
        <v>7000</v>
      </c>
      <c r="D393" s="104">
        <f aca="true" t="shared" si="114" ref="D393:N393">SUM(D394,D396,D400,D403)</f>
        <v>0</v>
      </c>
      <c r="E393" s="104">
        <f t="shared" si="114"/>
        <v>0</v>
      </c>
      <c r="F393" s="104">
        <f t="shared" si="114"/>
        <v>6000</v>
      </c>
      <c r="G393" s="104">
        <f t="shared" si="114"/>
        <v>1000</v>
      </c>
      <c r="H393" s="104">
        <f t="shared" si="114"/>
        <v>0</v>
      </c>
      <c r="I393" s="104">
        <f t="shared" si="114"/>
        <v>0</v>
      </c>
      <c r="J393" s="104">
        <f t="shared" si="114"/>
        <v>0</v>
      </c>
      <c r="K393" s="104">
        <f t="shared" si="114"/>
        <v>0</v>
      </c>
      <c r="L393" s="104">
        <f t="shared" si="114"/>
        <v>0</v>
      </c>
      <c r="M393" s="104">
        <f t="shared" si="114"/>
        <v>7000</v>
      </c>
      <c r="N393" s="112">
        <f t="shared" si="114"/>
        <v>7000</v>
      </c>
    </row>
    <row r="394" spans="1:14" ht="12">
      <c r="A394" s="102" t="s">
        <v>758</v>
      </c>
      <c r="B394" s="103" t="s">
        <v>759</v>
      </c>
      <c r="C394" s="104">
        <f>SUBTOTAL(9,C395)</f>
        <v>7000</v>
      </c>
      <c r="D394" s="104">
        <f aca="true" t="shared" si="115" ref="D394:N394">SUBTOTAL(9,D395)</f>
        <v>0</v>
      </c>
      <c r="E394" s="104">
        <f t="shared" si="115"/>
        <v>0</v>
      </c>
      <c r="F394" s="104">
        <f t="shared" si="115"/>
        <v>6000</v>
      </c>
      <c r="G394" s="104">
        <f t="shared" si="115"/>
        <v>1000</v>
      </c>
      <c r="H394" s="104">
        <f t="shared" si="115"/>
        <v>0</v>
      </c>
      <c r="I394" s="104">
        <f t="shared" si="115"/>
        <v>0</v>
      </c>
      <c r="J394" s="104">
        <f t="shared" si="115"/>
        <v>0</v>
      </c>
      <c r="K394" s="104">
        <f t="shared" si="115"/>
        <v>0</v>
      </c>
      <c r="L394" s="104">
        <f t="shared" si="115"/>
        <v>0</v>
      </c>
      <c r="M394" s="104">
        <f t="shared" si="115"/>
        <v>7000</v>
      </c>
      <c r="N394" s="112">
        <f t="shared" si="115"/>
        <v>7000</v>
      </c>
    </row>
    <row r="395" spans="1:14" ht="12">
      <c r="A395" s="99" t="s">
        <v>760</v>
      </c>
      <c r="B395" s="100" t="s">
        <v>759</v>
      </c>
      <c r="C395" s="101">
        <f t="shared" si="101"/>
        <v>7000</v>
      </c>
      <c r="D395" s="101"/>
      <c r="E395" s="101"/>
      <c r="F395" s="101">
        <v>6000</v>
      </c>
      <c r="G395" s="101">
        <v>1000</v>
      </c>
      <c r="H395" s="101"/>
      <c r="I395" s="101"/>
      <c r="J395" s="101"/>
      <c r="K395" s="101"/>
      <c r="L395" s="101"/>
      <c r="M395" s="101">
        <v>7000</v>
      </c>
      <c r="N395" s="113">
        <v>7000</v>
      </c>
    </row>
    <row r="396" spans="1:14" ht="12">
      <c r="A396" s="102" t="s">
        <v>761</v>
      </c>
      <c r="B396" s="103" t="s">
        <v>762</v>
      </c>
      <c r="C396" s="104">
        <f>SUBTOTAL(9,C397:C399)</f>
        <v>0</v>
      </c>
      <c r="D396" s="104">
        <f aca="true" t="shared" si="116" ref="D396:N396">SUBTOTAL(9,D397:D399)</f>
        <v>0</v>
      </c>
      <c r="E396" s="104">
        <f t="shared" si="116"/>
        <v>0</v>
      </c>
      <c r="F396" s="104">
        <f t="shared" si="116"/>
        <v>0</v>
      </c>
      <c r="G396" s="104">
        <f t="shared" si="116"/>
        <v>0</v>
      </c>
      <c r="H396" s="104">
        <f t="shared" si="116"/>
        <v>0</v>
      </c>
      <c r="I396" s="104">
        <f t="shared" si="116"/>
        <v>0</v>
      </c>
      <c r="J396" s="104">
        <f t="shared" si="116"/>
        <v>0</v>
      </c>
      <c r="K396" s="104">
        <f t="shared" si="116"/>
        <v>0</v>
      </c>
      <c r="L396" s="104">
        <f t="shared" si="116"/>
        <v>0</v>
      </c>
      <c r="M396" s="104">
        <f t="shared" si="116"/>
        <v>0</v>
      </c>
      <c r="N396" s="112">
        <f t="shared" si="116"/>
        <v>0</v>
      </c>
    </row>
    <row r="397" spans="1:14" ht="12">
      <c r="A397" s="99" t="s">
        <v>763</v>
      </c>
      <c r="B397" s="100" t="s">
        <v>764</v>
      </c>
      <c r="C397" s="101">
        <f t="shared" si="101"/>
        <v>0</v>
      </c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13"/>
    </row>
    <row r="398" spans="1:14" ht="12">
      <c r="A398" s="99" t="s">
        <v>765</v>
      </c>
      <c r="B398" s="100" t="s">
        <v>766</v>
      </c>
      <c r="C398" s="101">
        <f t="shared" si="101"/>
        <v>0</v>
      </c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13"/>
    </row>
    <row r="399" spans="1:14" ht="12">
      <c r="A399" s="99" t="s">
        <v>767</v>
      </c>
      <c r="B399" s="100" t="s">
        <v>768</v>
      </c>
      <c r="C399" s="101">
        <f t="shared" si="101"/>
        <v>0</v>
      </c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13"/>
    </row>
    <row r="400" spans="1:14" ht="12">
      <c r="A400" s="102" t="s">
        <v>769</v>
      </c>
      <c r="B400" s="103" t="s">
        <v>770</v>
      </c>
      <c r="C400" s="104">
        <f>SUBTOTAL(9,C401:C402)</f>
        <v>0</v>
      </c>
      <c r="D400" s="104">
        <f aca="true" t="shared" si="117" ref="D400:N400">SUBTOTAL(9,D401:D402)</f>
        <v>0</v>
      </c>
      <c r="E400" s="104">
        <f t="shared" si="117"/>
        <v>0</v>
      </c>
      <c r="F400" s="104">
        <f t="shared" si="117"/>
        <v>0</v>
      </c>
      <c r="G400" s="104">
        <f t="shared" si="117"/>
        <v>0</v>
      </c>
      <c r="H400" s="104">
        <f t="shared" si="117"/>
        <v>0</v>
      </c>
      <c r="I400" s="104">
        <f t="shared" si="117"/>
        <v>0</v>
      </c>
      <c r="J400" s="104">
        <f t="shared" si="117"/>
        <v>0</v>
      </c>
      <c r="K400" s="104">
        <f t="shared" si="117"/>
        <v>0</v>
      </c>
      <c r="L400" s="104">
        <f t="shared" si="117"/>
        <v>0</v>
      </c>
      <c r="M400" s="104">
        <f t="shared" si="117"/>
        <v>0</v>
      </c>
      <c r="N400" s="112">
        <f t="shared" si="117"/>
        <v>0</v>
      </c>
    </row>
    <row r="401" spans="1:14" ht="12">
      <c r="A401" s="99" t="s">
        <v>771</v>
      </c>
      <c r="B401" s="100" t="s">
        <v>772</v>
      </c>
      <c r="C401" s="101">
        <f aca="true" t="shared" si="118" ref="C401:C455">SUM(D401:L401)</f>
        <v>0</v>
      </c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13"/>
    </row>
    <row r="402" spans="1:14" ht="12">
      <c r="A402" s="99" t="s">
        <v>773</v>
      </c>
      <c r="B402" s="100" t="s">
        <v>774</v>
      </c>
      <c r="C402" s="101">
        <f t="shared" si="118"/>
        <v>0</v>
      </c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13"/>
    </row>
    <row r="403" spans="1:14" ht="12">
      <c r="A403" s="102" t="s">
        <v>775</v>
      </c>
      <c r="B403" s="103" t="s">
        <v>776</v>
      </c>
      <c r="C403" s="104">
        <f>SUBTOTAL(9,C404)</f>
        <v>0</v>
      </c>
      <c r="D403" s="104">
        <f aca="true" t="shared" si="119" ref="D403:N403">SUBTOTAL(9,D404)</f>
        <v>0</v>
      </c>
      <c r="E403" s="104">
        <f t="shared" si="119"/>
        <v>0</v>
      </c>
      <c r="F403" s="104">
        <f t="shared" si="119"/>
        <v>0</v>
      </c>
      <c r="G403" s="104">
        <f t="shared" si="119"/>
        <v>0</v>
      </c>
      <c r="H403" s="104">
        <f t="shared" si="119"/>
        <v>0</v>
      </c>
      <c r="I403" s="104">
        <f t="shared" si="119"/>
        <v>0</v>
      </c>
      <c r="J403" s="104">
        <f t="shared" si="119"/>
        <v>0</v>
      </c>
      <c r="K403" s="104">
        <f t="shared" si="119"/>
        <v>0</v>
      </c>
      <c r="L403" s="104">
        <f t="shared" si="119"/>
        <v>0</v>
      </c>
      <c r="M403" s="104">
        <f t="shared" si="119"/>
        <v>0</v>
      </c>
      <c r="N403" s="112">
        <f t="shared" si="119"/>
        <v>0</v>
      </c>
    </row>
    <row r="404" spans="1:14" ht="12">
      <c r="A404" s="99" t="s">
        <v>777</v>
      </c>
      <c r="B404" s="100" t="s">
        <v>776</v>
      </c>
      <c r="C404" s="101">
        <f t="shared" si="118"/>
        <v>0</v>
      </c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13"/>
    </row>
    <row r="405" spans="1:14" ht="12">
      <c r="A405" s="102" t="s">
        <v>778</v>
      </c>
      <c r="B405" s="103" t="s">
        <v>779</v>
      </c>
      <c r="C405" s="104">
        <f>SUM(C406,C409)</f>
        <v>0</v>
      </c>
      <c r="D405" s="104">
        <f aca="true" t="shared" si="120" ref="D405:N405">SUM(D406,D409)</f>
        <v>0</v>
      </c>
      <c r="E405" s="104">
        <f t="shared" si="120"/>
        <v>0</v>
      </c>
      <c r="F405" s="104">
        <f t="shared" si="120"/>
        <v>0</v>
      </c>
      <c r="G405" s="104">
        <f t="shared" si="120"/>
        <v>0</v>
      </c>
      <c r="H405" s="104">
        <f t="shared" si="120"/>
        <v>0</v>
      </c>
      <c r="I405" s="104">
        <f t="shared" si="120"/>
        <v>0</v>
      </c>
      <c r="J405" s="104">
        <f t="shared" si="120"/>
        <v>0</v>
      </c>
      <c r="K405" s="104">
        <f t="shared" si="120"/>
        <v>0</v>
      </c>
      <c r="L405" s="104">
        <f t="shared" si="120"/>
        <v>0</v>
      </c>
      <c r="M405" s="104">
        <f t="shared" si="120"/>
        <v>0</v>
      </c>
      <c r="N405" s="112">
        <f t="shared" si="120"/>
        <v>0</v>
      </c>
    </row>
    <row r="406" spans="1:14" ht="12">
      <c r="A406" s="102" t="s">
        <v>780</v>
      </c>
      <c r="B406" s="103" t="s">
        <v>781</v>
      </c>
      <c r="C406" s="104">
        <f>SUBTOTAL(9,C407:C408)</f>
        <v>0</v>
      </c>
      <c r="D406" s="104">
        <f aca="true" t="shared" si="121" ref="D406:N406">SUBTOTAL(9,D407:D408)</f>
        <v>0</v>
      </c>
      <c r="E406" s="104">
        <f t="shared" si="121"/>
        <v>0</v>
      </c>
      <c r="F406" s="104">
        <f t="shared" si="121"/>
        <v>0</v>
      </c>
      <c r="G406" s="104">
        <f t="shared" si="121"/>
        <v>0</v>
      </c>
      <c r="H406" s="104">
        <f t="shared" si="121"/>
        <v>0</v>
      </c>
      <c r="I406" s="104">
        <f t="shared" si="121"/>
        <v>0</v>
      </c>
      <c r="J406" s="104">
        <f t="shared" si="121"/>
        <v>0</v>
      </c>
      <c r="K406" s="104">
        <f t="shared" si="121"/>
        <v>0</v>
      </c>
      <c r="L406" s="104">
        <f t="shared" si="121"/>
        <v>0</v>
      </c>
      <c r="M406" s="104">
        <f t="shared" si="121"/>
        <v>0</v>
      </c>
      <c r="N406" s="112">
        <f t="shared" si="121"/>
        <v>0</v>
      </c>
    </row>
    <row r="407" spans="1:14" ht="12">
      <c r="A407" s="99" t="s">
        <v>782</v>
      </c>
      <c r="B407" s="100" t="s">
        <v>783</v>
      </c>
      <c r="C407" s="101">
        <f t="shared" si="118"/>
        <v>0</v>
      </c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13"/>
    </row>
    <row r="408" spans="1:14" ht="12">
      <c r="A408" s="99" t="s">
        <v>784</v>
      </c>
      <c r="B408" s="100" t="s">
        <v>785</v>
      </c>
      <c r="C408" s="101">
        <f t="shared" si="118"/>
        <v>0</v>
      </c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13"/>
    </row>
    <row r="409" spans="1:14" ht="12">
      <c r="A409" s="102" t="s">
        <v>786</v>
      </c>
      <c r="B409" s="103" t="s">
        <v>787</v>
      </c>
      <c r="C409" s="104">
        <f>SUBTOTAL(9,C410)</f>
        <v>0</v>
      </c>
      <c r="D409" s="104">
        <f aca="true" t="shared" si="122" ref="D409:N409">SUBTOTAL(9,D410)</f>
        <v>0</v>
      </c>
      <c r="E409" s="104">
        <f t="shared" si="122"/>
        <v>0</v>
      </c>
      <c r="F409" s="104">
        <f t="shared" si="122"/>
        <v>0</v>
      </c>
      <c r="G409" s="104">
        <f t="shared" si="122"/>
        <v>0</v>
      </c>
      <c r="H409" s="104">
        <f t="shared" si="122"/>
        <v>0</v>
      </c>
      <c r="I409" s="104">
        <f t="shared" si="122"/>
        <v>0</v>
      </c>
      <c r="J409" s="104">
        <f t="shared" si="122"/>
        <v>0</v>
      </c>
      <c r="K409" s="104">
        <f t="shared" si="122"/>
        <v>0</v>
      </c>
      <c r="L409" s="104">
        <f t="shared" si="122"/>
        <v>0</v>
      </c>
      <c r="M409" s="104">
        <f t="shared" si="122"/>
        <v>0</v>
      </c>
      <c r="N409" s="112">
        <f t="shared" si="122"/>
        <v>0</v>
      </c>
    </row>
    <row r="410" spans="1:14" ht="12">
      <c r="A410" s="99" t="s">
        <v>788</v>
      </c>
      <c r="B410" s="100" t="s">
        <v>787</v>
      </c>
      <c r="C410" s="101">
        <f t="shared" si="118"/>
        <v>0</v>
      </c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13"/>
    </row>
    <row r="411" spans="1:14" ht="12">
      <c r="A411" s="102" t="s">
        <v>789</v>
      </c>
      <c r="B411" s="103" t="s">
        <v>790</v>
      </c>
      <c r="C411" s="104">
        <f>SUM(C412,C414,C416,C424)</f>
        <v>0</v>
      </c>
      <c r="D411" s="104">
        <f aca="true" t="shared" si="123" ref="D411:N411">SUM(D412,D414,D416,D424)</f>
        <v>0</v>
      </c>
      <c r="E411" s="104">
        <f t="shared" si="123"/>
        <v>0</v>
      </c>
      <c r="F411" s="104">
        <f t="shared" si="123"/>
        <v>0</v>
      </c>
      <c r="G411" s="104">
        <f t="shared" si="123"/>
        <v>0</v>
      </c>
      <c r="H411" s="104">
        <f t="shared" si="123"/>
        <v>0</v>
      </c>
      <c r="I411" s="104">
        <f t="shared" si="123"/>
        <v>0</v>
      </c>
      <c r="J411" s="104">
        <f t="shared" si="123"/>
        <v>0</v>
      </c>
      <c r="K411" s="104">
        <f t="shared" si="123"/>
        <v>0</v>
      </c>
      <c r="L411" s="104">
        <f t="shared" si="123"/>
        <v>0</v>
      </c>
      <c r="M411" s="104">
        <f t="shared" si="123"/>
        <v>0</v>
      </c>
      <c r="N411" s="112">
        <f t="shared" si="123"/>
        <v>0</v>
      </c>
    </row>
    <row r="412" spans="1:14" ht="12">
      <c r="A412" s="102" t="s">
        <v>791</v>
      </c>
      <c r="B412" s="103" t="s">
        <v>792</v>
      </c>
      <c r="C412" s="104">
        <f>SUBTOTAL(9,C413)</f>
        <v>0</v>
      </c>
      <c r="D412" s="104">
        <f aca="true" t="shared" si="124" ref="D412:N412">SUBTOTAL(9,D413)</f>
        <v>0</v>
      </c>
      <c r="E412" s="104">
        <f t="shared" si="124"/>
        <v>0</v>
      </c>
      <c r="F412" s="104">
        <f t="shared" si="124"/>
        <v>0</v>
      </c>
      <c r="G412" s="104">
        <f t="shared" si="124"/>
        <v>0</v>
      </c>
      <c r="H412" s="104">
        <f t="shared" si="124"/>
        <v>0</v>
      </c>
      <c r="I412" s="104">
        <f t="shared" si="124"/>
        <v>0</v>
      </c>
      <c r="J412" s="104">
        <f t="shared" si="124"/>
        <v>0</v>
      </c>
      <c r="K412" s="104">
        <f t="shared" si="124"/>
        <v>0</v>
      </c>
      <c r="L412" s="104">
        <f t="shared" si="124"/>
        <v>0</v>
      </c>
      <c r="M412" s="104">
        <f t="shared" si="124"/>
        <v>0</v>
      </c>
      <c r="N412" s="112">
        <f t="shared" si="124"/>
        <v>0</v>
      </c>
    </row>
    <row r="413" spans="1:14" ht="12">
      <c r="A413" s="99" t="s">
        <v>793</v>
      </c>
      <c r="B413" s="100" t="s">
        <v>792</v>
      </c>
      <c r="C413" s="101">
        <f t="shared" si="118"/>
        <v>0</v>
      </c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13"/>
    </row>
    <row r="414" spans="1:14" ht="12">
      <c r="A414" s="102" t="s">
        <v>794</v>
      </c>
      <c r="B414" s="103" t="s">
        <v>795</v>
      </c>
      <c r="C414" s="104">
        <f>SUBTOTAL(9,C415)</f>
        <v>0</v>
      </c>
      <c r="D414" s="104">
        <f aca="true" t="shared" si="125" ref="D414:N414">SUBTOTAL(9,D415)</f>
        <v>0</v>
      </c>
      <c r="E414" s="104">
        <f t="shared" si="125"/>
        <v>0</v>
      </c>
      <c r="F414" s="104">
        <f t="shared" si="125"/>
        <v>0</v>
      </c>
      <c r="G414" s="104">
        <f t="shared" si="125"/>
        <v>0</v>
      </c>
      <c r="H414" s="104">
        <f t="shared" si="125"/>
        <v>0</v>
      </c>
      <c r="I414" s="104">
        <f t="shared" si="125"/>
        <v>0</v>
      </c>
      <c r="J414" s="104">
        <f t="shared" si="125"/>
        <v>0</v>
      </c>
      <c r="K414" s="104">
        <f t="shared" si="125"/>
        <v>0</v>
      </c>
      <c r="L414" s="104">
        <f t="shared" si="125"/>
        <v>0</v>
      </c>
      <c r="M414" s="104">
        <f t="shared" si="125"/>
        <v>0</v>
      </c>
      <c r="N414" s="112">
        <f t="shared" si="125"/>
        <v>0</v>
      </c>
    </row>
    <row r="415" spans="1:14" ht="12">
      <c r="A415" s="99" t="s">
        <v>796</v>
      </c>
      <c r="B415" s="100" t="s">
        <v>795</v>
      </c>
      <c r="C415" s="101">
        <f t="shared" si="118"/>
        <v>0</v>
      </c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13"/>
    </row>
    <row r="416" spans="1:14" ht="12">
      <c r="A416" s="102" t="s">
        <v>797</v>
      </c>
      <c r="B416" s="103" t="s">
        <v>798</v>
      </c>
      <c r="C416" s="104">
        <f>SUBTOTAL(9,C417:C423)</f>
        <v>0</v>
      </c>
      <c r="D416" s="104">
        <f aca="true" t="shared" si="126" ref="D416:N416">SUBTOTAL(9,D417:D423)</f>
        <v>0</v>
      </c>
      <c r="E416" s="104">
        <f t="shared" si="126"/>
        <v>0</v>
      </c>
      <c r="F416" s="104">
        <f t="shared" si="126"/>
        <v>0</v>
      </c>
      <c r="G416" s="104">
        <f t="shared" si="126"/>
        <v>0</v>
      </c>
      <c r="H416" s="104">
        <f t="shared" si="126"/>
        <v>0</v>
      </c>
      <c r="I416" s="104">
        <f t="shared" si="126"/>
        <v>0</v>
      </c>
      <c r="J416" s="104">
        <f t="shared" si="126"/>
        <v>0</v>
      </c>
      <c r="K416" s="104">
        <f t="shared" si="126"/>
        <v>0</v>
      </c>
      <c r="L416" s="104">
        <f t="shared" si="126"/>
        <v>0</v>
      </c>
      <c r="M416" s="104">
        <f t="shared" si="126"/>
        <v>0</v>
      </c>
      <c r="N416" s="112">
        <f t="shared" si="126"/>
        <v>0</v>
      </c>
    </row>
    <row r="417" spans="1:14" ht="12">
      <c r="A417" s="99" t="s">
        <v>799</v>
      </c>
      <c r="B417" s="100" t="s">
        <v>800</v>
      </c>
      <c r="C417" s="101">
        <f t="shared" si="118"/>
        <v>0</v>
      </c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13"/>
    </row>
    <row r="418" spans="1:14" ht="12">
      <c r="A418" s="99" t="s">
        <v>801</v>
      </c>
      <c r="B418" s="100" t="s">
        <v>802</v>
      </c>
      <c r="C418" s="101">
        <f t="shared" si="118"/>
        <v>0</v>
      </c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13"/>
    </row>
    <row r="419" spans="1:14" ht="12">
      <c r="A419" s="99" t="s">
        <v>803</v>
      </c>
      <c r="B419" s="100" t="s">
        <v>804</v>
      </c>
      <c r="C419" s="101">
        <f t="shared" si="118"/>
        <v>0</v>
      </c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13"/>
    </row>
    <row r="420" spans="1:14" ht="12">
      <c r="A420" s="99" t="s">
        <v>805</v>
      </c>
      <c r="B420" s="100" t="s">
        <v>806</v>
      </c>
      <c r="C420" s="101">
        <f t="shared" si="118"/>
        <v>0</v>
      </c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13"/>
    </row>
    <row r="421" spans="1:14" ht="12">
      <c r="A421" s="99" t="s">
        <v>807</v>
      </c>
      <c r="B421" s="100" t="s">
        <v>808</v>
      </c>
      <c r="C421" s="101">
        <f t="shared" si="118"/>
        <v>0</v>
      </c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13"/>
    </row>
    <row r="422" spans="1:14" ht="12">
      <c r="A422" s="99" t="s">
        <v>809</v>
      </c>
      <c r="B422" s="100" t="s">
        <v>810</v>
      </c>
      <c r="C422" s="101">
        <f t="shared" si="118"/>
        <v>0</v>
      </c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13"/>
    </row>
    <row r="423" spans="1:14" ht="12">
      <c r="A423" s="99" t="s">
        <v>811</v>
      </c>
      <c r="B423" s="100" t="s">
        <v>812</v>
      </c>
      <c r="C423" s="101">
        <f t="shared" si="118"/>
        <v>0</v>
      </c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13"/>
    </row>
    <row r="424" spans="1:14" ht="12">
      <c r="A424" s="102" t="s">
        <v>813</v>
      </c>
      <c r="B424" s="103" t="s">
        <v>814</v>
      </c>
      <c r="C424" s="104">
        <f>SUBTOTAL(9,C425)</f>
        <v>0</v>
      </c>
      <c r="D424" s="104">
        <f aca="true" t="shared" si="127" ref="D424:N424">SUBTOTAL(9,D425)</f>
        <v>0</v>
      </c>
      <c r="E424" s="104">
        <f t="shared" si="127"/>
        <v>0</v>
      </c>
      <c r="F424" s="104">
        <f t="shared" si="127"/>
        <v>0</v>
      </c>
      <c r="G424" s="104">
        <f t="shared" si="127"/>
        <v>0</v>
      </c>
      <c r="H424" s="104">
        <f t="shared" si="127"/>
        <v>0</v>
      </c>
      <c r="I424" s="104">
        <f t="shared" si="127"/>
        <v>0</v>
      </c>
      <c r="J424" s="104">
        <f t="shared" si="127"/>
        <v>0</v>
      </c>
      <c r="K424" s="104">
        <f t="shared" si="127"/>
        <v>0</v>
      </c>
      <c r="L424" s="104">
        <f t="shared" si="127"/>
        <v>0</v>
      </c>
      <c r="M424" s="104">
        <f t="shared" si="127"/>
        <v>0</v>
      </c>
      <c r="N424" s="112">
        <f t="shared" si="127"/>
        <v>0</v>
      </c>
    </row>
    <row r="425" spans="1:14" ht="12">
      <c r="A425" s="99" t="s">
        <v>815</v>
      </c>
      <c r="B425" s="100" t="s">
        <v>814</v>
      </c>
      <c r="C425" s="101">
        <f t="shared" si="118"/>
        <v>0</v>
      </c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13"/>
    </row>
    <row r="426" spans="1:14" ht="12">
      <c r="A426" s="102" t="s">
        <v>816</v>
      </c>
      <c r="B426" s="103" t="s">
        <v>817</v>
      </c>
      <c r="C426" s="104">
        <f>SUM(C427)</f>
        <v>0</v>
      </c>
      <c r="D426" s="104">
        <f aca="true" t="shared" si="128" ref="D426:N426">SUM(D427)</f>
        <v>0</v>
      </c>
      <c r="E426" s="104">
        <f t="shared" si="128"/>
        <v>0</v>
      </c>
      <c r="F426" s="104">
        <f t="shared" si="128"/>
        <v>0</v>
      </c>
      <c r="G426" s="104">
        <f t="shared" si="128"/>
        <v>0</v>
      </c>
      <c r="H426" s="104">
        <f t="shared" si="128"/>
        <v>0</v>
      </c>
      <c r="I426" s="104">
        <f t="shared" si="128"/>
        <v>0</v>
      </c>
      <c r="J426" s="104">
        <f t="shared" si="128"/>
        <v>0</v>
      </c>
      <c r="K426" s="104">
        <f t="shared" si="128"/>
        <v>0</v>
      </c>
      <c r="L426" s="104">
        <f t="shared" si="128"/>
        <v>0</v>
      </c>
      <c r="M426" s="104">
        <f t="shared" si="128"/>
        <v>0</v>
      </c>
      <c r="N426" s="112">
        <f t="shared" si="128"/>
        <v>0</v>
      </c>
    </row>
    <row r="427" spans="1:14" ht="12">
      <c r="A427" s="102" t="s">
        <v>818</v>
      </c>
      <c r="B427" s="103" t="s">
        <v>819</v>
      </c>
      <c r="C427" s="104">
        <f>SUM(C428,C431)</f>
        <v>0</v>
      </c>
      <c r="D427" s="104">
        <f aca="true" t="shared" si="129" ref="D427:N427">SUM(D428,D431)</f>
        <v>0</v>
      </c>
      <c r="E427" s="104">
        <f t="shared" si="129"/>
        <v>0</v>
      </c>
      <c r="F427" s="104">
        <f t="shared" si="129"/>
        <v>0</v>
      </c>
      <c r="G427" s="104">
        <f t="shared" si="129"/>
        <v>0</v>
      </c>
      <c r="H427" s="104">
        <f t="shared" si="129"/>
        <v>0</v>
      </c>
      <c r="I427" s="104">
        <f t="shared" si="129"/>
        <v>0</v>
      </c>
      <c r="J427" s="104">
        <f t="shared" si="129"/>
        <v>0</v>
      </c>
      <c r="K427" s="104">
        <f t="shared" si="129"/>
        <v>0</v>
      </c>
      <c r="L427" s="104">
        <f t="shared" si="129"/>
        <v>0</v>
      </c>
      <c r="M427" s="104">
        <f t="shared" si="129"/>
        <v>0</v>
      </c>
      <c r="N427" s="112">
        <f t="shared" si="129"/>
        <v>0</v>
      </c>
    </row>
    <row r="428" spans="1:14" ht="12">
      <c r="A428" s="102" t="s">
        <v>820</v>
      </c>
      <c r="B428" s="103" t="s">
        <v>821</v>
      </c>
      <c r="C428" s="104">
        <f>SUBTOTAL(9,C429:C430)</f>
        <v>0</v>
      </c>
      <c r="D428" s="104">
        <f aca="true" t="shared" si="130" ref="D428:N428">SUBTOTAL(9,D429:D430)</f>
        <v>0</v>
      </c>
      <c r="E428" s="104">
        <f t="shared" si="130"/>
        <v>0</v>
      </c>
      <c r="F428" s="104">
        <f t="shared" si="130"/>
        <v>0</v>
      </c>
      <c r="G428" s="104">
        <f t="shared" si="130"/>
        <v>0</v>
      </c>
      <c r="H428" s="104">
        <f t="shared" si="130"/>
        <v>0</v>
      </c>
      <c r="I428" s="104">
        <f t="shared" si="130"/>
        <v>0</v>
      </c>
      <c r="J428" s="104">
        <f t="shared" si="130"/>
        <v>0</v>
      </c>
      <c r="K428" s="104">
        <f t="shared" si="130"/>
        <v>0</v>
      </c>
      <c r="L428" s="104">
        <f t="shared" si="130"/>
        <v>0</v>
      </c>
      <c r="M428" s="104">
        <f t="shared" si="130"/>
        <v>0</v>
      </c>
      <c r="N428" s="112">
        <f t="shared" si="130"/>
        <v>0</v>
      </c>
    </row>
    <row r="429" spans="1:14" ht="12">
      <c r="A429" s="99" t="s">
        <v>822</v>
      </c>
      <c r="B429" s="100" t="s">
        <v>536</v>
      </c>
      <c r="C429" s="101">
        <f t="shared" si="118"/>
        <v>0</v>
      </c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13"/>
    </row>
    <row r="430" spans="1:14" ht="12">
      <c r="A430" s="99" t="s">
        <v>823</v>
      </c>
      <c r="B430" s="100" t="s">
        <v>538</v>
      </c>
      <c r="C430" s="101">
        <f t="shared" si="118"/>
        <v>0</v>
      </c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13"/>
    </row>
    <row r="431" spans="1:14" ht="12">
      <c r="A431" s="102" t="s">
        <v>824</v>
      </c>
      <c r="B431" s="103" t="s">
        <v>825</v>
      </c>
      <c r="C431" s="104">
        <f>SUBTOTAL(9,C432:C438)</f>
        <v>0</v>
      </c>
      <c r="D431" s="104">
        <f aca="true" t="shared" si="131" ref="D431:N431">SUBTOTAL(9,D432:D438)</f>
        <v>0</v>
      </c>
      <c r="E431" s="104">
        <f t="shared" si="131"/>
        <v>0</v>
      </c>
      <c r="F431" s="104">
        <f t="shared" si="131"/>
        <v>0</v>
      </c>
      <c r="G431" s="104">
        <f t="shared" si="131"/>
        <v>0</v>
      </c>
      <c r="H431" s="104">
        <f t="shared" si="131"/>
        <v>0</v>
      </c>
      <c r="I431" s="104">
        <f t="shared" si="131"/>
        <v>0</v>
      </c>
      <c r="J431" s="104">
        <f t="shared" si="131"/>
        <v>0</v>
      </c>
      <c r="K431" s="104">
        <f t="shared" si="131"/>
        <v>0</v>
      </c>
      <c r="L431" s="104">
        <f t="shared" si="131"/>
        <v>0</v>
      </c>
      <c r="M431" s="104">
        <f t="shared" si="131"/>
        <v>0</v>
      </c>
      <c r="N431" s="112">
        <f t="shared" si="131"/>
        <v>0</v>
      </c>
    </row>
    <row r="432" spans="1:14" ht="12">
      <c r="A432" s="99" t="s">
        <v>826</v>
      </c>
      <c r="B432" s="100" t="s">
        <v>827</v>
      </c>
      <c r="C432" s="101">
        <f t="shared" si="118"/>
        <v>0</v>
      </c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13"/>
    </row>
    <row r="433" spans="1:14" ht="12">
      <c r="A433" s="99" t="s">
        <v>828</v>
      </c>
      <c r="B433" s="100" t="s">
        <v>829</v>
      </c>
      <c r="C433" s="101">
        <f t="shared" si="118"/>
        <v>0</v>
      </c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13"/>
    </row>
    <row r="434" spans="1:14" ht="12">
      <c r="A434" s="99" t="s">
        <v>830</v>
      </c>
      <c r="B434" s="100" t="s">
        <v>831</v>
      </c>
      <c r="C434" s="101">
        <f t="shared" si="118"/>
        <v>0</v>
      </c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13"/>
    </row>
    <row r="435" spans="1:14" ht="12">
      <c r="A435" s="99" t="s">
        <v>832</v>
      </c>
      <c r="B435" s="100" t="s">
        <v>833</v>
      </c>
      <c r="C435" s="101">
        <f t="shared" si="118"/>
        <v>0</v>
      </c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13"/>
    </row>
    <row r="436" spans="1:14" ht="12">
      <c r="A436" s="99" t="s">
        <v>834</v>
      </c>
      <c r="B436" s="100" t="s">
        <v>835</v>
      </c>
      <c r="C436" s="101">
        <f t="shared" si="118"/>
        <v>0</v>
      </c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13"/>
    </row>
    <row r="437" spans="1:14" ht="12">
      <c r="A437" s="99" t="s">
        <v>836</v>
      </c>
      <c r="B437" s="100" t="s">
        <v>837</v>
      </c>
      <c r="C437" s="101">
        <f t="shared" si="118"/>
        <v>0</v>
      </c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13"/>
    </row>
    <row r="438" spans="1:14" ht="12">
      <c r="A438" s="99" t="s">
        <v>838</v>
      </c>
      <c r="B438" s="100" t="s">
        <v>839</v>
      </c>
      <c r="C438" s="101">
        <f t="shared" si="118"/>
        <v>0</v>
      </c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13"/>
    </row>
    <row r="439" spans="1:14" ht="12">
      <c r="A439" s="102" t="s">
        <v>840</v>
      </c>
      <c r="B439" s="103" t="s">
        <v>841</v>
      </c>
      <c r="C439" s="104">
        <f>SUM(C440)</f>
        <v>0</v>
      </c>
      <c r="D439" s="104">
        <f aca="true" t="shared" si="132" ref="D439:N440">SUM(D440)</f>
        <v>0</v>
      </c>
      <c r="E439" s="104">
        <f t="shared" si="132"/>
        <v>0</v>
      </c>
      <c r="F439" s="104">
        <f t="shared" si="132"/>
        <v>0</v>
      </c>
      <c r="G439" s="104">
        <f t="shared" si="132"/>
        <v>0</v>
      </c>
      <c r="H439" s="104">
        <f t="shared" si="132"/>
        <v>0</v>
      </c>
      <c r="I439" s="104">
        <f t="shared" si="132"/>
        <v>0</v>
      </c>
      <c r="J439" s="104">
        <f t="shared" si="132"/>
        <v>0</v>
      </c>
      <c r="K439" s="104">
        <f t="shared" si="132"/>
        <v>0</v>
      </c>
      <c r="L439" s="104">
        <f t="shared" si="132"/>
        <v>0</v>
      </c>
      <c r="M439" s="104">
        <f t="shared" si="132"/>
        <v>0</v>
      </c>
      <c r="N439" s="112">
        <f t="shared" si="132"/>
        <v>0</v>
      </c>
    </row>
    <row r="440" spans="1:14" ht="12">
      <c r="A440" s="102" t="s">
        <v>842</v>
      </c>
      <c r="B440" s="103" t="s">
        <v>843</v>
      </c>
      <c r="C440" s="104">
        <f>SUM(C441)</f>
        <v>0</v>
      </c>
      <c r="D440" s="104">
        <f t="shared" si="132"/>
        <v>0</v>
      </c>
      <c r="E440" s="104">
        <f t="shared" si="132"/>
        <v>0</v>
      </c>
      <c r="F440" s="104">
        <f t="shared" si="132"/>
        <v>0</v>
      </c>
      <c r="G440" s="104">
        <f t="shared" si="132"/>
        <v>0</v>
      </c>
      <c r="H440" s="104">
        <f t="shared" si="132"/>
        <v>0</v>
      </c>
      <c r="I440" s="104">
        <f t="shared" si="132"/>
        <v>0</v>
      </c>
      <c r="J440" s="104">
        <f t="shared" si="132"/>
        <v>0</v>
      </c>
      <c r="K440" s="104">
        <f t="shared" si="132"/>
        <v>0</v>
      </c>
      <c r="L440" s="104">
        <f t="shared" si="132"/>
        <v>0</v>
      </c>
      <c r="M440" s="104">
        <f t="shared" si="132"/>
        <v>0</v>
      </c>
      <c r="N440" s="112">
        <f t="shared" si="132"/>
        <v>0</v>
      </c>
    </row>
    <row r="441" spans="1:14" ht="12">
      <c r="A441" s="102" t="s">
        <v>844</v>
      </c>
      <c r="B441" s="103" t="s">
        <v>845</v>
      </c>
      <c r="C441" s="104">
        <f>SUBTOTAL(9,C442)</f>
        <v>0</v>
      </c>
      <c r="D441" s="104">
        <f aca="true" t="shared" si="133" ref="D441:N441">SUBTOTAL(9,D442)</f>
        <v>0</v>
      </c>
      <c r="E441" s="104">
        <f t="shared" si="133"/>
        <v>0</v>
      </c>
      <c r="F441" s="104">
        <f t="shared" si="133"/>
        <v>0</v>
      </c>
      <c r="G441" s="104">
        <f t="shared" si="133"/>
        <v>0</v>
      </c>
      <c r="H441" s="104">
        <f t="shared" si="133"/>
        <v>0</v>
      </c>
      <c r="I441" s="104">
        <f t="shared" si="133"/>
        <v>0</v>
      </c>
      <c r="J441" s="104">
        <f t="shared" si="133"/>
        <v>0</v>
      </c>
      <c r="K441" s="104">
        <f t="shared" si="133"/>
        <v>0</v>
      </c>
      <c r="L441" s="104">
        <f t="shared" si="133"/>
        <v>0</v>
      </c>
      <c r="M441" s="104">
        <f t="shared" si="133"/>
        <v>0</v>
      </c>
      <c r="N441" s="112">
        <f t="shared" si="133"/>
        <v>0</v>
      </c>
    </row>
    <row r="442" spans="1:14" ht="12">
      <c r="A442" s="99" t="s">
        <v>846</v>
      </c>
      <c r="B442" s="100" t="s">
        <v>845</v>
      </c>
      <c r="C442" s="101">
        <f t="shared" si="118"/>
        <v>0</v>
      </c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13"/>
    </row>
    <row r="443" spans="1:14" ht="12">
      <c r="A443" s="102" t="s">
        <v>847</v>
      </c>
      <c r="B443" s="103" t="s">
        <v>848</v>
      </c>
      <c r="C443" s="104">
        <f>SUM(C444,C447,C450,C453)</f>
        <v>0</v>
      </c>
      <c r="D443" s="104">
        <f aca="true" t="shared" si="134" ref="D443:N443">SUM(D444,D447,D450,D453)</f>
        <v>0</v>
      </c>
      <c r="E443" s="104">
        <f t="shared" si="134"/>
        <v>0</v>
      </c>
      <c r="F443" s="104">
        <f t="shared" si="134"/>
        <v>0</v>
      </c>
      <c r="G443" s="104">
        <f t="shared" si="134"/>
        <v>0</v>
      </c>
      <c r="H443" s="104">
        <f t="shared" si="134"/>
        <v>0</v>
      </c>
      <c r="I443" s="104">
        <f t="shared" si="134"/>
        <v>0</v>
      </c>
      <c r="J443" s="104">
        <f t="shared" si="134"/>
        <v>0</v>
      </c>
      <c r="K443" s="104">
        <f t="shared" si="134"/>
        <v>0</v>
      </c>
      <c r="L443" s="104">
        <f t="shared" si="134"/>
        <v>0</v>
      </c>
      <c r="M443" s="104">
        <f t="shared" si="134"/>
        <v>0</v>
      </c>
      <c r="N443" s="112">
        <f t="shared" si="134"/>
        <v>0</v>
      </c>
    </row>
    <row r="444" spans="1:14" ht="12">
      <c r="A444" s="102" t="s">
        <v>849</v>
      </c>
      <c r="B444" s="103" t="s">
        <v>850</v>
      </c>
      <c r="C444" s="104">
        <f>SUM(C445)</f>
        <v>0</v>
      </c>
      <c r="D444" s="104">
        <f aca="true" t="shared" si="135" ref="D444:N444">SUM(D445)</f>
        <v>0</v>
      </c>
      <c r="E444" s="104">
        <f t="shared" si="135"/>
        <v>0</v>
      </c>
      <c r="F444" s="104">
        <f t="shared" si="135"/>
        <v>0</v>
      </c>
      <c r="G444" s="104">
        <f t="shared" si="135"/>
        <v>0</v>
      </c>
      <c r="H444" s="104">
        <f t="shared" si="135"/>
        <v>0</v>
      </c>
      <c r="I444" s="104">
        <f t="shared" si="135"/>
        <v>0</v>
      </c>
      <c r="J444" s="104">
        <f t="shared" si="135"/>
        <v>0</v>
      </c>
      <c r="K444" s="104">
        <f t="shared" si="135"/>
        <v>0</v>
      </c>
      <c r="L444" s="104">
        <f t="shared" si="135"/>
        <v>0</v>
      </c>
      <c r="M444" s="104">
        <f t="shared" si="135"/>
        <v>0</v>
      </c>
      <c r="N444" s="112">
        <f t="shared" si="135"/>
        <v>0</v>
      </c>
    </row>
    <row r="445" spans="1:14" ht="12">
      <c r="A445" s="102" t="s">
        <v>851</v>
      </c>
      <c r="B445" s="103" t="s">
        <v>850</v>
      </c>
      <c r="C445" s="104">
        <f>SUBTOTAL(9,C446)</f>
        <v>0</v>
      </c>
      <c r="D445" s="104">
        <f aca="true" t="shared" si="136" ref="D445:N445">SUBTOTAL(9,D446)</f>
        <v>0</v>
      </c>
      <c r="E445" s="104">
        <f t="shared" si="136"/>
        <v>0</v>
      </c>
      <c r="F445" s="104">
        <f t="shared" si="136"/>
        <v>0</v>
      </c>
      <c r="G445" s="104">
        <f t="shared" si="136"/>
        <v>0</v>
      </c>
      <c r="H445" s="104">
        <f t="shared" si="136"/>
        <v>0</v>
      </c>
      <c r="I445" s="104">
        <f t="shared" si="136"/>
        <v>0</v>
      </c>
      <c r="J445" s="104">
        <f t="shared" si="136"/>
        <v>0</v>
      </c>
      <c r="K445" s="104">
        <f t="shared" si="136"/>
        <v>0</v>
      </c>
      <c r="L445" s="104">
        <f t="shared" si="136"/>
        <v>0</v>
      </c>
      <c r="M445" s="104">
        <f t="shared" si="136"/>
        <v>0</v>
      </c>
      <c r="N445" s="112">
        <f t="shared" si="136"/>
        <v>0</v>
      </c>
    </row>
    <row r="446" spans="1:14" ht="12">
      <c r="A446" s="99" t="s">
        <v>852</v>
      </c>
      <c r="B446" s="100" t="s">
        <v>850</v>
      </c>
      <c r="C446" s="101">
        <f t="shared" si="118"/>
        <v>0</v>
      </c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13"/>
    </row>
    <row r="447" spans="1:14" ht="12">
      <c r="A447" s="102" t="s">
        <v>853</v>
      </c>
      <c r="B447" s="103" t="s">
        <v>854</v>
      </c>
      <c r="C447" s="104">
        <f>SUM(C448)</f>
        <v>0</v>
      </c>
      <c r="D447" s="104">
        <f aca="true" t="shared" si="137" ref="D447:N447">SUM(D448)</f>
        <v>0</v>
      </c>
      <c r="E447" s="104">
        <f t="shared" si="137"/>
        <v>0</v>
      </c>
      <c r="F447" s="104">
        <f t="shared" si="137"/>
        <v>0</v>
      </c>
      <c r="G447" s="104">
        <f t="shared" si="137"/>
        <v>0</v>
      </c>
      <c r="H447" s="104">
        <f t="shared" si="137"/>
        <v>0</v>
      </c>
      <c r="I447" s="104">
        <f t="shared" si="137"/>
        <v>0</v>
      </c>
      <c r="J447" s="104">
        <f t="shared" si="137"/>
        <v>0</v>
      </c>
      <c r="K447" s="104">
        <f t="shared" si="137"/>
        <v>0</v>
      </c>
      <c r="L447" s="104">
        <f t="shared" si="137"/>
        <v>0</v>
      </c>
      <c r="M447" s="104">
        <f t="shared" si="137"/>
        <v>0</v>
      </c>
      <c r="N447" s="112">
        <f t="shared" si="137"/>
        <v>0</v>
      </c>
    </row>
    <row r="448" spans="1:14" ht="12">
      <c r="A448" s="102" t="s">
        <v>855</v>
      </c>
      <c r="B448" s="103" t="s">
        <v>854</v>
      </c>
      <c r="C448" s="104">
        <f>SUBTOTAL(9,C449)</f>
        <v>0</v>
      </c>
      <c r="D448" s="104">
        <f aca="true" t="shared" si="138" ref="D448:N448">SUBTOTAL(9,D449)</f>
        <v>0</v>
      </c>
      <c r="E448" s="104">
        <f t="shared" si="138"/>
        <v>0</v>
      </c>
      <c r="F448" s="104">
        <f t="shared" si="138"/>
        <v>0</v>
      </c>
      <c r="G448" s="104">
        <f t="shared" si="138"/>
        <v>0</v>
      </c>
      <c r="H448" s="104">
        <f t="shared" si="138"/>
        <v>0</v>
      </c>
      <c r="I448" s="104">
        <f t="shared" si="138"/>
        <v>0</v>
      </c>
      <c r="J448" s="104">
        <f t="shared" si="138"/>
        <v>0</v>
      </c>
      <c r="K448" s="104">
        <f t="shared" si="138"/>
        <v>0</v>
      </c>
      <c r="L448" s="104">
        <f t="shared" si="138"/>
        <v>0</v>
      </c>
      <c r="M448" s="104">
        <f t="shared" si="138"/>
        <v>0</v>
      </c>
      <c r="N448" s="112">
        <f t="shared" si="138"/>
        <v>0</v>
      </c>
    </row>
    <row r="449" spans="1:14" ht="12">
      <c r="A449" s="99" t="s">
        <v>856</v>
      </c>
      <c r="B449" s="100" t="s">
        <v>854</v>
      </c>
      <c r="C449" s="101">
        <f t="shared" si="118"/>
        <v>0</v>
      </c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13"/>
    </row>
    <row r="450" spans="1:14" ht="12">
      <c r="A450" s="102" t="s">
        <v>857</v>
      </c>
      <c r="B450" s="103" t="s">
        <v>858</v>
      </c>
      <c r="C450" s="104">
        <f>SUM(C451)</f>
        <v>0</v>
      </c>
      <c r="D450" s="104">
        <f aca="true" t="shared" si="139" ref="D450:N450">SUM(D451)</f>
        <v>0</v>
      </c>
      <c r="E450" s="104">
        <f t="shared" si="139"/>
        <v>0</v>
      </c>
      <c r="F450" s="104">
        <f t="shared" si="139"/>
        <v>0</v>
      </c>
      <c r="G450" s="104">
        <f t="shared" si="139"/>
        <v>0</v>
      </c>
      <c r="H450" s="104">
        <f t="shared" si="139"/>
        <v>0</v>
      </c>
      <c r="I450" s="104">
        <f t="shared" si="139"/>
        <v>0</v>
      </c>
      <c r="J450" s="104">
        <f t="shared" si="139"/>
        <v>0</v>
      </c>
      <c r="K450" s="104">
        <f t="shared" si="139"/>
        <v>0</v>
      </c>
      <c r="L450" s="104">
        <f t="shared" si="139"/>
        <v>0</v>
      </c>
      <c r="M450" s="104">
        <f t="shared" si="139"/>
        <v>0</v>
      </c>
      <c r="N450" s="112">
        <f t="shared" si="139"/>
        <v>0</v>
      </c>
    </row>
    <row r="451" spans="1:14" ht="12">
      <c r="A451" s="102" t="s">
        <v>859</v>
      </c>
      <c r="B451" s="103" t="s">
        <v>858</v>
      </c>
      <c r="C451" s="104">
        <f>SUBTOTAL(9,C452)</f>
        <v>0</v>
      </c>
      <c r="D451" s="104">
        <f aca="true" t="shared" si="140" ref="D451:N451">SUBTOTAL(9,D452)</f>
        <v>0</v>
      </c>
      <c r="E451" s="104">
        <f t="shared" si="140"/>
        <v>0</v>
      </c>
      <c r="F451" s="104">
        <f t="shared" si="140"/>
        <v>0</v>
      </c>
      <c r="G451" s="104">
        <f t="shared" si="140"/>
        <v>0</v>
      </c>
      <c r="H451" s="104">
        <f t="shared" si="140"/>
        <v>0</v>
      </c>
      <c r="I451" s="104">
        <f t="shared" si="140"/>
        <v>0</v>
      </c>
      <c r="J451" s="104">
        <f t="shared" si="140"/>
        <v>0</v>
      </c>
      <c r="K451" s="104">
        <f t="shared" si="140"/>
        <v>0</v>
      </c>
      <c r="L451" s="104">
        <f t="shared" si="140"/>
        <v>0</v>
      </c>
      <c r="M451" s="104">
        <f t="shared" si="140"/>
        <v>0</v>
      </c>
      <c r="N451" s="112">
        <f t="shared" si="140"/>
        <v>0</v>
      </c>
    </row>
    <row r="452" spans="1:14" ht="12">
      <c r="A452" s="99" t="s">
        <v>860</v>
      </c>
      <c r="B452" s="100" t="s">
        <v>858</v>
      </c>
      <c r="C452" s="101">
        <f t="shared" si="118"/>
        <v>0</v>
      </c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13"/>
    </row>
    <row r="453" spans="1:14" ht="12">
      <c r="A453" s="102" t="s">
        <v>861</v>
      </c>
      <c r="B453" s="103" t="s">
        <v>862</v>
      </c>
      <c r="C453" s="104">
        <f>SUM(C454)</f>
        <v>0</v>
      </c>
      <c r="D453" s="104">
        <f aca="true" t="shared" si="141" ref="D453:N453">SUM(D454)</f>
        <v>0</v>
      </c>
      <c r="E453" s="104">
        <f t="shared" si="141"/>
        <v>0</v>
      </c>
      <c r="F453" s="104">
        <f t="shared" si="141"/>
        <v>0</v>
      </c>
      <c r="G453" s="104">
        <f t="shared" si="141"/>
        <v>0</v>
      </c>
      <c r="H453" s="104">
        <f t="shared" si="141"/>
        <v>0</v>
      </c>
      <c r="I453" s="104">
        <f t="shared" si="141"/>
        <v>0</v>
      </c>
      <c r="J453" s="104">
        <f t="shared" si="141"/>
        <v>0</v>
      </c>
      <c r="K453" s="104">
        <f t="shared" si="141"/>
        <v>0</v>
      </c>
      <c r="L453" s="104">
        <f t="shared" si="141"/>
        <v>0</v>
      </c>
      <c r="M453" s="104">
        <f t="shared" si="141"/>
        <v>0</v>
      </c>
      <c r="N453" s="112">
        <f t="shared" si="141"/>
        <v>0</v>
      </c>
    </row>
    <row r="454" spans="1:14" ht="12">
      <c r="A454" s="102" t="s">
        <v>863</v>
      </c>
      <c r="B454" s="103" t="s">
        <v>862</v>
      </c>
      <c r="C454" s="104">
        <f>SUBTOTAL(9,C455)</f>
        <v>0</v>
      </c>
      <c r="D454" s="104">
        <f aca="true" t="shared" si="142" ref="D454:N454">SUBTOTAL(9,D455)</f>
        <v>0</v>
      </c>
      <c r="E454" s="104">
        <f t="shared" si="142"/>
        <v>0</v>
      </c>
      <c r="F454" s="104">
        <f t="shared" si="142"/>
        <v>0</v>
      </c>
      <c r="G454" s="104">
        <f t="shared" si="142"/>
        <v>0</v>
      </c>
      <c r="H454" s="104">
        <f t="shared" si="142"/>
        <v>0</v>
      </c>
      <c r="I454" s="104">
        <f t="shared" si="142"/>
        <v>0</v>
      </c>
      <c r="J454" s="104">
        <f t="shared" si="142"/>
        <v>0</v>
      </c>
      <c r="K454" s="104">
        <f t="shared" si="142"/>
        <v>0</v>
      </c>
      <c r="L454" s="104">
        <f t="shared" si="142"/>
        <v>0</v>
      </c>
      <c r="M454" s="104">
        <f t="shared" si="142"/>
        <v>0</v>
      </c>
      <c r="N454" s="112">
        <f t="shared" si="142"/>
        <v>0</v>
      </c>
    </row>
    <row r="455" spans="1:14" ht="12">
      <c r="A455" s="105" t="s">
        <v>864</v>
      </c>
      <c r="B455" s="106" t="s">
        <v>862</v>
      </c>
      <c r="C455" s="107">
        <f t="shared" si="118"/>
        <v>0</v>
      </c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14"/>
    </row>
    <row r="457" spans="1:14" ht="12">
      <c r="A457" s="230" t="s">
        <v>869</v>
      </c>
      <c r="B457" s="230"/>
      <c r="C457" s="230"/>
      <c r="D457" s="230"/>
      <c r="E457" s="230"/>
      <c r="F457" s="230"/>
      <c r="G457" s="230"/>
      <c r="H457" s="230"/>
      <c r="I457" s="230"/>
      <c r="J457" s="230"/>
      <c r="K457" s="230"/>
      <c r="L457" s="230"/>
      <c r="M457" s="230"/>
      <c r="N457" s="230"/>
    </row>
    <row r="458" spans="1:14" ht="12">
      <c r="A458" s="108" t="s">
        <v>48</v>
      </c>
      <c r="B458" s="109" t="s">
        <v>49</v>
      </c>
      <c r="C458" s="110">
        <v>50732.25</v>
      </c>
      <c r="D458" s="110">
        <f aca="true" t="shared" si="143" ref="D458:L458">SUM(D459,D496)</f>
        <v>50732.25</v>
      </c>
      <c r="E458" s="110">
        <f t="shared" si="143"/>
        <v>0</v>
      </c>
      <c r="F458" s="110">
        <f t="shared" si="143"/>
        <v>0</v>
      </c>
      <c r="G458" s="110">
        <f t="shared" si="143"/>
        <v>0</v>
      </c>
      <c r="H458" s="110">
        <f t="shared" si="143"/>
        <v>0</v>
      </c>
      <c r="I458" s="110">
        <f t="shared" si="143"/>
        <v>0</v>
      </c>
      <c r="J458" s="110">
        <f t="shared" si="143"/>
        <v>0</v>
      </c>
      <c r="K458" s="110">
        <f t="shared" si="143"/>
        <v>0</v>
      </c>
      <c r="L458" s="110">
        <f t="shared" si="143"/>
        <v>0</v>
      </c>
      <c r="M458" s="110">
        <v>50732.25</v>
      </c>
      <c r="N458" s="111">
        <v>50732.25</v>
      </c>
    </row>
    <row r="459" spans="1:14" ht="12">
      <c r="A459" s="102" t="s">
        <v>50</v>
      </c>
      <c r="B459" s="103" t="s">
        <v>24</v>
      </c>
      <c r="C459" s="104">
        <v>49732.25</v>
      </c>
      <c r="D459" s="104">
        <v>49732.25</v>
      </c>
      <c r="E459" s="104">
        <f aca="true" t="shared" si="144" ref="D459:L460">SUM(E460)</f>
        <v>0</v>
      </c>
      <c r="F459" s="104">
        <f t="shared" si="144"/>
        <v>0</v>
      </c>
      <c r="G459" s="104">
        <f t="shared" si="144"/>
        <v>0</v>
      </c>
      <c r="H459" s="104">
        <f t="shared" si="144"/>
        <v>0</v>
      </c>
      <c r="I459" s="104">
        <f t="shared" si="144"/>
        <v>0</v>
      </c>
      <c r="J459" s="104">
        <f t="shared" si="144"/>
        <v>0</v>
      </c>
      <c r="K459" s="104">
        <f t="shared" si="144"/>
        <v>0</v>
      </c>
      <c r="L459" s="104">
        <f t="shared" si="144"/>
        <v>0</v>
      </c>
      <c r="M459" s="104">
        <v>49732.25</v>
      </c>
      <c r="N459" s="112">
        <v>49732.25</v>
      </c>
    </row>
    <row r="460" spans="1:14" ht="12">
      <c r="A460" s="102" t="s">
        <v>51</v>
      </c>
      <c r="B460" s="103" t="s">
        <v>25</v>
      </c>
      <c r="C460" s="104">
        <f>SUM(C461)</f>
        <v>38167.45</v>
      </c>
      <c r="D460" s="104">
        <f t="shared" si="144"/>
        <v>38167.45</v>
      </c>
      <c r="E460" s="104">
        <f t="shared" si="144"/>
        <v>0</v>
      </c>
      <c r="F460" s="104">
        <f t="shared" si="144"/>
        <v>0</v>
      </c>
      <c r="G460" s="104">
        <f t="shared" si="144"/>
        <v>0</v>
      </c>
      <c r="H460" s="104">
        <f t="shared" si="144"/>
        <v>0</v>
      </c>
      <c r="I460" s="104">
        <f t="shared" si="144"/>
        <v>0</v>
      </c>
      <c r="J460" s="104">
        <f t="shared" si="144"/>
        <v>0</v>
      </c>
      <c r="K460" s="104">
        <f t="shared" si="144"/>
        <v>0</v>
      </c>
      <c r="L460" s="104">
        <f t="shared" si="144"/>
        <v>0</v>
      </c>
      <c r="M460" s="104">
        <v>38167.45</v>
      </c>
      <c r="N460" s="112">
        <v>38167.45</v>
      </c>
    </row>
    <row r="461" spans="1:14" ht="12">
      <c r="A461" s="102" t="s">
        <v>52</v>
      </c>
      <c r="B461" s="103" t="s">
        <v>53</v>
      </c>
      <c r="C461" s="104">
        <f>SUBTOTAL(9,C462:C472)</f>
        <v>38167.45</v>
      </c>
      <c r="D461" s="104">
        <f aca="true" t="shared" si="145" ref="D461:L461">SUBTOTAL(9,D462:D472)</f>
        <v>38167.45</v>
      </c>
      <c r="E461" s="104">
        <f t="shared" si="145"/>
        <v>0</v>
      </c>
      <c r="F461" s="104">
        <f t="shared" si="145"/>
        <v>0</v>
      </c>
      <c r="G461" s="104">
        <f t="shared" si="145"/>
        <v>0</v>
      </c>
      <c r="H461" s="104">
        <f t="shared" si="145"/>
        <v>0</v>
      </c>
      <c r="I461" s="104">
        <f t="shared" si="145"/>
        <v>0</v>
      </c>
      <c r="J461" s="104">
        <f t="shared" si="145"/>
        <v>0</v>
      </c>
      <c r="K461" s="104">
        <f t="shared" si="145"/>
        <v>0</v>
      </c>
      <c r="L461" s="104">
        <f t="shared" si="145"/>
        <v>0</v>
      </c>
      <c r="M461" s="104">
        <v>38167.45</v>
      </c>
      <c r="N461" s="112">
        <v>38167.45</v>
      </c>
    </row>
    <row r="462" spans="1:14" ht="12">
      <c r="A462" s="99" t="s">
        <v>54</v>
      </c>
      <c r="B462" s="100" t="s">
        <v>55</v>
      </c>
      <c r="C462" s="101">
        <f aca="true" t="shared" si="146" ref="C462:C500">SUM(D462:L462)</f>
        <v>38167.45</v>
      </c>
      <c r="D462" s="101">
        <v>38167.45</v>
      </c>
      <c r="E462" s="101"/>
      <c r="F462" s="101"/>
      <c r="G462" s="101"/>
      <c r="H462" s="101"/>
      <c r="I462" s="101"/>
      <c r="J462" s="101"/>
      <c r="K462" s="101"/>
      <c r="L462" s="101"/>
      <c r="M462" s="101"/>
      <c r="N462" s="113"/>
    </row>
    <row r="463" spans="1:14" ht="12">
      <c r="A463" s="99" t="s">
        <v>56</v>
      </c>
      <c r="B463" s="100" t="s">
        <v>57</v>
      </c>
      <c r="C463" s="101">
        <f t="shared" si="146"/>
        <v>0</v>
      </c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13"/>
    </row>
    <row r="464" spans="1:14" ht="12">
      <c r="A464" s="99" t="s">
        <v>58</v>
      </c>
      <c r="B464" s="100" t="s">
        <v>59</v>
      </c>
      <c r="C464" s="101">
        <f t="shared" si="146"/>
        <v>0</v>
      </c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13"/>
    </row>
    <row r="465" spans="1:14" ht="12">
      <c r="A465" s="99" t="s">
        <v>60</v>
      </c>
      <c r="B465" s="100" t="s">
        <v>61</v>
      </c>
      <c r="C465" s="101">
        <f t="shared" si="146"/>
        <v>0</v>
      </c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13"/>
    </row>
    <row r="466" spans="1:14" ht="12">
      <c r="A466" s="99" t="s">
        <v>62</v>
      </c>
      <c r="B466" s="100" t="s">
        <v>63</v>
      </c>
      <c r="C466" s="101">
        <f t="shared" si="146"/>
        <v>0</v>
      </c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13"/>
    </row>
    <row r="467" spans="1:14" ht="12">
      <c r="A467" s="99" t="s">
        <v>64</v>
      </c>
      <c r="B467" s="100" t="s">
        <v>65</v>
      </c>
      <c r="C467" s="101">
        <f t="shared" si="146"/>
        <v>0</v>
      </c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13"/>
    </row>
    <row r="468" spans="1:14" ht="12">
      <c r="A468" s="99" t="s">
        <v>66</v>
      </c>
      <c r="B468" s="100" t="s">
        <v>67</v>
      </c>
      <c r="C468" s="101">
        <f t="shared" si="146"/>
        <v>0</v>
      </c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13"/>
    </row>
    <row r="469" spans="1:14" ht="12">
      <c r="A469" s="99" t="s">
        <v>68</v>
      </c>
      <c r="B469" s="100" t="s">
        <v>69</v>
      </c>
      <c r="C469" s="101">
        <f t="shared" si="146"/>
        <v>0</v>
      </c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13"/>
    </row>
    <row r="470" spans="1:14" ht="12">
      <c r="A470" s="99" t="s">
        <v>70</v>
      </c>
      <c r="B470" s="100" t="s">
        <v>71</v>
      </c>
      <c r="C470" s="101">
        <f t="shared" si="146"/>
        <v>0</v>
      </c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13"/>
    </row>
    <row r="471" spans="1:14" ht="12">
      <c r="A471" s="99" t="s">
        <v>72</v>
      </c>
      <c r="B471" s="100" t="s">
        <v>73</v>
      </c>
      <c r="C471" s="101">
        <f t="shared" si="146"/>
        <v>0</v>
      </c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13"/>
    </row>
    <row r="472" spans="1:14" ht="12">
      <c r="A472" s="99" t="s">
        <v>74</v>
      </c>
      <c r="B472" s="100" t="s">
        <v>75</v>
      </c>
      <c r="C472" s="101">
        <f t="shared" si="146"/>
        <v>0</v>
      </c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13"/>
    </row>
    <row r="473" spans="1:14" ht="12">
      <c r="A473" s="102" t="s">
        <v>76</v>
      </c>
      <c r="B473" s="103" t="s">
        <v>77</v>
      </c>
      <c r="C473" s="104">
        <f>SUBTOTAL(9,C474)</f>
        <v>0</v>
      </c>
      <c r="D473" s="104">
        <f aca="true" t="shared" si="147" ref="D473:N473">SUBTOTAL(9,D474)</f>
        <v>0</v>
      </c>
      <c r="E473" s="104">
        <f t="shared" si="147"/>
        <v>0</v>
      </c>
      <c r="F473" s="104">
        <f t="shared" si="147"/>
        <v>0</v>
      </c>
      <c r="G473" s="104">
        <f t="shared" si="147"/>
        <v>0</v>
      </c>
      <c r="H473" s="104">
        <f t="shared" si="147"/>
        <v>0</v>
      </c>
      <c r="I473" s="104">
        <f t="shared" si="147"/>
        <v>0</v>
      </c>
      <c r="J473" s="104">
        <f t="shared" si="147"/>
        <v>0</v>
      </c>
      <c r="K473" s="104">
        <f t="shared" si="147"/>
        <v>0</v>
      </c>
      <c r="L473" s="104">
        <f t="shared" si="147"/>
        <v>0</v>
      </c>
      <c r="M473" s="104">
        <f t="shared" si="147"/>
        <v>0</v>
      </c>
      <c r="N473" s="112">
        <f t="shared" si="147"/>
        <v>0</v>
      </c>
    </row>
    <row r="474" spans="1:14" ht="12">
      <c r="A474" s="99" t="s">
        <v>78</v>
      </c>
      <c r="B474" s="100" t="s">
        <v>77</v>
      </c>
      <c r="C474" s="101">
        <f t="shared" si="146"/>
        <v>0</v>
      </c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13"/>
    </row>
    <row r="475" spans="1:14" ht="12">
      <c r="A475" s="102" t="s">
        <v>79</v>
      </c>
      <c r="B475" s="103" t="s">
        <v>80</v>
      </c>
      <c r="C475" s="104">
        <f>SUBTOTAL(9,C476)</f>
        <v>0</v>
      </c>
      <c r="D475" s="104">
        <f aca="true" t="shared" si="148" ref="D475:N475">SUBTOTAL(9,D476)</f>
        <v>0</v>
      </c>
      <c r="E475" s="104">
        <f t="shared" si="148"/>
        <v>0</v>
      </c>
      <c r="F475" s="104">
        <f t="shared" si="148"/>
        <v>0</v>
      </c>
      <c r="G475" s="104">
        <f t="shared" si="148"/>
        <v>0</v>
      </c>
      <c r="H475" s="104">
        <f t="shared" si="148"/>
        <v>0</v>
      </c>
      <c r="I475" s="104">
        <f t="shared" si="148"/>
        <v>0</v>
      </c>
      <c r="J475" s="104">
        <f t="shared" si="148"/>
        <v>0</v>
      </c>
      <c r="K475" s="104">
        <f t="shared" si="148"/>
        <v>0</v>
      </c>
      <c r="L475" s="104">
        <f t="shared" si="148"/>
        <v>0</v>
      </c>
      <c r="M475" s="104">
        <f t="shared" si="148"/>
        <v>0</v>
      </c>
      <c r="N475" s="112">
        <f t="shared" si="148"/>
        <v>0</v>
      </c>
    </row>
    <row r="476" spans="1:14" ht="12">
      <c r="A476" s="99" t="s">
        <v>81</v>
      </c>
      <c r="B476" s="100" t="s">
        <v>80</v>
      </c>
      <c r="C476" s="101">
        <f t="shared" si="146"/>
        <v>0</v>
      </c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13"/>
    </row>
    <row r="477" spans="1:14" ht="12">
      <c r="A477" s="102" t="s">
        <v>82</v>
      </c>
      <c r="B477" s="103" t="s">
        <v>26</v>
      </c>
      <c r="C477" s="104">
        <f>SUM(C478)</f>
        <v>5000</v>
      </c>
      <c r="D477" s="104">
        <f aca="true" t="shared" si="149" ref="D477:N477">SUM(D478)</f>
        <v>5000</v>
      </c>
      <c r="E477" s="104">
        <f t="shared" si="149"/>
        <v>0</v>
      </c>
      <c r="F477" s="104">
        <f t="shared" si="149"/>
        <v>0</v>
      </c>
      <c r="G477" s="104">
        <f t="shared" si="149"/>
        <v>0</v>
      </c>
      <c r="H477" s="104">
        <f t="shared" si="149"/>
        <v>0</v>
      </c>
      <c r="I477" s="104">
        <f t="shared" si="149"/>
        <v>0</v>
      </c>
      <c r="J477" s="104">
        <f t="shared" si="149"/>
        <v>0</v>
      </c>
      <c r="K477" s="104">
        <f t="shared" si="149"/>
        <v>0</v>
      </c>
      <c r="L477" s="104">
        <f t="shared" si="149"/>
        <v>0</v>
      </c>
      <c r="M477" s="104">
        <f t="shared" si="149"/>
        <v>0</v>
      </c>
      <c r="N477" s="112">
        <f t="shared" si="149"/>
        <v>0</v>
      </c>
    </row>
    <row r="478" spans="1:14" ht="12">
      <c r="A478" s="102" t="s">
        <v>83</v>
      </c>
      <c r="B478" s="103" t="s">
        <v>26</v>
      </c>
      <c r="C478" s="104">
        <f>SUBTOTAL(9,C479:C485)</f>
        <v>5000</v>
      </c>
      <c r="D478" s="104">
        <f aca="true" t="shared" si="150" ref="D478:N478">SUBTOTAL(9,D479:D485)</f>
        <v>5000</v>
      </c>
      <c r="E478" s="104">
        <f t="shared" si="150"/>
        <v>0</v>
      </c>
      <c r="F478" s="104">
        <f t="shared" si="150"/>
        <v>0</v>
      </c>
      <c r="G478" s="104">
        <f t="shared" si="150"/>
        <v>0</v>
      </c>
      <c r="H478" s="104">
        <f t="shared" si="150"/>
        <v>0</v>
      </c>
      <c r="I478" s="104">
        <f t="shared" si="150"/>
        <v>0</v>
      </c>
      <c r="J478" s="104">
        <f t="shared" si="150"/>
        <v>0</v>
      </c>
      <c r="K478" s="104">
        <f t="shared" si="150"/>
        <v>0</v>
      </c>
      <c r="L478" s="104">
        <f t="shared" si="150"/>
        <v>0</v>
      </c>
      <c r="M478" s="104">
        <f t="shared" si="150"/>
        <v>0</v>
      </c>
      <c r="N478" s="112">
        <f t="shared" si="150"/>
        <v>0</v>
      </c>
    </row>
    <row r="479" spans="1:14" ht="12">
      <c r="A479" s="99" t="s">
        <v>84</v>
      </c>
      <c r="B479" s="100" t="s">
        <v>85</v>
      </c>
      <c r="C479" s="101">
        <f t="shared" si="146"/>
        <v>2500</v>
      </c>
      <c r="D479" s="101">
        <v>2500</v>
      </c>
      <c r="E479" s="101"/>
      <c r="F479" s="101"/>
      <c r="G479" s="101"/>
      <c r="H479" s="101"/>
      <c r="I479" s="101"/>
      <c r="J479" s="101"/>
      <c r="K479" s="101"/>
      <c r="L479" s="101"/>
      <c r="M479" s="101"/>
      <c r="N479" s="113"/>
    </row>
    <row r="480" spans="1:14" ht="12">
      <c r="A480" s="99" t="s">
        <v>86</v>
      </c>
      <c r="B480" s="100" t="s">
        <v>87</v>
      </c>
      <c r="C480" s="101">
        <f t="shared" si="146"/>
        <v>0</v>
      </c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13"/>
    </row>
    <row r="481" spans="1:14" ht="12">
      <c r="A481" s="99" t="s">
        <v>88</v>
      </c>
      <c r="B481" s="100" t="s">
        <v>89</v>
      </c>
      <c r="C481" s="101">
        <f t="shared" si="146"/>
        <v>0</v>
      </c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13"/>
    </row>
    <row r="482" spans="1:14" ht="12">
      <c r="A482" s="99" t="s">
        <v>90</v>
      </c>
      <c r="B482" s="100" t="s">
        <v>91</v>
      </c>
      <c r="C482" s="101">
        <f t="shared" si="146"/>
        <v>2500</v>
      </c>
      <c r="D482" s="101">
        <v>2500</v>
      </c>
      <c r="E482" s="101"/>
      <c r="F482" s="101"/>
      <c r="G482" s="101"/>
      <c r="H482" s="101"/>
      <c r="I482" s="101"/>
      <c r="J482" s="101"/>
      <c r="K482" s="101"/>
      <c r="L482" s="101"/>
      <c r="M482" s="101"/>
      <c r="N482" s="113"/>
    </row>
    <row r="483" spans="1:14" ht="12">
      <c r="A483" s="99" t="s">
        <v>92</v>
      </c>
      <c r="B483" s="100" t="s">
        <v>93</v>
      </c>
      <c r="C483" s="101">
        <f t="shared" si="146"/>
        <v>0</v>
      </c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13"/>
    </row>
    <row r="484" spans="1:14" ht="12">
      <c r="A484" s="99" t="s">
        <v>94</v>
      </c>
      <c r="B484" s="100" t="s">
        <v>95</v>
      </c>
      <c r="C484" s="101">
        <f t="shared" si="146"/>
        <v>0</v>
      </c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13"/>
    </row>
    <row r="485" spans="1:14" ht="12">
      <c r="A485" s="99" t="s">
        <v>96</v>
      </c>
      <c r="B485" s="100" t="s">
        <v>97</v>
      </c>
      <c r="C485" s="101">
        <f t="shared" si="146"/>
        <v>0</v>
      </c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13"/>
    </row>
    <row r="486" spans="1:14" ht="12">
      <c r="A486" s="102" t="s">
        <v>98</v>
      </c>
      <c r="B486" s="103" t="s">
        <v>27</v>
      </c>
      <c r="C486" s="104">
        <f>SUM(C487,C489,C493)</f>
        <v>0</v>
      </c>
      <c r="D486" s="104">
        <f aca="true" t="shared" si="151" ref="D486:N486">SUM(D487,D489,D493)</f>
        <v>6564.8</v>
      </c>
      <c r="E486" s="104">
        <f t="shared" si="151"/>
        <v>0</v>
      </c>
      <c r="F486" s="104">
        <f t="shared" si="151"/>
        <v>0</v>
      </c>
      <c r="G486" s="104">
        <f t="shared" si="151"/>
        <v>0</v>
      </c>
      <c r="H486" s="104">
        <f t="shared" si="151"/>
        <v>0</v>
      </c>
      <c r="I486" s="104">
        <f t="shared" si="151"/>
        <v>0</v>
      </c>
      <c r="J486" s="104">
        <f t="shared" si="151"/>
        <v>0</v>
      </c>
      <c r="K486" s="104">
        <f t="shared" si="151"/>
        <v>0</v>
      </c>
      <c r="L486" s="104">
        <f t="shared" si="151"/>
        <v>0</v>
      </c>
      <c r="M486" s="104">
        <f t="shared" si="151"/>
        <v>0</v>
      </c>
      <c r="N486" s="112">
        <f t="shared" si="151"/>
        <v>0</v>
      </c>
    </row>
    <row r="487" spans="1:14" ht="12">
      <c r="A487" s="102" t="s">
        <v>99</v>
      </c>
      <c r="B487" s="103" t="s">
        <v>100</v>
      </c>
      <c r="C487" s="104">
        <f>SUBTOTAL(9,C488)</f>
        <v>0</v>
      </c>
      <c r="D487" s="104">
        <f aca="true" t="shared" si="152" ref="D487:N487">SUBTOTAL(9,D488)</f>
        <v>0</v>
      </c>
      <c r="E487" s="104">
        <f t="shared" si="152"/>
        <v>0</v>
      </c>
      <c r="F487" s="104">
        <f t="shared" si="152"/>
        <v>0</v>
      </c>
      <c r="G487" s="104">
        <f t="shared" si="152"/>
        <v>0</v>
      </c>
      <c r="H487" s="104">
        <f t="shared" si="152"/>
        <v>0</v>
      </c>
      <c r="I487" s="104">
        <f t="shared" si="152"/>
        <v>0</v>
      </c>
      <c r="J487" s="104">
        <f t="shared" si="152"/>
        <v>0</v>
      </c>
      <c r="K487" s="104">
        <f t="shared" si="152"/>
        <v>0</v>
      </c>
      <c r="L487" s="104">
        <f t="shared" si="152"/>
        <v>0</v>
      </c>
      <c r="M487" s="104">
        <f t="shared" si="152"/>
        <v>0</v>
      </c>
      <c r="N487" s="112">
        <f t="shared" si="152"/>
        <v>0</v>
      </c>
    </row>
    <row r="488" spans="1:14" ht="12">
      <c r="A488" s="99" t="s">
        <v>101</v>
      </c>
      <c r="B488" s="100" t="s">
        <v>100</v>
      </c>
      <c r="C488" s="101">
        <f t="shared" si="146"/>
        <v>0</v>
      </c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13"/>
    </row>
    <row r="489" spans="1:14" ht="12">
      <c r="A489" s="102" t="s">
        <v>102</v>
      </c>
      <c r="B489" s="103" t="s">
        <v>103</v>
      </c>
      <c r="C489" s="104">
        <f>SUBTOTAL(9,C490:C492)</f>
        <v>0</v>
      </c>
      <c r="D489" s="104">
        <f aca="true" t="shared" si="153" ref="D489:N489">SUBTOTAL(9,D490:D492)</f>
        <v>5915.95</v>
      </c>
      <c r="E489" s="104">
        <f t="shared" si="153"/>
        <v>0</v>
      </c>
      <c r="F489" s="104">
        <f t="shared" si="153"/>
        <v>0</v>
      </c>
      <c r="G489" s="104">
        <f t="shared" si="153"/>
        <v>0</v>
      </c>
      <c r="H489" s="104">
        <f t="shared" si="153"/>
        <v>0</v>
      </c>
      <c r="I489" s="104">
        <f t="shared" si="153"/>
        <v>0</v>
      </c>
      <c r="J489" s="104">
        <f t="shared" si="153"/>
        <v>0</v>
      </c>
      <c r="K489" s="104">
        <f t="shared" si="153"/>
        <v>0</v>
      </c>
      <c r="L489" s="104">
        <f t="shared" si="153"/>
        <v>0</v>
      </c>
      <c r="M489" s="104">
        <f t="shared" si="153"/>
        <v>0</v>
      </c>
      <c r="N489" s="112">
        <f t="shared" si="153"/>
        <v>0</v>
      </c>
    </row>
    <row r="490" spans="1:14" ht="12">
      <c r="A490" s="99" t="s">
        <v>104</v>
      </c>
      <c r="B490" s="100" t="s">
        <v>103</v>
      </c>
      <c r="C490" s="101"/>
      <c r="D490" s="101">
        <v>5725.09</v>
      </c>
      <c r="E490" s="101"/>
      <c r="F490" s="101"/>
      <c r="G490" s="101"/>
      <c r="H490" s="101"/>
      <c r="I490" s="101"/>
      <c r="J490" s="101"/>
      <c r="K490" s="101"/>
      <c r="L490" s="101"/>
      <c r="M490" s="101"/>
      <c r="N490" s="113"/>
    </row>
    <row r="491" spans="1:14" ht="12">
      <c r="A491" s="99" t="s">
        <v>105</v>
      </c>
      <c r="B491" s="100" t="s">
        <v>106</v>
      </c>
      <c r="C491" s="101"/>
      <c r="D491" s="101">
        <v>190.86</v>
      </c>
      <c r="E491" s="101"/>
      <c r="F491" s="101"/>
      <c r="G491" s="101"/>
      <c r="H491" s="101"/>
      <c r="I491" s="101"/>
      <c r="J491" s="101"/>
      <c r="K491" s="101"/>
      <c r="L491" s="101"/>
      <c r="M491" s="101"/>
      <c r="N491" s="113"/>
    </row>
    <row r="492" spans="1:14" ht="12">
      <c r="A492" s="99" t="s">
        <v>107</v>
      </c>
      <c r="B492" s="100" t="s">
        <v>108</v>
      </c>
      <c r="C492" s="101">
        <f t="shared" si="146"/>
        <v>0</v>
      </c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13"/>
    </row>
    <row r="493" spans="1:14" ht="12">
      <c r="A493" s="102" t="s">
        <v>109</v>
      </c>
      <c r="B493" s="103" t="s">
        <v>110</v>
      </c>
      <c r="C493" s="104">
        <f>SUBTOTAL(9,C494:C495)</f>
        <v>0</v>
      </c>
      <c r="D493" s="104">
        <f aca="true" t="shared" si="154" ref="D493:N493">SUBTOTAL(9,D494:D495)</f>
        <v>648.85</v>
      </c>
      <c r="E493" s="104">
        <f t="shared" si="154"/>
        <v>0</v>
      </c>
      <c r="F493" s="104">
        <f t="shared" si="154"/>
        <v>0</v>
      </c>
      <c r="G493" s="104">
        <f t="shared" si="154"/>
        <v>0</v>
      </c>
      <c r="H493" s="104">
        <f t="shared" si="154"/>
        <v>0</v>
      </c>
      <c r="I493" s="104">
        <f t="shared" si="154"/>
        <v>0</v>
      </c>
      <c r="J493" s="104">
        <f t="shared" si="154"/>
        <v>0</v>
      </c>
      <c r="K493" s="104">
        <f t="shared" si="154"/>
        <v>0</v>
      </c>
      <c r="L493" s="104">
        <f t="shared" si="154"/>
        <v>0</v>
      </c>
      <c r="M493" s="104">
        <f t="shared" si="154"/>
        <v>0</v>
      </c>
      <c r="N493" s="112">
        <f t="shared" si="154"/>
        <v>0</v>
      </c>
    </row>
    <row r="494" spans="1:14" ht="12">
      <c r="A494" s="99" t="s">
        <v>111</v>
      </c>
      <c r="B494" s="100" t="s">
        <v>110</v>
      </c>
      <c r="C494" s="101"/>
      <c r="D494" s="101">
        <v>648.85</v>
      </c>
      <c r="E494" s="101"/>
      <c r="F494" s="101"/>
      <c r="G494" s="101"/>
      <c r="H494" s="101"/>
      <c r="I494" s="101"/>
      <c r="J494" s="101"/>
      <c r="K494" s="101"/>
      <c r="L494" s="101"/>
      <c r="M494" s="101"/>
      <c r="N494" s="113"/>
    </row>
    <row r="495" spans="1:14" ht="12">
      <c r="A495" s="99" t="s">
        <v>112</v>
      </c>
      <c r="B495" s="100" t="s">
        <v>113</v>
      </c>
      <c r="C495" s="101">
        <f t="shared" si="146"/>
        <v>0</v>
      </c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13"/>
    </row>
    <row r="496" spans="1:14" ht="12">
      <c r="A496" s="102" t="s">
        <v>116</v>
      </c>
      <c r="B496" s="103" t="s">
        <v>28</v>
      </c>
      <c r="C496" s="104">
        <f>SUM(C497)</f>
        <v>1000</v>
      </c>
      <c r="D496" s="104">
        <f aca="true" t="shared" si="155" ref="D496:N497">SUM(D497)</f>
        <v>1000</v>
      </c>
      <c r="E496" s="104">
        <f t="shared" si="155"/>
        <v>0</v>
      </c>
      <c r="F496" s="104">
        <f t="shared" si="155"/>
        <v>0</v>
      </c>
      <c r="G496" s="104">
        <f t="shared" si="155"/>
        <v>0</v>
      </c>
      <c r="H496" s="104">
        <f t="shared" si="155"/>
        <v>0</v>
      </c>
      <c r="I496" s="104">
        <f t="shared" si="155"/>
        <v>0</v>
      </c>
      <c r="J496" s="104">
        <f t="shared" si="155"/>
        <v>0</v>
      </c>
      <c r="K496" s="104">
        <f t="shared" si="155"/>
        <v>0</v>
      </c>
      <c r="L496" s="104">
        <f t="shared" si="155"/>
        <v>0</v>
      </c>
      <c r="M496" s="104">
        <f t="shared" si="155"/>
        <v>0</v>
      </c>
      <c r="N496" s="112">
        <f t="shared" si="155"/>
        <v>0</v>
      </c>
    </row>
    <row r="497" spans="1:14" ht="12">
      <c r="A497" s="102">
        <v>323</v>
      </c>
      <c r="B497" s="103" t="s">
        <v>31</v>
      </c>
      <c r="C497" s="104">
        <f>SUM(C498)</f>
        <v>1000</v>
      </c>
      <c r="D497" s="104">
        <f t="shared" si="155"/>
        <v>1000</v>
      </c>
      <c r="E497" s="104">
        <f t="shared" si="155"/>
        <v>0</v>
      </c>
      <c r="F497" s="104">
        <f t="shared" si="155"/>
        <v>0</v>
      </c>
      <c r="G497" s="104">
        <f t="shared" si="155"/>
        <v>0</v>
      </c>
      <c r="H497" s="104">
        <f t="shared" si="155"/>
        <v>0</v>
      </c>
      <c r="I497" s="104">
        <f t="shared" si="155"/>
        <v>0</v>
      </c>
      <c r="J497" s="104">
        <f t="shared" si="155"/>
        <v>0</v>
      </c>
      <c r="K497" s="104">
        <f t="shared" si="155"/>
        <v>0</v>
      </c>
      <c r="L497" s="104">
        <f t="shared" si="155"/>
        <v>0</v>
      </c>
      <c r="M497" s="104">
        <f t="shared" si="155"/>
        <v>0</v>
      </c>
      <c r="N497" s="112">
        <f t="shared" si="155"/>
        <v>0</v>
      </c>
    </row>
    <row r="498" spans="1:14" ht="12">
      <c r="A498" s="102">
        <v>3236</v>
      </c>
      <c r="B498" s="103" t="s">
        <v>975</v>
      </c>
      <c r="C498" s="104">
        <f>SUBTOTAL(9,C499:C500)</f>
        <v>1000</v>
      </c>
      <c r="D498" s="104">
        <f aca="true" t="shared" si="156" ref="D498:N498">SUBTOTAL(9,D499:D500)</f>
        <v>1000</v>
      </c>
      <c r="E498" s="104">
        <f t="shared" si="156"/>
        <v>0</v>
      </c>
      <c r="F498" s="104">
        <f t="shared" si="156"/>
        <v>0</v>
      </c>
      <c r="G498" s="104">
        <f t="shared" si="156"/>
        <v>0</v>
      </c>
      <c r="H498" s="104">
        <f t="shared" si="156"/>
        <v>0</v>
      </c>
      <c r="I498" s="104">
        <f t="shared" si="156"/>
        <v>0</v>
      </c>
      <c r="J498" s="104">
        <f t="shared" si="156"/>
        <v>0</v>
      </c>
      <c r="K498" s="104">
        <f t="shared" si="156"/>
        <v>0</v>
      </c>
      <c r="L498" s="104">
        <f t="shared" si="156"/>
        <v>0</v>
      </c>
      <c r="M498" s="104">
        <f t="shared" si="156"/>
        <v>0</v>
      </c>
      <c r="N498" s="112">
        <f t="shared" si="156"/>
        <v>0</v>
      </c>
    </row>
    <row r="499" spans="1:14" ht="12">
      <c r="A499" s="99">
        <v>3236</v>
      </c>
      <c r="B499" s="100" t="s">
        <v>975</v>
      </c>
      <c r="C499" s="101">
        <f t="shared" si="146"/>
        <v>0</v>
      </c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13"/>
    </row>
    <row r="500" spans="1:14" ht="12">
      <c r="A500" s="105">
        <v>32361</v>
      </c>
      <c r="B500" s="106" t="s">
        <v>974</v>
      </c>
      <c r="C500" s="107">
        <f t="shared" si="146"/>
        <v>1000</v>
      </c>
      <c r="D500" s="107">
        <v>1000</v>
      </c>
      <c r="E500" s="107"/>
      <c r="F500" s="107"/>
      <c r="G500" s="107"/>
      <c r="H500" s="107"/>
      <c r="I500" s="107"/>
      <c r="J500" s="107"/>
      <c r="K500" s="107"/>
      <c r="L500" s="107"/>
      <c r="M500" s="107"/>
      <c r="N500" s="114"/>
    </row>
    <row r="508" spans="1:14" ht="12">
      <c r="A508" s="230" t="s">
        <v>982</v>
      </c>
      <c r="B508" s="230"/>
      <c r="C508" s="230"/>
      <c r="D508" s="230"/>
      <c r="E508" s="230"/>
      <c r="F508" s="230"/>
      <c r="G508" s="230"/>
      <c r="H508" s="230"/>
      <c r="I508" s="230"/>
      <c r="J508" s="230"/>
      <c r="K508" s="230"/>
      <c r="L508" s="230"/>
      <c r="M508" s="230"/>
      <c r="N508" s="230"/>
    </row>
    <row r="509" spans="1:14" ht="12">
      <c r="A509" s="108" t="s">
        <v>48</v>
      </c>
      <c r="B509" s="109" t="s">
        <v>49</v>
      </c>
      <c r="C509" s="110">
        <v>12000</v>
      </c>
      <c r="D509" s="110">
        <v>12000</v>
      </c>
      <c r="E509" s="110">
        <f aca="true" t="shared" si="157" ref="E509:N509">SUM(E510,E547)</f>
        <v>0</v>
      </c>
      <c r="F509" s="110">
        <f t="shared" si="157"/>
        <v>0</v>
      </c>
      <c r="G509" s="110">
        <f t="shared" si="157"/>
        <v>0</v>
      </c>
      <c r="H509" s="110">
        <f t="shared" si="157"/>
        <v>0</v>
      </c>
      <c r="I509" s="110">
        <f t="shared" si="157"/>
        <v>0</v>
      </c>
      <c r="J509" s="110">
        <f t="shared" si="157"/>
        <v>0</v>
      </c>
      <c r="K509" s="110">
        <f t="shared" si="157"/>
        <v>0</v>
      </c>
      <c r="L509" s="110">
        <f t="shared" si="157"/>
        <v>0</v>
      </c>
      <c r="M509" s="110">
        <v>12000</v>
      </c>
      <c r="N509" s="111">
        <f t="shared" si="157"/>
        <v>12000</v>
      </c>
    </row>
    <row r="510" spans="1:14" ht="12">
      <c r="A510" s="102">
        <v>32</v>
      </c>
      <c r="B510" s="103" t="s">
        <v>28</v>
      </c>
      <c r="C510" s="104">
        <v>12000</v>
      </c>
      <c r="D510" s="104">
        <v>12000</v>
      </c>
      <c r="E510" s="104">
        <f aca="true" t="shared" si="158" ref="E510:N511">SUM(E511)</f>
        <v>0</v>
      </c>
      <c r="F510" s="104">
        <f t="shared" si="158"/>
        <v>0</v>
      </c>
      <c r="G510" s="104">
        <f t="shared" si="158"/>
        <v>0</v>
      </c>
      <c r="H510" s="104">
        <f t="shared" si="158"/>
        <v>0</v>
      </c>
      <c r="I510" s="104">
        <f t="shared" si="158"/>
        <v>0</v>
      </c>
      <c r="J510" s="104">
        <f t="shared" si="158"/>
        <v>0</v>
      </c>
      <c r="K510" s="104">
        <f t="shared" si="158"/>
        <v>0</v>
      </c>
      <c r="L510" s="104">
        <f t="shared" si="158"/>
        <v>0</v>
      </c>
      <c r="M510" s="104">
        <v>12000</v>
      </c>
      <c r="N510" s="112">
        <f t="shared" si="158"/>
        <v>12000</v>
      </c>
    </row>
    <row r="511" spans="1:14" ht="12">
      <c r="A511" s="102">
        <v>323</v>
      </c>
      <c r="B511" s="103" t="s">
        <v>31</v>
      </c>
      <c r="C511" s="104">
        <v>12000</v>
      </c>
      <c r="D511" s="104">
        <v>12000</v>
      </c>
      <c r="E511" s="104">
        <f t="shared" si="158"/>
        <v>0</v>
      </c>
      <c r="F511" s="104">
        <f t="shared" si="158"/>
        <v>0</v>
      </c>
      <c r="G511" s="104">
        <f t="shared" si="158"/>
        <v>0</v>
      </c>
      <c r="H511" s="104">
        <f t="shared" si="158"/>
        <v>0</v>
      </c>
      <c r="I511" s="104">
        <f t="shared" si="158"/>
        <v>0</v>
      </c>
      <c r="J511" s="104">
        <f t="shared" si="158"/>
        <v>0</v>
      </c>
      <c r="K511" s="104">
        <f t="shared" si="158"/>
        <v>0</v>
      </c>
      <c r="L511" s="104">
        <f t="shared" si="158"/>
        <v>0</v>
      </c>
      <c r="M511" s="104">
        <v>12000</v>
      </c>
      <c r="N511" s="112">
        <f t="shared" si="158"/>
        <v>12000</v>
      </c>
    </row>
    <row r="512" spans="1:14" ht="12">
      <c r="A512" s="102">
        <v>3239</v>
      </c>
      <c r="B512" s="103" t="s">
        <v>310</v>
      </c>
      <c r="C512" s="104">
        <v>12000</v>
      </c>
      <c r="D512" s="104">
        <v>12000</v>
      </c>
      <c r="E512" s="104">
        <f aca="true" t="shared" si="159" ref="E512:N512">SUBTOTAL(9,E513:E523)</f>
        <v>0</v>
      </c>
      <c r="F512" s="104">
        <f t="shared" si="159"/>
        <v>0</v>
      </c>
      <c r="G512" s="104">
        <f t="shared" si="159"/>
        <v>0</v>
      </c>
      <c r="H512" s="104">
        <f t="shared" si="159"/>
        <v>0</v>
      </c>
      <c r="I512" s="104">
        <f t="shared" si="159"/>
        <v>0</v>
      </c>
      <c r="J512" s="104">
        <f t="shared" si="159"/>
        <v>0</v>
      </c>
      <c r="K512" s="104">
        <f t="shared" si="159"/>
        <v>0</v>
      </c>
      <c r="L512" s="104">
        <f t="shared" si="159"/>
        <v>0</v>
      </c>
      <c r="M512" s="104">
        <v>12000</v>
      </c>
      <c r="N512" s="112">
        <f t="shared" si="159"/>
        <v>12000</v>
      </c>
    </row>
    <row r="513" spans="1:14" ht="12">
      <c r="A513" s="99">
        <v>32399</v>
      </c>
      <c r="B513" s="100" t="s">
        <v>326</v>
      </c>
      <c r="C513" s="101">
        <v>12000</v>
      </c>
      <c r="D513" s="101">
        <v>12000</v>
      </c>
      <c r="E513" s="101"/>
      <c r="F513" s="101"/>
      <c r="G513" s="101"/>
      <c r="H513" s="101"/>
      <c r="I513" s="101"/>
      <c r="J513" s="101"/>
      <c r="K513" s="101"/>
      <c r="L513" s="101"/>
      <c r="M513" s="101">
        <v>12000</v>
      </c>
      <c r="N513" s="113">
        <v>12000</v>
      </c>
    </row>
  </sheetData>
  <sheetProtection/>
  <mergeCells count="7">
    <mergeCell ref="A508:N508"/>
    <mergeCell ref="A1:N1"/>
    <mergeCell ref="A3:N3"/>
    <mergeCell ref="A268:N268"/>
    <mergeCell ref="A252:N252"/>
    <mergeCell ref="A43:N43"/>
    <mergeCell ref="A457:N457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67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3"/>
  <sheetViews>
    <sheetView showGridLines="0" zoomScalePageLayoutView="0" workbookViewId="0" topLeftCell="A9">
      <selection activeCell="E47" sqref="E47"/>
    </sheetView>
  </sheetViews>
  <sheetFormatPr defaultColWidth="0" defaultRowHeight="12.75" zeroHeight="1"/>
  <cols>
    <col min="1" max="1" width="16.00390625" style="31" customWidth="1"/>
    <col min="2" max="5" width="17.57421875" style="31" customWidth="1"/>
    <col min="6" max="6" width="17.57421875" style="62" customWidth="1"/>
    <col min="7" max="10" width="17.57421875" style="9" customWidth="1"/>
    <col min="11" max="11" width="7.8515625" style="9" customWidth="1"/>
    <col min="12" max="12" width="14.28125" style="9" hidden="1" customWidth="1"/>
    <col min="13" max="13" width="7.8515625" style="9" hidden="1" customWidth="1"/>
    <col min="14" max="16384" width="0" style="9" hidden="1" customWidth="1"/>
  </cols>
  <sheetData>
    <row r="1" spans="1:10" ht="24" customHeight="1">
      <c r="A1" s="240" t="s">
        <v>9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0" s="1" customFormat="1" ht="13.5" thickBot="1">
      <c r="A2" s="13"/>
      <c r="J2" s="14" t="s">
        <v>10</v>
      </c>
    </row>
    <row r="3" spans="1:10" s="1" customFormat="1" ht="26.25" thickBot="1">
      <c r="A3" s="66" t="s">
        <v>11</v>
      </c>
      <c r="B3" s="234" t="s">
        <v>43</v>
      </c>
      <c r="C3" s="235"/>
      <c r="D3" s="235"/>
      <c r="E3" s="235"/>
      <c r="F3" s="235"/>
      <c r="G3" s="235"/>
      <c r="H3" s="235"/>
      <c r="I3" s="235"/>
      <c r="J3" s="236"/>
    </row>
    <row r="4" spans="1:10" s="1" customFormat="1" ht="90" thickBot="1">
      <c r="A4" s="67" t="s">
        <v>12</v>
      </c>
      <c r="B4" s="117" t="s">
        <v>872</v>
      </c>
      <c r="C4" s="116" t="s">
        <v>870</v>
      </c>
      <c r="D4" s="116" t="s">
        <v>978</v>
      </c>
      <c r="E4" s="15" t="s">
        <v>14</v>
      </c>
      <c r="F4" s="15" t="s">
        <v>15</v>
      </c>
      <c r="G4" s="15" t="s">
        <v>984</v>
      </c>
      <c r="H4" s="15" t="s">
        <v>17</v>
      </c>
      <c r="I4" s="15" t="s">
        <v>42</v>
      </c>
      <c r="J4" s="16" t="s">
        <v>19</v>
      </c>
    </row>
    <row r="5" spans="1:10" s="1" customFormat="1" ht="12.75">
      <c r="A5" s="2">
        <v>63612</v>
      </c>
      <c r="B5" s="136"/>
      <c r="C5" s="136"/>
      <c r="D5" s="136">
        <v>34500</v>
      </c>
      <c r="E5" s="137"/>
      <c r="F5" s="138"/>
      <c r="G5" s="139"/>
      <c r="H5" s="139"/>
      <c r="I5" s="140"/>
      <c r="J5" s="141"/>
    </row>
    <row r="6" spans="1:10" s="1" customFormat="1" ht="12.75">
      <c r="A6" s="17">
        <v>63613</v>
      </c>
      <c r="B6" s="142"/>
      <c r="C6" s="142">
        <v>1500</v>
      </c>
      <c r="D6" s="142"/>
      <c r="E6" s="143"/>
      <c r="F6" s="143"/>
      <c r="G6" s="143"/>
      <c r="H6" s="143"/>
      <c r="I6" s="144"/>
      <c r="J6" s="145"/>
    </row>
    <row r="7" spans="1:10" s="1" customFormat="1" ht="12.75">
      <c r="A7" s="17">
        <v>63622</v>
      </c>
      <c r="B7" s="142"/>
      <c r="C7" s="142"/>
      <c r="D7" s="142">
        <v>26000</v>
      </c>
      <c r="E7" s="143"/>
      <c r="F7" s="143"/>
      <c r="G7" s="143"/>
      <c r="H7" s="143"/>
      <c r="I7" s="144"/>
      <c r="J7" s="145"/>
    </row>
    <row r="8" spans="1:10" s="1" customFormat="1" ht="12.75">
      <c r="A8" s="22">
        <v>63811</v>
      </c>
      <c r="B8" s="142"/>
      <c r="C8" s="142"/>
      <c r="D8" s="142"/>
      <c r="E8" s="143"/>
      <c r="F8" s="143"/>
      <c r="G8" s="143">
        <v>69100</v>
      </c>
      <c r="H8" s="143"/>
      <c r="I8" s="144"/>
      <c r="J8" s="145"/>
    </row>
    <row r="9" spans="1:10" s="1" customFormat="1" ht="12.75">
      <c r="A9" s="23">
        <v>64132</v>
      </c>
      <c r="B9" s="142"/>
      <c r="C9" s="142"/>
      <c r="D9" s="142"/>
      <c r="E9" s="143">
        <v>6439</v>
      </c>
      <c r="F9" s="143"/>
      <c r="G9" s="143"/>
      <c r="H9" s="143"/>
      <c r="I9" s="144"/>
      <c r="J9" s="145"/>
    </row>
    <row r="10" spans="1:10" s="1" customFormat="1" ht="12.75">
      <c r="A10" s="23">
        <v>66141</v>
      </c>
      <c r="B10" s="142"/>
      <c r="C10" s="142"/>
      <c r="D10" s="142"/>
      <c r="E10" s="143">
        <v>6246</v>
      </c>
      <c r="F10" s="143"/>
      <c r="G10" s="143"/>
      <c r="H10" s="143"/>
      <c r="I10" s="144"/>
      <c r="J10" s="145"/>
    </row>
    <row r="11" spans="1:10" s="1" customFormat="1" ht="12.75">
      <c r="A11" s="23">
        <v>66142</v>
      </c>
      <c r="B11" s="142"/>
      <c r="C11" s="142"/>
      <c r="D11" s="142"/>
      <c r="E11" s="143">
        <v>6396</v>
      </c>
      <c r="F11" s="143"/>
      <c r="G11" s="143"/>
      <c r="H11" s="143"/>
      <c r="I11" s="144"/>
      <c r="J11" s="145"/>
    </row>
    <row r="12" spans="1:10" s="1" customFormat="1" ht="12.75">
      <c r="A12" s="23">
        <v>66151</v>
      </c>
      <c r="B12" s="142"/>
      <c r="C12" s="142"/>
      <c r="D12" s="142"/>
      <c r="E12" s="143">
        <v>130119</v>
      </c>
      <c r="F12" s="143"/>
      <c r="G12" s="143"/>
      <c r="H12" s="143"/>
      <c r="I12" s="144"/>
      <c r="J12" s="145"/>
    </row>
    <row r="13" spans="1:10" s="1" customFormat="1" ht="12.75">
      <c r="A13" s="23">
        <v>66312</v>
      </c>
      <c r="B13" s="142"/>
      <c r="C13" s="142"/>
      <c r="D13" s="142"/>
      <c r="E13" s="143"/>
      <c r="F13" s="143"/>
      <c r="G13" s="143"/>
      <c r="H13" s="143">
        <v>29200</v>
      </c>
      <c r="I13" s="144"/>
      <c r="J13" s="145"/>
    </row>
    <row r="14" spans="1:10" s="1" customFormat="1" ht="12.75">
      <c r="A14" s="23">
        <v>66322</v>
      </c>
      <c r="B14" s="142"/>
      <c r="C14" s="142"/>
      <c r="D14" s="142"/>
      <c r="E14" s="143"/>
      <c r="F14" s="143"/>
      <c r="G14" s="143"/>
      <c r="H14" s="143">
        <v>10000</v>
      </c>
      <c r="I14" s="144"/>
      <c r="J14" s="145"/>
    </row>
    <row r="15" spans="1:10" s="1" customFormat="1" ht="12.75">
      <c r="A15" s="23">
        <v>66313</v>
      </c>
      <c r="B15" s="142"/>
      <c r="C15" s="142"/>
      <c r="D15" s="142"/>
      <c r="E15" s="143"/>
      <c r="F15" s="143"/>
      <c r="G15" s="143"/>
      <c r="H15" s="143"/>
      <c r="I15" s="144"/>
      <c r="J15" s="145"/>
    </row>
    <row r="16" spans="1:10" s="1" customFormat="1" ht="12.75">
      <c r="A16" s="23">
        <v>66323</v>
      </c>
      <c r="B16" s="142"/>
      <c r="C16" s="142"/>
      <c r="D16" s="142"/>
      <c r="E16" s="143"/>
      <c r="F16" s="143"/>
      <c r="G16" s="143"/>
      <c r="H16" s="143">
        <v>18000</v>
      </c>
      <c r="I16" s="144"/>
      <c r="J16" s="145"/>
    </row>
    <row r="17" spans="1:10" s="1" customFormat="1" ht="12.75">
      <c r="A17" s="23">
        <v>67111</v>
      </c>
      <c r="B17" s="142">
        <v>581132.25</v>
      </c>
      <c r="C17" s="142"/>
      <c r="D17" s="142"/>
      <c r="E17" s="143"/>
      <c r="F17" s="143"/>
      <c r="G17" s="143"/>
      <c r="H17" s="143"/>
      <c r="I17" s="144"/>
      <c r="J17" s="145"/>
    </row>
    <row r="18" spans="1:10" s="1" customFormat="1" ht="13.5" thickBot="1">
      <c r="A18" s="24"/>
      <c r="B18" s="146"/>
      <c r="C18" s="146"/>
      <c r="D18" s="146"/>
      <c r="E18" s="147"/>
      <c r="F18" s="147"/>
      <c r="G18" s="147"/>
      <c r="H18" s="147"/>
      <c r="I18" s="148"/>
      <c r="J18" s="149"/>
    </row>
    <row r="19" spans="1:10" s="1" customFormat="1" ht="30" customHeight="1" thickBot="1">
      <c r="A19" s="29" t="s">
        <v>20</v>
      </c>
      <c r="B19" s="132">
        <f>SUM(B5:B18)</f>
        <v>581132.25</v>
      </c>
      <c r="C19" s="132">
        <f aca="true" t="shared" si="0" ref="C19:J19">SUM(C5:C18)</f>
        <v>1500</v>
      </c>
      <c r="D19" s="132">
        <f t="shared" si="0"/>
        <v>60500</v>
      </c>
      <c r="E19" s="133">
        <f t="shared" si="0"/>
        <v>149200</v>
      </c>
      <c r="F19" s="134">
        <f t="shared" si="0"/>
        <v>0</v>
      </c>
      <c r="G19" s="133">
        <f t="shared" si="0"/>
        <v>69100</v>
      </c>
      <c r="H19" s="134">
        <f t="shared" si="0"/>
        <v>57200</v>
      </c>
      <c r="I19" s="133">
        <f t="shared" si="0"/>
        <v>0</v>
      </c>
      <c r="J19" s="135">
        <f t="shared" si="0"/>
        <v>0</v>
      </c>
    </row>
    <row r="20" spans="1:10" s="1" customFormat="1" ht="28.5" customHeight="1" thickBot="1">
      <c r="A20" s="29" t="s">
        <v>44</v>
      </c>
      <c r="B20" s="237">
        <f>D19+E19+F19+G19+H19+I19+J19+C19+B19</f>
        <v>918632.25</v>
      </c>
      <c r="C20" s="238"/>
      <c r="D20" s="238"/>
      <c r="E20" s="238"/>
      <c r="F20" s="238"/>
      <c r="G20" s="238"/>
      <c r="H20" s="238"/>
      <c r="I20" s="238"/>
      <c r="J20" s="239"/>
    </row>
    <row r="21" spans="1:10" ht="13.5" thickBot="1">
      <c r="A21" s="11"/>
      <c r="B21" s="11"/>
      <c r="C21" s="11"/>
      <c r="D21" s="11"/>
      <c r="E21" s="11"/>
      <c r="F21" s="12"/>
      <c r="G21" s="30"/>
      <c r="J21" s="14"/>
    </row>
    <row r="22" spans="1:10" ht="24" customHeight="1" thickBot="1">
      <c r="A22" s="68" t="s">
        <v>11</v>
      </c>
      <c r="B22" s="234" t="s">
        <v>45</v>
      </c>
      <c r="C22" s="235"/>
      <c r="D22" s="235"/>
      <c r="E22" s="235"/>
      <c r="F22" s="235"/>
      <c r="G22" s="235"/>
      <c r="H22" s="235"/>
      <c r="I22" s="235"/>
      <c r="J22" s="236"/>
    </row>
    <row r="23" spans="1:10" ht="90" thickBot="1">
      <c r="A23" s="69" t="s">
        <v>12</v>
      </c>
      <c r="B23" s="117" t="s">
        <v>872</v>
      </c>
      <c r="C23" s="116" t="s">
        <v>870</v>
      </c>
      <c r="D23" s="116" t="s">
        <v>871</v>
      </c>
      <c r="E23" s="15" t="s">
        <v>14</v>
      </c>
      <c r="F23" s="15" t="s">
        <v>15</v>
      </c>
      <c r="G23" s="15" t="s">
        <v>16</v>
      </c>
      <c r="H23" s="15" t="s">
        <v>17</v>
      </c>
      <c r="I23" s="15" t="s">
        <v>42</v>
      </c>
      <c r="J23" s="16" t="s">
        <v>19</v>
      </c>
    </row>
    <row r="24" spans="1:10" ht="12.75">
      <c r="A24" s="2">
        <v>63</v>
      </c>
      <c r="B24" s="118"/>
      <c r="C24" s="118">
        <v>1500</v>
      </c>
      <c r="D24" s="118">
        <v>60500</v>
      </c>
      <c r="E24" s="119"/>
      <c r="F24" s="120"/>
      <c r="G24" s="121">
        <v>69100</v>
      </c>
      <c r="H24" s="121"/>
      <c r="I24" s="122"/>
      <c r="J24" s="123"/>
    </row>
    <row r="25" spans="1:10" ht="12.75">
      <c r="A25" s="17">
        <v>65</v>
      </c>
      <c r="B25" s="124"/>
      <c r="C25" s="124"/>
      <c r="D25" s="124"/>
      <c r="E25" s="125"/>
      <c r="F25" s="125"/>
      <c r="G25" s="125"/>
      <c r="H25" s="125"/>
      <c r="I25" s="126"/>
      <c r="J25" s="127"/>
    </row>
    <row r="26" spans="1:10" ht="12.75">
      <c r="A26" s="17">
        <v>66</v>
      </c>
      <c r="B26" s="124"/>
      <c r="C26" s="124"/>
      <c r="D26" s="124"/>
      <c r="E26" s="125">
        <v>142761</v>
      </c>
      <c r="F26" s="125"/>
      <c r="G26" s="125"/>
      <c r="H26" s="125">
        <v>57200</v>
      </c>
      <c r="I26" s="126"/>
      <c r="J26" s="127"/>
    </row>
    <row r="27" spans="1:10" ht="12.75">
      <c r="A27" s="22">
        <v>67</v>
      </c>
      <c r="B27" s="124">
        <v>581132.25</v>
      </c>
      <c r="C27" s="124"/>
      <c r="D27" s="124"/>
      <c r="E27" s="125"/>
      <c r="F27" s="125"/>
      <c r="G27" s="125"/>
      <c r="H27" s="125"/>
      <c r="I27" s="126"/>
      <c r="J27" s="127"/>
    </row>
    <row r="28" spans="1:10" ht="12.75">
      <c r="A28" s="23">
        <v>64</v>
      </c>
      <c r="B28" s="124"/>
      <c r="C28" s="124"/>
      <c r="D28" s="124"/>
      <c r="E28" s="125">
        <v>6439</v>
      </c>
      <c r="F28" s="125"/>
      <c r="G28" s="125"/>
      <c r="H28" s="125"/>
      <c r="I28" s="126"/>
      <c r="J28" s="127"/>
    </row>
    <row r="29" spans="1:10" ht="12.75">
      <c r="A29" s="23"/>
      <c r="B29" s="124"/>
      <c r="C29" s="124"/>
      <c r="D29" s="124"/>
      <c r="E29" s="125"/>
      <c r="F29" s="125"/>
      <c r="G29" s="125"/>
      <c r="H29" s="125"/>
      <c r="I29" s="126"/>
      <c r="J29" s="127"/>
    </row>
    <row r="30" spans="1:10" ht="12.75">
      <c r="A30" s="23"/>
      <c r="B30" s="124"/>
      <c r="C30" s="124"/>
      <c r="D30" s="124"/>
      <c r="E30" s="125"/>
      <c r="F30" s="125"/>
      <c r="G30" s="125"/>
      <c r="H30" s="125"/>
      <c r="I30" s="126"/>
      <c r="J30" s="127"/>
    </row>
    <row r="31" spans="1:10" ht="12.75">
      <c r="A31" s="23"/>
      <c r="B31" s="124"/>
      <c r="C31" s="124"/>
      <c r="D31" s="124"/>
      <c r="E31" s="125"/>
      <c r="F31" s="125"/>
      <c r="G31" s="125"/>
      <c r="H31" s="125"/>
      <c r="I31" s="126"/>
      <c r="J31" s="127"/>
    </row>
    <row r="32" spans="1:10" ht="13.5" thickBot="1">
      <c r="A32" s="24"/>
      <c r="B32" s="128"/>
      <c r="C32" s="128"/>
      <c r="D32" s="128"/>
      <c r="E32" s="129"/>
      <c r="F32" s="129"/>
      <c r="G32" s="129"/>
      <c r="H32" s="129"/>
      <c r="I32" s="130"/>
      <c r="J32" s="131"/>
    </row>
    <row r="33" spans="1:10" s="1" customFormat="1" ht="30" customHeight="1" thickBot="1">
      <c r="A33" s="29" t="s">
        <v>20</v>
      </c>
      <c r="B33" s="132">
        <f>SUM(B24:B32)</f>
        <v>581132.25</v>
      </c>
      <c r="C33" s="132">
        <f aca="true" t="shared" si="1" ref="C33:J33">SUM(C24:C32)</f>
        <v>1500</v>
      </c>
      <c r="D33" s="132">
        <f t="shared" si="1"/>
        <v>60500</v>
      </c>
      <c r="E33" s="133">
        <f t="shared" si="1"/>
        <v>149200</v>
      </c>
      <c r="F33" s="134">
        <f t="shared" si="1"/>
        <v>0</v>
      </c>
      <c r="G33" s="133">
        <f t="shared" si="1"/>
        <v>69100</v>
      </c>
      <c r="H33" s="134">
        <f t="shared" si="1"/>
        <v>57200</v>
      </c>
      <c r="I33" s="133">
        <f t="shared" si="1"/>
        <v>0</v>
      </c>
      <c r="J33" s="135">
        <f t="shared" si="1"/>
        <v>0</v>
      </c>
    </row>
    <row r="34" spans="1:10" s="1" customFormat="1" ht="28.5" customHeight="1" thickBot="1">
      <c r="A34" s="29" t="s">
        <v>46</v>
      </c>
      <c r="B34" s="237">
        <f>D33+E33+F33+G33+H33+I33+J33+C33+B33</f>
        <v>918632.25</v>
      </c>
      <c r="C34" s="238"/>
      <c r="D34" s="238"/>
      <c r="E34" s="238"/>
      <c r="F34" s="238"/>
      <c r="G34" s="238"/>
      <c r="H34" s="238"/>
      <c r="I34" s="238"/>
      <c r="J34" s="239"/>
    </row>
    <row r="35" spans="6:7" ht="13.5" thickBot="1">
      <c r="F35" s="32"/>
      <c r="G35" s="33"/>
    </row>
    <row r="36" spans="1:10" ht="26.25" thickBot="1">
      <c r="A36" s="68" t="s">
        <v>11</v>
      </c>
      <c r="B36" s="234" t="s">
        <v>981</v>
      </c>
      <c r="C36" s="235"/>
      <c r="D36" s="235"/>
      <c r="E36" s="235"/>
      <c r="F36" s="235"/>
      <c r="G36" s="235"/>
      <c r="H36" s="235"/>
      <c r="I36" s="235"/>
      <c r="J36" s="236"/>
    </row>
    <row r="37" spans="1:10" ht="90" thickBot="1">
      <c r="A37" s="69" t="s">
        <v>12</v>
      </c>
      <c r="B37" s="117" t="s">
        <v>872</v>
      </c>
      <c r="C37" s="116" t="s">
        <v>870</v>
      </c>
      <c r="D37" s="116" t="s">
        <v>871</v>
      </c>
      <c r="E37" s="15" t="s">
        <v>14</v>
      </c>
      <c r="F37" s="15" t="s">
        <v>15</v>
      </c>
      <c r="G37" s="15" t="s">
        <v>16</v>
      </c>
      <c r="H37" s="15" t="s">
        <v>17</v>
      </c>
      <c r="I37" s="15" t="s">
        <v>42</v>
      </c>
      <c r="J37" s="16" t="s">
        <v>19</v>
      </c>
    </row>
    <row r="38" spans="1:10" ht="12.75">
      <c r="A38" s="2">
        <v>63</v>
      </c>
      <c r="B38" s="3"/>
      <c r="C38" s="3">
        <v>1500</v>
      </c>
      <c r="D38" s="3">
        <v>60500</v>
      </c>
      <c r="E38" s="4">
        <v>0</v>
      </c>
      <c r="F38" s="5"/>
      <c r="G38" s="6">
        <v>69100</v>
      </c>
      <c r="H38" s="6"/>
      <c r="I38" s="7"/>
      <c r="J38" s="8"/>
    </row>
    <row r="39" spans="1:10" ht="12.75">
      <c r="A39" s="17">
        <v>65</v>
      </c>
      <c r="B39" s="18"/>
      <c r="C39" s="18"/>
      <c r="D39" s="18"/>
      <c r="E39" s="19"/>
      <c r="F39" s="19"/>
      <c r="G39" s="19"/>
      <c r="H39" s="19"/>
      <c r="I39" s="20"/>
      <c r="J39" s="21"/>
    </row>
    <row r="40" spans="1:10" ht="12.75">
      <c r="A40" s="17">
        <v>66</v>
      </c>
      <c r="B40" s="18"/>
      <c r="C40" s="18"/>
      <c r="D40" s="18"/>
      <c r="E40" s="19">
        <v>142761</v>
      </c>
      <c r="F40" s="19"/>
      <c r="G40" s="19"/>
      <c r="H40" s="19">
        <v>57200</v>
      </c>
      <c r="I40" s="20"/>
      <c r="J40" s="21"/>
    </row>
    <row r="41" spans="1:10" ht="12.75">
      <c r="A41" s="22">
        <v>67</v>
      </c>
      <c r="B41" s="18">
        <v>581132.25</v>
      </c>
      <c r="C41" s="18"/>
      <c r="D41" s="18"/>
      <c r="E41" s="19"/>
      <c r="F41" s="19"/>
      <c r="G41" s="19"/>
      <c r="H41" s="19"/>
      <c r="I41" s="20"/>
      <c r="J41" s="21"/>
    </row>
    <row r="42" spans="1:10" ht="12.75">
      <c r="A42" s="23">
        <v>64</v>
      </c>
      <c r="B42" s="18"/>
      <c r="C42" s="18"/>
      <c r="D42" s="18"/>
      <c r="E42" s="19">
        <v>6439</v>
      </c>
      <c r="F42" s="19"/>
      <c r="G42" s="19"/>
      <c r="H42" s="19"/>
      <c r="I42" s="20"/>
      <c r="J42" s="21"/>
    </row>
    <row r="43" spans="1:10" ht="13.5" customHeight="1">
      <c r="A43" s="23"/>
      <c r="B43" s="18"/>
      <c r="C43" s="18"/>
      <c r="D43" s="18"/>
      <c r="E43" s="19"/>
      <c r="F43" s="19"/>
      <c r="G43" s="19"/>
      <c r="H43" s="19"/>
      <c r="I43" s="20"/>
      <c r="J43" s="21"/>
    </row>
    <row r="44" spans="1:10" ht="13.5" customHeight="1">
      <c r="A44" s="23"/>
      <c r="B44" s="18"/>
      <c r="C44" s="18"/>
      <c r="D44" s="18"/>
      <c r="E44" s="19"/>
      <c r="F44" s="19"/>
      <c r="G44" s="19"/>
      <c r="H44" s="19"/>
      <c r="I44" s="20"/>
      <c r="J44" s="21"/>
    </row>
    <row r="45" spans="1:10" ht="13.5" customHeight="1">
      <c r="A45" s="23"/>
      <c r="B45" s="18"/>
      <c r="C45" s="18"/>
      <c r="D45" s="18"/>
      <c r="E45" s="19"/>
      <c r="F45" s="19"/>
      <c r="G45" s="19"/>
      <c r="H45" s="19"/>
      <c r="I45" s="20"/>
      <c r="J45" s="21"/>
    </row>
    <row r="46" spans="1:10" ht="13.5" thickBot="1">
      <c r="A46" s="24"/>
      <c r="B46" s="25"/>
      <c r="C46" s="25"/>
      <c r="D46" s="25"/>
      <c r="E46" s="26"/>
      <c r="F46" s="26"/>
      <c r="G46" s="26"/>
      <c r="H46" s="26"/>
      <c r="I46" s="27"/>
      <c r="J46" s="28"/>
    </row>
    <row r="47" spans="1:10" s="1" customFormat="1" ht="30" customHeight="1" thickBot="1">
      <c r="A47" s="29" t="s">
        <v>20</v>
      </c>
      <c r="B47" s="132">
        <f>SUM(B38:B46)</f>
        <v>581132.25</v>
      </c>
      <c r="C47" s="132">
        <f aca="true" t="shared" si="2" ref="C47:J47">SUM(C38:C46)</f>
        <v>1500</v>
      </c>
      <c r="D47" s="132">
        <f t="shared" si="2"/>
        <v>60500</v>
      </c>
      <c r="E47" s="133">
        <f t="shared" si="2"/>
        <v>149200</v>
      </c>
      <c r="F47" s="134">
        <f t="shared" si="2"/>
        <v>0</v>
      </c>
      <c r="G47" s="133">
        <f t="shared" si="2"/>
        <v>69100</v>
      </c>
      <c r="H47" s="134">
        <f t="shared" si="2"/>
        <v>57200</v>
      </c>
      <c r="I47" s="133">
        <f t="shared" si="2"/>
        <v>0</v>
      </c>
      <c r="J47" s="135">
        <f t="shared" si="2"/>
        <v>0</v>
      </c>
    </row>
    <row r="48" spans="1:10" s="1" customFormat="1" ht="28.5" customHeight="1" thickBot="1">
      <c r="A48" s="29" t="s">
        <v>985</v>
      </c>
      <c r="B48" s="237">
        <f>D47+E47+F47+G47+H47+I47+J47+C47+B47</f>
        <v>918632.25</v>
      </c>
      <c r="C48" s="238"/>
      <c r="D48" s="238"/>
      <c r="E48" s="238"/>
      <c r="F48" s="238"/>
      <c r="G48" s="238"/>
      <c r="H48" s="238"/>
      <c r="I48" s="238"/>
      <c r="J48" s="239"/>
    </row>
    <row r="49" spans="5:7" ht="13.5" customHeight="1">
      <c r="E49" s="34"/>
      <c r="F49" s="32"/>
      <c r="G49" s="35"/>
    </row>
    <row r="50" spans="5:7" ht="13.5" customHeight="1" hidden="1">
      <c r="E50" s="34"/>
      <c r="F50" s="36"/>
      <c r="G50" s="37"/>
    </row>
    <row r="51" spans="6:7" ht="13.5" customHeight="1" hidden="1">
      <c r="F51" s="38"/>
      <c r="G51" s="39"/>
    </row>
    <row r="52" spans="6:7" ht="13.5" customHeight="1" hidden="1">
      <c r="F52" s="40"/>
      <c r="G52" s="41"/>
    </row>
    <row r="53" spans="6:7" ht="13.5" customHeight="1" hidden="1">
      <c r="F53" s="32"/>
      <c r="G53" s="33"/>
    </row>
    <row r="54" spans="5:7" ht="28.5" customHeight="1" hidden="1">
      <c r="E54" s="34"/>
      <c r="F54" s="32"/>
      <c r="G54" s="42"/>
    </row>
    <row r="55" spans="5:7" ht="13.5" customHeight="1" hidden="1">
      <c r="E55" s="34"/>
      <c r="F55" s="32"/>
      <c r="G55" s="37"/>
    </row>
    <row r="56" spans="6:7" ht="13.5" customHeight="1" hidden="1">
      <c r="F56" s="32"/>
      <c r="G56" s="33"/>
    </row>
    <row r="57" spans="6:7" ht="13.5" customHeight="1" hidden="1">
      <c r="F57" s="32"/>
      <c r="G57" s="41"/>
    </row>
    <row r="58" spans="6:7" ht="13.5" customHeight="1" hidden="1">
      <c r="F58" s="32"/>
      <c r="G58" s="33"/>
    </row>
    <row r="59" spans="6:7" ht="22.5" customHeight="1" hidden="1">
      <c r="F59" s="32"/>
      <c r="G59" s="43"/>
    </row>
    <row r="60" spans="6:7" ht="13.5" customHeight="1" hidden="1">
      <c r="F60" s="38"/>
      <c r="G60" s="39"/>
    </row>
    <row r="61" spans="2:7" ht="13.5" customHeight="1" hidden="1">
      <c r="B61" s="34"/>
      <c r="C61" s="34"/>
      <c r="D61" s="34"/>
      <c r="F61" s="38"/>
      <c r="G61" s="44"/>
    </row>
    <row r="62" spans="5:7" ht="13.5" customHeight="1" hidden="1">
      <c r="E62" s="34"/>
      <c r="F62" s="38"/>
      <c r="G62" s="45"/>
    </row>
    <row r="63" spans="5:7" ht="13.5" customHeight="1" hidden="1">
      <c r="E63" s="34"/>
      <c r="F63" s="40"/>
      <c r="G63" s="37"/>
    </row>
    <row r="64" spans="6:7" ht="13.5" customHeight="1" hidden="1">
      <c r="F64" s="32"/>
      <c r="G64" s="33"/>
    </row>
    <row r="65" spans="2:7" ht="13.5" customHeight="1" hidden="1">
      <c r="B65" s="34"/>
      <c r="C65" s="34"/>
      <c r="D65" s="34"/>
      <c r="F65" s="32"/>
      <c r="G65" s="35"/>
    </row>
    <row r="66" spans="5:7" ht="13.5" customHeight="1" hidden="1">
      <c r="E66" s="34"/>
      <c r="F66" s="32"/>
      <c r="G66" s="44"/>
    </row>
    <row r="67" spans="5:7" ht="13.5" customHeight="1" hidden="1">
      <c r="E67" s="34"/>
      <c r="F67" s="40"/>
      <c r="G67" s="37"/>
    </row>
    <row r="68" spans="6:7" ht="13.5" customHeight="1" hidden="1">
      <c r="F68" s="38"/>
      <c r="G68" s="33"/>
    </row>
    <row r="69" spans="5:7" ht="13.5" customHeight="1" hidden="1">
      <c r="E69" s="34"/>
      <c r="F69" s="38"/>
      <c r="G69" s="44"/>
    </row>
    <row r="70" spans="6:7" ht="22.5" customHeight="1" hidden="1">
      <c r="F70" s="40"/>
      <c r="G70" s="43"/>
    </row>
    <row r="71" spans="6:7" ht="13.5" customHeight="1" hidden="1">
      <c r="F71" s="32"/>
      <c r="G71" s="33"/>
    </row>
    <row r="72" spans="6:7" ht="13.5" customHeight="1" hidden="1">
      <c r="F72" s="40"/>
      <c r="G72" s="37"/>
    </row>
    <row r="73" spans="6:7" ht="13.5" customHeight="1" hidden="1">
      <c r="F73" s="32"/>
      <c r="G73" s="33"/>
    </row>
    <row r="74" spans="6:7" ht="13.5" customHeight="1" hidden="1">
      <c r="F74" s="32"/>
      <c r="G74" s="33"/>
    </row>
    <row r="75" spans="1:7" ht="13.5" customHeight="1" hidden="1">
      <c r="A75" s="34"/>
      <c r="F75" s="46"/>
      <c r="G75" s="44"/>
    </row>
    <row r="76" spans="2:7" ht="13.5" customHeight="1" hidden="1">
      <c r="B76" s="34"/>
      <c r="C76" s="34"/>
      <c r="D76" s="34"/>
      <c r="E76" s="34"/>
      <c r="F76" s="47"/>
      <c r="G76" s="44"/>
    </row>
    <row r="77" spans="2:7" ht="13.5" customHeight="1" hidden="1">
      <c r="B77" s="34"/>
      <c r="C77" s="34"/>
      <c r="D77" s="34"/>
      <c r="E77" s="34"/>
      <c r="F77" s="47"/>
      <c r="G77" s="35"/>
    </row>
    <row r="78" spans="2:7" ht="13.5" customHeight="1" hidden="1">
      <c r="B78" s="34"/>
      <c r="C78" s="34"/>
      <c r="D78" s="34"/>
      <c r="E78" s="34"/>
      <c r="F78" s="40"/>
      <c r="G78" s="41"/>
    </row>
    <row r="79" spans="6:7" ht="12.75" hidden="1">
      <c r="F79" s="32"/>
      <c r="G79" s="33"/>
    </row>
    <row r="80" spans="2:7" ht="12.75" hidden="1">
      <c r="B80" s="34"/>
      <c r="C80" s="34"/>
      <c r="D80" s="34"/>
      <c r="F80" s="32"/>
      <c r="G80" s="44"/>
    </row>
    <row r="81" spans="5:7" ht="12.75" hidden="1">
      <c r="E81" s="34"/>
      <c r="F81" s="32"/>
      <c r="G81" s="35"/>
    </row>
    <row r="82" spans="5:7" ht="12.75" hidden="1">
      <c r="E82" s="34"/>
      <c r="F82" s="40"/>
      <c r="G82" s="37"/>
    </row>
    <row r="83" spans="6:7" ht="12.75" hidden="1">
      <c r="F83" s="32"/>
      <c r="G83" s="33"/>
    </row>
    <row r="84" spans="6:7" ht="12.75" hidden="1">
      <c r="F84" s="32"/>
      <c r="G84" s="33"/>
    </row>
    <row r="85" spans="6:7" ht="12.75" hidden="1">
      <c r="F85" s="48"/>
      <c r="G85" s="49"/>
    </row>
    <row r="86" spans="6:7" ht="12.75" hidden="1">
      <c r="F86" s="32"/>
      <c r="G86" s="33"/>
    </row>
    <row r="87" spans="6:7" ht="12.75" hidden="1">
      <c r="F87" s="32"/>
      <c r="G87" s="33"/>
    </row>
    <row r="88" spans="6:7" ht="12.75" hidden="1">
      <c r="F88" s="32"/>
      <c r="G88" s="33"/>
    </row>
    <row r="89" spans="6:7" ht="12.75" hidden="1">
      <c r="F89" s="40"/>
      <c r="G89" s="37"/>
    </row>
    <row r="90" spans="6:7" ht="12.75" hidden="1">
      <c r="F90" s="32"/>
      <c r="G90" s="33"/>
    </row>
    <row r="91" spans="6:7" ht="12.75" hidden="1">
      <c r="F91" s="40"/>
      <c r="G91" s="37"/>
    </row>
    <row r="92" spans="6:7" ht="12.75" hidden="1">
      <c r="F92" s="32"/>
      <c r="G92" s="33"/>
    </row>
    <row r="93" spans="6:7" ht="12.75" hidden="1">
      <c r="F93" s="32"/>
      <c r="G93" s="33"/>
    </row>
    <row r="94" spans="6:7" ht="12.75" hidden="1">
      <c r="F94" s="32"/>
      <c r="G94" s="33"/>
    </row>
    <row r="95" spans="6:7" ht="12.75" hidden="1">
      <c r="F95" s="32"/>
      <c r="G95" s="33"/>
    </row>
    <row r="96" spans="1:7" ht="28.5" customHeight="1" hidden="1">
      <c r="A96" s="50"/>
      <c r="B96" s="50"/>
      <c r="C96" s="50"/>
      <c r="D96" s="50"/>
      <c r="E96" s="50"/>
      <c r="F96" s="51"/>
      <c r="G96" s="52"/>
    </row>
    <row r="97" spans="5:7" ht="12.75" hidden="1">
      <c r="E97" s="34"/>
      <c r="F97" s="32"/>
      <c r="G97" s="35"/>
    </row>
    <row r="98" spans="6:7" ht="12.75" hidden="1">
      <c r="F98" s="53"/>
      <c r="G98" s="54"/>
    </row>
    <row r="99" spans="6:7" ht="12.75" hidden="1">
      <c r="F99" s="32"/>
      <c r="G99" s="33"/>
    </row>
    <row r="100" spans="6:7" ht="12.75" hidden="1">
      <c r="F100" s="48"/>
      <c r="G100" s="49"/>
    </row>
    <row r="101" spans="6:7" ht="12.75" hidden="1">
      <c r="F101" s="48"/>
      <c r="G101" s="49"/>
    </row>
    <row r="102" spans="6:7" ht="12.75" hidden="1">
      <c r="F102" s="32"/>
      <c r="G102" s="33"/>
    </row>
    <row r="103" spans="6:7" ht="12.75" hidden="1">
      <c r="F103" s="40"/>
      <c r="G103" s="37"/>
    </row>
    <row r="104" spans="6:7" ht="12.75" hidden="1">
      <c r="F104" s="32"/>
      <c r="G104" s="33"/>
    </row>
    <row r="105" spans="6:7" ht="12.75" hidden="1">
      <c r="F105" s="32"/>
      <c r="G105" s="33"/>
    </row>
    <row r="106" spans="6:7" ht="12.75" hidden="1">
      <c r="F106" s="40"/>
      <c r="G106" s="37"/>
    </row>
    <row r="107" spans="6:7" ht="12.75" hidden="1">
      <c r="F107" s="32"/>
      <c r="G107" s="33"/>
    </row>
    <row r="108" spans="6:7" ht="12.75" hidden="1">
      <c r="F108" s="48"/>
      <c r="G108" s="49"/>
    </row>
    <row r="109" spans="6:7" ht="12.75" hidden="1">
      <c r="F109" s="40"/>
      <c r="G109" s="54"/>
    </row>
    <row r="110" spans="6:7" ht="12.75" hidden="1">
      <c r="F110" s="38"/>
      <c r="G110" s="49"/>
    </row>
    <row r="111" spans="6:7" ht="12.75" hidden="1">
      <c r="F111" s="40"/>
      <c r="G111" s="37"/>
    </row>
    <row r="112" spans="6:7" ht="12.75" hidden="1">
      <c r="F112" s="32"/>
      <c r="G112" s="33"/>
    </row>
    <row r="113" spans="5:7" ht="12.75" hidden="1">
      <c r="E113" s="34"/>
      <c r="F113" s="32"/>
      <c r="G113" s="35"/>
    </row>
    <row r="114" spans="6:7" ht="12.75" hidden="1">
      <c r="F114" s="38"/>
      <c r="G114" s="37"/>
    </row>
    <row r="115" spans="6:7" ht="12.75" hidden="1">
      <c r="F115" s="38"/>
      <c r="G115" s="49"/>
    </row>
    <row r="116" spans="5:7" ht="12.75" hidden="1">
      <c r="E116" s="34"/>
      <c r="F116" s="38"/>
      <c r="G116" s="55"/>
    </row>
    <row r="117" spans="5:7" ht="12.75" hidden="1">
      <c r="E117" s="34"/>
      <c r="F117" s="40"/>
      <c r="G117" s="41"/>
    </row>
    <row r="118" spans="6:7" ht="12.75" hidden="1">
      <c r="F118" s="32"/>
      <c r="G118" s="33"/>
    </row>
    <row r="119" spans="6:7" ht="12.75" hidden="1">
      <c r="F119" s="53"/>
      <c r="G119" s="56"/>
    </row>
    <row r="120" spans="6:7" ht="11.25" customHeight="1" hidden="1">
      <c r="F120" s="48"/>
      <c r="G120" s="49"/>
    </row>
    <row r="121" spans="2:7" ht="24" customHeight="1" hidden="1">
      <c r="B121" s="34"/>
      <c r="C121" s="34"/>
      <c r="D121" s="34"/>
      <c r="F121" s="48"/>
      <c r="G121" s="57"/>
    </row>
    <row r="122" spans="5:7" ht="15" customHeight="1" hidden="1">
      <c r="E122" s="34"/>
      <c r="F122" s="48"/>
      <c r="G122" s="57"/>
    </row>
    <row r="123" spans="6:7" ht="11.25" customHeight="1" hidden="1">
      <c r="F123" s="53"/>
      <c r="G123" s="54"/>
    </row>
    <row r="124" spans="6:7" ht="12.75" hidden="1">
      <c r="F124" s="48"/>
      <c r="G124" s="49"/>
    </row>
    <row r="125" spans="2:7" ht="13.5" customHeight="1" hidden="1">
      <c r="B125" s="34"/>
      <c r="C125" s="34"/>
      <c r="D125" s="34"/>
      <c r="F125" s="48"/>
      <c r="G125" s="58"/>
    </row>
    <row r="126" spans="5:7" ht="12.75" customHeight="1" hidden="1">
      <c r="E126" s="34"/>
      <c r="F126" s="48"/>
      <c r="G126" s="35"/>
    </row>
    <row r="127" spans="5:7" ht="12.75" customHeight="1" hidden="1">
      <c r="E127" s="34"/>
      <c r="F127" s="40"/>
      <c r="G127" s="41"/>
    </row>
    <row r="128" spans="6:7" ht="12.75" hidden="1">
      <c r="F128" s="32"/>
      <c r="G128" s="33"/>
    </row>
    <row r="129" spans="5:7" ht="12.75" hidden="1">
      <c r="E129" s="34"/>
      <c r="F129" s="32"/>
      <c r="G129" s="55"/>
    </row>
    <row r="130" spans="6:7" ht="12.75" hidden="1">
      <c r="F130" s="53"/>
      <c r="G130" s="54"/>
    </row>
    <row r="131" spans="6:7" ht="12.75" hidden="1">
      <c r="F131" s="48"/>
      <c r="G131" s="49"/>
    </row>
    <row r="132" spans="6:7" ht="12.75" hidden="1">
      <c r="F132" s="32"/>
      <c r="G132" s="33"/>
    </row>
    <row r="133" spans="1:7" ht="19.5" customHeight="1" hidden="1">
      <c r="A133" s="59"/>
      <c r="B133" s="11"/>
      <c r="C133" s="11"/>
      <c r="D133" s="11"/>
      <c r="E133" s="11"/>
      <c r="F133" s="11"/>
      <c r="G133" s="44"/>
    </row>
    <row r="134" spans="1:7" ht="15" customHeight="1" hidden="1">
      <c r="A134" s="34"/>
      <c r="F134" s="46"/>
      <c r="G134" s="44"/>
    </row>
    <row r="135" spans="1:7" ht="12.75" hidden="1">
      <c r="A135" s="34"/>
      <c r="B135" s="34"/>
      <c r="C135" s="34"/>
      <c r="D135" s="34"/>
      <c r="F135" s="46"/>
      <c r="G135" s="35"/>
    </row>
    <row r="136" spans="5:7" ht="12.75" hidden="1">
      <c r="E136" s="34"/>
      <c r="F136" s="32"/>
      <c r="G136" s="44"/>
    </row>
    <row r="137" spans="6:7" ht="12.75" hidden="1">
      <c r="F137" s="36"/>
      <c r="G137" s="37"/>
    </row>
    <row r="138" spans="2:7" ht="12.75" hidden="1">
      <c r="B138" s="34"/>
      <c r="C138" s="34"/>
      <c r="D138" s="34"/>
      <c r="F138" s="32"/>
      <c r="G138" s="35"/>
    </row>
    <row r="139" spans="5:7" ht="12.75" hidden="1">
      <c r="E139" s="34"/>
      <c r="F139" s="32"/>
      <c r="G139" s="35"/>
    </row>
    <row r="140" spans="6:7" ht="12.75" hidden="1">
      <c r="F140" s="40"/>
      <c r="G140" s="41"/>
    </row>
    <row r="141" spans="5:7" ht="22.5" customHeight="1" hidden="1">
      <c r="E141" s="34"/>
      <c r="F141" s="32"/>
      <c r="G141" s="42"/>
    </row>
    <row r="142" spans="6:7" ht="12.75" hidden="1">
      <c r="F142" s="32"/>
      <c r="G142" s="41"/>
    </row>
    <row r="143" spans="2:7" ht="12.75" hidden="1">
      <c r="B143" s="34"/>
      <c r="C143" s="34"/>
      <c r="D143" s="34"/>
      <c r="F143" s="38"/>
      <c r="G143" s="44"/>
    </row>
    <row r="144" spans="5:7" ht="12.75" hidden="1">
      <c r="E144" s="34"/>
      <c r="F144" s="38"/>
      <c r="G144" s="45"/>
    </row>
    <row r="145" spans="6:7" ht="12.75" hidden="1">
      <c r="F145" s="40"/>
      <c r="G145" s="37"/>
    </row>
    <row r="146" spans="1:7" ht="13.5" customHeight="1" hidden="1">
      <c r="A146" s="34"/>
      <c r="F146" s="46"/>
      <c r="G146" s="44"/>
    </row>
    <row r="147" spans="2:7" ht="13.5" customHeight="1" hidden="1">
      <c r="B147" s="34"/>
      <c r="C147" s="34"/>
      <c r="D147" s="34"/>
      <c r="F147" s="32"/>
      <c r="G147" s="44"/>
    </row>
    <row r="148" spans="5:7" ht="13.5" customHeight="1" hidden="1">
      <c r="E148" s="34"/>
      <c r="F148" s="32"/>
      <c r="G148" s="35"/>
    </row>
    <row r="149" spans="5:7" ht="12.75" hidden="1">
      <c r="E149" s="34"/>
      <c r="F149" s="40"/>
      <c r="G149" s="37"/>
    </row>
    <row r="150" spans="5:7" ht="12.75" hidden="1">
      <c r="E150" s="34"/>
      <c r="F150" s="32"/>
      <c r="G150" s="35"/>
    </row>
    <row r="151" spans="6:7" ht="12.75" hidden="1">
      <c r="F151" s="53"/>
      <c r="G151" s="54"/>
    </row>
    <row r="152" spans="5:7" ht="12.75" hidden="1">
      <c r="E152" s="34"/>
      <c r="F152" s="38"/>
      <c r="G152" s="55"/>
    </row>
    <row r="153" spans="5:7" ht="12.75" hidden="1">
      <c r="E153" s="34"/>
      <c r="F153" s="40"/>
      <c r="G153" s="41"/>
    </row>
    <row r="154" spans="6:7" ht="12.75" hidden="1">
      <c r="F154" s="53"/>
      <c r="G154" s="60"/>
    </row>
    <row r="155" spans="2:7" ht="12.75" hidden="1">
      <c r="B155" s="34"/>
      <c r="C155" s="34"/>
      <c r="D155" s="34"/>
      <c r="F155" s="48"/>
      <c r="G155" s="58"/>
    </row>
    <row r="156" spans="5:7" ht="12.75" hidden="1">
      <c r="E156" s="34"/>
      <c r="F156" s="48"/>
      <c r="G156" s="35"/>
    </row>
    <row r="157" spans="5:7" ht="12.75" hidden="1">
      <c r="E157" s="34"/>
      <c r="F157" s="40"/>
      <c r="G157" s="41"/>
    </row>
    <row r="158" spans="5:7" ht="12.75" hidden="1">
      <c r="E158" s="34"/>
      <c r="F158" s="40"/>
      <c r="G158" s="41"/>
    </row>
    <row r="159" spans="6:7" ht="12.75" hidden="1">
      <c r="F159" s="32"/>
      <c r="G159" s="33"/>
    </row>
    <row r="160" spans="1:7" s="61" customFormat="1" ht="18" customHeight="1" hidden="1">
      <c r="A160" s="241"/>
      <c r="B160" s="241"/>
      <c r="C160" s="241"/>
      <c r="D160" s="242"/>
      <c r="E160" s="242"/>
      <c r="F160" s="242"/>
      <c r="G160" s="242"/>
    </row>
    <row r="161" spans="1:7" ht="28.5" customHeight="1" hidden="1">
      <c r="A161" s="50"/>
      <c r="B161" s="50"/>
      <c r="C161" s="50"/>
      <c r="D161" s="50"/>
      <c r="E161" s="50"/>
      <c r="F161" s="51"/>
      <c r="G161" s="52"/>
    </row>
    <row r="162" ht="12.75" hidden="1"/>
    <row r="163" spans="1:7" ht="15.75" hidden="1">
      <c r="A163" s="63"/>
      <c r="B163" s="34"/>
      <c r="C163" s="34"/>
      <c r="D163" s="34"/>
      <c r="E163" s="34"/>
      <c r="F163" s="64"/>
      <c r="G163" s="10"/>
    </row>
    <row r="164" spans="1:7" ht="12.75" hidden="1">
      <c r="A164" s="34"/>
      <c r="B164" s="34"/>
      <c r="C164" s="34"/>
      <c r="D164" s="34"/>
      <c r="E164" s="34"/>
      <c r="F164" s="64"/>
      <c r="G164" s="10"/>
    </row>
    <row r="165" spans="1:7" ht="17.25" customHeight="1" hidden="1">
      <c r="A165" s="34"/>
      <c r="B165" s="34"/>
      <c r="C165" s="34"/>
      <c r="D165" s="34"/>
      <c r="E165" s="34"/>
      <c r="F165" s="64"/>
      <c r="G165" s="10"/>
    </row>
    <row r="166" spans="1:7" ht="13.5" customHeight="1" hidden="1">
      <c r="A166" s="34"/>
      <c r="B166" s="34"/>
      <c r="C166" s="34"/>
      <c r="D166" s="34"/>
      <c r="E166" s="34"/>
      <c r="F166" s="64"/>
      <c r="G166" s="10"/>
    </row>
    <row r="167" spans="1:7" ht="12.75" hidden="1">
      <c r="A167" s="34"/>
      <c r="B167" s="34"/>
      <c r="C167" s="34"/>
      <c r="D167" s="34"/>
      <c r="E167" s="34"/>
      <c r="F167" s="64"/>
      <c r="G167" s="10"/>
    </row>
    <row r="168" spans="1:5" ht="12.75" hidden="1">
      <c r="A168" s="34"/>
      <c r="B168" s="34"/>
      <c r="C168" s="34"/>
      <c r="D168" s="34"/>
      <c r="E168" s="34"/>
    </row>
    <row r="169" spans="1:7" ht="12.75" hidden="1">
      <c r="A169" s="34"/>
      <c r="B169" s="34"/>
      <c r="C169" s="34"/>
      <c r="D169" s="34"/>
      <c r="E169" s="34"/>
      <c r="F169" s="64"/>
      <c r="G169" s="10"/>
    </row>
    <row r="170" spans="1:7" ht="12.75" hidden="1">
      <c r="A170" s="34"/>
      <c r="B170" s="34"/>
      <c r="C170" s="34"/>
      <c r="D170" s="34"/>
      <c r="E170" s="34"/>
      <c r="F170" s="64"/>
      <c r="G170" s="65"/>
    </row>
    <row r="171" spans="1:7" ht="12.75" hidden="1">
      <c r="A171" s="34"/>
      <c r="B171" s="34"/>
      <c r="C171" s="34"/>
      <c r="D171" s="34"/>
      <c r="E171" s="34"/>
      <c r="F171" s="64"/>
      <c r="G171" s="10"/>
    </row>
    <row r="172" spans="1:7" ht="22.5" customHeight="1" hidden="1">
      <c r="A172" s="34"/>
      <c r="B172" s="34"/>
      <c r="C172" s="34"/>
      <c r="D172" s="34"/>
      <c r="E172" s="34"/>
      <c r="F172" s="64"/>
      <c r="G172" s="42"/>
    </row>
    <row r="173" spans="6:7" ht="22.5" customHeight="1" hidden="1">
      <c r="F173" s="40"/>
      <c r="G173" s="43"/>
    </row>
  </sheetData>
  <sheetProtection/>
  <mergeCells count="8">
    <mergeCell ref="B36:J36"/>
    <mergeCell ref="B20:J20"/>
    <mergeCell ref="B34:J34"/>
    <mergeCell ref="B48:J48"/>
    <mergeCell ref="A1:J1"/>
    <mergeCell ref="A160:G160"/>
    <mergeCell ref="B3:J3"/>
    <mergeCell ref="B22:J22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scale="86" r:id="rId2"/>
  <headerFooter alignWithMargins="0">
    <oddFooter>&amp;R&amp;P</oddFooter>
  </headerFooter>
  <rowBreaks count="3" manualBreakCount="3">
    <brk id="20" max="255" man="1"/>
    <brk id="94" max="9" man="1"/>
    <brk id="15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33"/>
  <sheetViews>
    <sheetView zoomScalePageLayoutView="0" workbookViewId="0" topLeftCell="A472">
      <selection activeCell="P6" sqref="P6"/>
    </sheetView>
  </sheetViews>
  <sheetFormatPr defaultColWidth="9.140625" defaultRowHeight="12.75"/>
  <sheetData>
    <row r="1" spans="1:15" ht="12.75">
      <c r="A1" t="s">
        <v>873</v>
      </c>
      <c r="B1" t="s">
        <v>874</v>
      </c>
      <c r="C1" t="s">
        <v>875</v>
      </c>
      <c r="D1" t="s">
        <v>876</v>
      </c>
      <c r="E1" t="s">
        <v>877</v>
      </c>
      <c r="F1" t="s">
        <v>878</v>
      </c>
      <c r="G1" t="s">
        <v>879</v>
      </c>
      <c r="H1" t="s">
        <v>880</v>
      </c>
      <c r="I1" t="s">
        <v>881</v>
      </c>
      <c r="J1" t="s">
        <v>882</v>
      </c>
      <c r="K1" t="s">
        <v>883</v>
      </c>
      <c r="L1" t="s">
        <v>884</v>
      </c>
      <c r="M1" t="s">
        <v>885</v>
      </c>
      <c r="N1" t="s">
        <v>886</v>
      </c>
      <c r="O1" t="s">
        <v>887</v>
      </c>
    </row>
    <row r="2" spans="1:15" ht="12.75">
      <c r="A2" t="str">
        <f>'PLAN RASHODA I IZDATAKA'!A3:N3</f>
        <v>AKTIVNOST:  STRUČNO, ADMINISTRATIVNO TEHNIČKO OSOBLJE</v>
      </c>
      <c r="B2">
        <f>'PLAN RASHODA I IZDATAKA'!B3:O3</f>
        <v>0</v>
      </c>
      <c r="C2">
        <f>'PLAN RASHODA I IZDATAKA'!C3:P3</f>
        <v>0</v>
      </c>
      <c r="D2">
        <f>'PLAN RASHODA I IZDATAKA'!D3:Q3</f>
        <v>0</v>
      </c>
      <c r="E2">
        <f>'PLAN RASHODA I IZDATAKA'!E3:R3</f>
        <v>0</v>
      </c>
      <c r="F2">
        <f>'PLAN RASHODA I IZDATAKA'!F3:S3</f>
        <v>0</v>
      </c>
      <c r="G2">
        <f>'PLAN RASHODA I IZDATAKA'!G3:T3</f>
        <v>0</v>
      </c>
      <c r="H2">
        <f>'PLAN RASHODA I IZDATAKA'!H3:U3</f>
        <v>0</v>
      </c>
      <c r="I2">
        <f>'PLAN RASHODA I IZDATAKA'!I3:V3</f>
        <v>0</v>
      </c>
      <c r="J2">
        <f>'PLAN RASHODA I IZDATAKA'!J3:W3</f>
        <v>0</v>
      </c>
      <c r="K2">
        <f>'PLAN RASHODA I IZDATAKA'!K3:X3</f>
        <v>0</v>
      </c>
      <c r="L2">
        <f>'PLAN RASHODA I IZDATAKA'!L3:Y3</f>
        <v>0</v>
      </c>
      <c r="M2">
        <f>'PLAN RASHODA I IZDATAKA'!M3:Z3</f>
        <v>0</v>
      </c>
      <c r="N2">
        <f>'PLAN RASHODA I IZDATAKA'!N3:AA3</f>
        <v>0</v>
      </c>
      <c r="O2">
        <f>LEN(A2)</f>
        <v>53</v>
      </c>
    </row>
    <row r="3" spans="1:15" ht="12.75">
      <c r="A3" t="str">
        <f>'PLAN RASHODA I IZDATAKA'!A4:N4</f>
        <v>3</v>
      </c>
      <c r="B3" t="str">
        <f>'PLAN RASHODA I IZDATAKA'!B4:O4</f>
        <v>Rashodi poslovanja</v>
      </c>
      <c r="C3">
        <f>'PLAN RASHODA I IZDATAKA'!C4:P4</f>
        <v>4000</v>
      </c>
      <c r="D3">
        <f>'PLAN RASHODA I IZDATAKA'!D4:Q4</f>
        <v>0</v>
      </c>
      <c r="E3">
        <f>'PLAN RASHODA I IZDATAKA'!E4:R4</f>
        <v>1500</v>
      </c>
      <c r="F3">
        <f>'PLAN RASHODA I IZDATAKA'!F4:S4</f>
        <v>0</v>
      </c>
      <c r="G3">
        <f>'PLAN RASHODA I IZDATAKA'!G4:T4</f>
        <v>0</v>
      </c>
      <c r="H3">
        <f>'PLAN RASHODA I IZDATAKA'!H4:U4</f>
        <v>0</v>
      </c>
      <c r="I3">
        <f>'PLAN RASHODA I IZDATAKA'!I4:V4</f>
        <v>0</v>
      </c>
      <c r="J3">
        <f>'PLAN RASHODA I IZDATAKA'!J4:W4</f>
        <v>2500</v>
      </c>
      <c r="K3">
        <f>'PLAN RASHODA I IZDATAKA'!K4:X4</f>
        <v>0</v>
      </c>
      <c r="L3">
        <f>'PLAN RASHODA I IZDATAKA'!L4:Y4</f>
        <v>0</v>
      </c>
      <c r="M3">
        <f>'PLAN RASHODA I IZDATAKA'!M4:Z4</f>
        <v>4000</v>
      </c>
      <c r="N3">
        <f>'PLAN RASHODA I IZDATAKA'!N4:AA4</f>
        <v>4000</v>
      </c>
      <c r="O3">
        <f>LEN(A3)</f>
        <v>1</v>
      </c>
    </row>
    <row r="4" spans="1:15" ht="12.75">
      <c r="A4" t="str">
        <f>'PLAN RASHODA I IZDATAKA'!A5:N5</f>
        <v>31</v>
      </c>
      <c r="B4" t="str">
        <f>'PLAN RASHODA I IZDATAKA'!B5:O5</f>
        <v>Rashodi za zaposlene</v>
      </c>
      <c r="C4">
        <f>'PLAN RASHODA I IZDATAKA'!C5:P5</f>
        <v>4000</v>
      </c>
      <c r="D4">
        <f>'PLAN RASHODA I IZDATAKA'!D5:Q5</f>
        <v>0</v>
      </c>
      <c r="E4">
        <f>'PLAN RASHODA I IZDATAKA'!E5:R5</f>
        <v>1500</v>
      </c>
      <c r="F4">
        <f>'PLAN RASHODA I IZDATAKA'!F5:S5</f>
        <v>0</v>
      </c>
      <c r="G4">
        <f>'PLAN RASHODA I IZDATAKA'!G5:T5</f>
        <v>0</v>
      </c>
      <c r="H4">
        <f>'PLAN RASHODA I IZDATAKA'!H5:U5</f>
        <v>0</v>
      </c>
      <c r="I4">
        <f>'PLAN RASHODA I IZDATAKA'!I5:V5</f>
        <v>0</v>
      </c>
      <c r="J4">
        <f>'PLAN RASHODA I IZDATAKA'!J5:W5</f>
        <v>2500</v>
      </c>
      <c r="K4">
        <f>'PLAN RASHODA I IZDATAKA'!K5:X5</f>
        <v>0</v>
      </c>
      <c r="L4">
        <f>'PLAN RASHODA I IZDATAKA'!L5:Y5</f>
        <v>0</v>
      </c>
      <c r="M4">
        <f>'PLAN RASHODA I IZDATAKA'!M5:Z5</f>
        <v>4000</v>
      </c>
      <c r="N4">
        <f>'PLAN RASHODA I IZDATAKA'!N5:AA5</f>
        <v>4000</v>
      </c>
      <c r="O4">
        <f aca="true" t="shared" si="0" ref="O4:O67">LEN(A4)</f>
        <v>2</v>
      </c>
    </row>
    <row r="5" spans="1:15" ht="12.75">
      <c r="A5" t="str">
        <f>'PLAN RASHODA I IZDATAKA'!A6:N6</f>
        <v>311</v>
      </c>
      <c r="B5" t="str">
        <f>'PLAN RASHODA I IZDATAKA'!B6:O6</f>
        <v>Plaće (Bruto)</v>
      </c>
      <c r="C5">
        <f>'PLAN RASHODA I IZDATAKA'!C6:P6</f>
        <v>0</v>
      </c>
      <c r="D5">
        <f>'PLAN RASHODA I IZDATAKA'!D6:Q6</f>
        <v>0</v>
      </c>
      <c r="E5">
        <f>'PLAN RASHODA I IZDATAKA'!E6:R6</f>
        <v>0</v>
      </c>
      <c r="F5">
        <f>'PLAN RASHODA I IZDATAKA'!F6:S6</f>
        <v>0</v>
      </c>
      <c r="G5">
        <f>'PLAN RASHODA I IZDATAKA'!G6:T6</f>
        <v>0</v>
      </c>
      <c r="H5">
        <f>'PLAN RASHODA I IZDATAKA'!H6:U6</f>
        <v>0</v>
      </c>
      <c r="I5">
        <f>'PLAN RASHODA I IZDATAKA'!I6:V6</f>
        <v>0</v>
      </c>
      <c r="J5">
        <f>'PLAN RASHODA I IZDATAKA'!J6:W6</f>
        <v>0</v>
      </c>
      <c r="K5">
        <f>'PLAN RASHODA I IZDATAKA'!K6:X6</f>
        <v>0</v>
      </c>
      <c r="L5">
        <f>'PLAN RASHODA I IZDATAKA'!L6:Y6</f>
        <v>0</v>
      </c>
      <c r="M5">
        <f>'PLAN RASHODA I IZDATAKA'!M6:Z6</f>
        <v>0</v>
      </c>
      <c r="N5">
        <f>'PLAN RASHODA I IZDATAKA'!N6:AA6</f>
        <v>0</v>
      </c>
      <c r="O5">
        <f t="shared" si="0"/>
        <v>3</v>
      </c>
    </row>
    <row r="6" spans="1:15" ht="12.75">
      <c r="A6" t="str">
        <f>'PLAN RASHODA I IZDATAKA'!A7:N7</f>
        <v>3111</v>
      </c>
      <c r="B6" t="str">
        <f>'PLAN RASHODA I IZDATAKA'!B7:O7</f>
        <v>Plaće za redovan rad</v>
      </c>
      <c r="C6">
        <f>'PLAN RASHODA I IZDATAKA'!C7:P7</f>
        <v>0</v>
      </c>
      <c r="D6">
        <f>'PLAN RASHODA I IZDATAKA'!D7:Q7</f>
        <v>0</v>
      </c>
      <c r="E6">
        <f>'PLAN RASHODA I IZDATAKA'!E7:R7</f>
        <v>0</v>
      </c>
      <c r="F6">
        <f>'PLAN RASHODA I IZDATAKA'!F7:S7</f>
        <v>0</v>
      </c>
      <c r="G6">
        <f>'PLAN RASHODA I IZDATAKA'!G7:T7</f>
        <v>0</v>
      </c>
      <c r="H6">
        <f>'PLAN RASHODA I IZDATAKA'!H7:U7</f>
        <v>0</v>
      </c>
      <c r="I6">
        <f>'PLAN RASHODA I IZDATAKA'!I7:V7</f>
        <v>0</v>
      </c>
      <c r="J6">
        <f>'PLAN RASHODA I IZDATAKA'!J7:W7</f>
        <v>0</v>
      </c>
      <c r="K6">
        <f>'PLAN RASHODA I IZDATAKA'!K7:X7</f>
        <v>0</v>
      </c>
      <c r="L6">
        <f>'PLAN RASHODA I IZDATAKA'!L7:Y7</f>
        <v>0</v>
      </c>
      <c r="M6">
        <f>'PLAN RASHODA I IZDATAKA'!M7:Z7</f>
        <v>0</v>
      </c>
      <c r="N6">
        <f>'PLAN RASHODA I IZDATAKA'!N7:AA7</f>
        <v>0</v>
      </c>
      <c r="O6">
        <f t="shared" si="0"/>
        <v>4</v>
      </c>
    </row>
    <row r="7" spans="1:15" ht="12.75">
      <c r="A7" t="str">
        <f>'PLAN RASHODA I IZDATAKA'!A8:N8</f>
        <v>31111</v>
      </c>
      <c r="B7" t="str">
        <f>'PLAN RASHODA I IZDATAKA'!B8:O8</f>
        <v>Plaće za zaposlene</v>
      </c>
      <c r="C7">
        <f>'PLAN RASHODA I IZDATAKA'!C8:P8</f>
        <v>0</v>
      </c>
      <c r="D7">
        <f>'PLAN RASHODA I IZDATAKA'!D8:Q8</f>
        <v>0</v>
      </c>
      <c r="E7">
        <f>'PLAN RASHODA I IZDATAKA'!E8:R8</f>
        <v>0</v>
      </c>
      <c r="F7">
        <f>'PLAN RASHODA I IZDATAKA'!F8:S8</f>
        <v>0</v>
      </c>
      <c r="G7">
        <f>'PLAN RASHODA I IZDATAKA'!G8:T8</f>
        <v>0</v>
      </c>
      <c r="H7">
        <f>'PLAN RASHODA I IZDATAKA'!H8:U8</f>
        <v>0</v>
      </c>
      <c r="I7">
        <f>'PLAN RASHODA I IZDATAKA'!I8:V8</f>
        <v>0</v>
      </c>
      <c r="J7">
        <f>'PLAN RASHODA I IZDATAKA'!J8:W8</f>
        <v>0</v>
      </c>
      <c r="K7">
        <f>'PLAN RASHODA I IZDATAKA'!K8:X8</f>
        <v>0</v>
      </c>
      <c r="L7">
        <f>'PLAN RASHODA I IZDATAKA'!L8:Y8</f>
        <v>0</v>
      </c>
      <c r="M7">
        <f>'PLAN RASHODA I IZDATAKA'!M8:Z8</f>
        <v>0</v>
      </c>
      <c r="N7">
        <f>'PLAN RASHODA I IZDATAKA'!N8:AA8</f>
        <v>0</v>
      </c>
      <c r="O7">
        <f t="shared" si="0"/>
        <v>5</v>
      </c>
    </row>
    <row r="8" spans="1:15" ht="12.75">
      <c r="A8" t="str">
        <f>'PLAN RASHODA I IZDATAKA'!A9:N9</f>
        <v>31112</v>
      </c>
      <c r="B8" t="str">
        <f>'PLAN RASHODA I IZDATAKA'!B9:O9</f>
        <v>Plaće za vježbenike</v>
      </c>
      <c r="C8">
        <f>'PLAN RASHODA I IZDATAKA'!C9:P9</f>
        <v>0</v>
      </c>
      <c r="D8">
        <f>'PLAN RASHODA I IZDATAKA'!D9:Q9</f>
        <v>0</v>
      </c>
      <c r="E8">
        <f>'PLAN RASHODA I IZDATAKA'!E9:R9</f>
        <v>0</v>
      </c>
      <c r="F8">
        <f>'PLAN RASHODA I IZDATAKA'!F9:S9</f>
        <v>0</v>
      </c>
      <c r="G8">
        <f>'PLAN RASHODA I IZDATAKA'!G9:T9</f>
        <v>0</v>
      </c>
      <c r="H8">
        <f>'PLAN RASHODA I IZDATAKA'!H9:U9</f>
        <v>0</v>
      </c>
      <c r="I8">
        <f>'PLAN RASHODA I IZDATAKA'!I9:V9</f>
        <v>0</v>
      </c>
      <c r="J8">
        <f>'PLAN RASHODA I IZDATAKA'!J9:W9</f>
        <v>0</v>
      </c>
      <c r="K8">
        <f>'PLAN RASHODA I IZDATAKA'!K9:X9</f>
        <v>0</v>
      </c>
      <c r="L8">
        <f>'PLAN RASHODA I IZDATAKA'!L9:Y9</f>
        <v>0</v>
      </c>
      <c r="M8">
        <f>'PLAN RASHODA I IZDATAKA'!M9:Z9</f>
        <v>0</v>
      </c>
      <c r="N8">
        <f>'PLAN RASHODA I IZDATAKA'!N9:AA9</f>
        <v>0</v>
      </c>
      <c r="O8">
        <f t="shared" si="0"/>
        <v>5</v>
      </c>
    </row>
    <row r="9" spans="1:15" ht="12.75">
      <c r="A9" t="str">
        <f>'PLAN RASHODA I IZDATAKA'!A10:N10</f>
        <v>31113</v>
      </c>
      <c r="B9" t="str">
        <f>'PLAN RASHODA I IZDATAKA'!B10:O10</f>
        <v>Plaće po sudskim presudama</v>
      </c>
      <c r="C9">
        <f>'PLAN RASHODA I IZDATAKA'!C10:P10</f>
        <v>0</v>
      </c>
      <c r="D9">
        <f>'PLAN RASHODA I IZDATAKA'!D10:Q10</f>
        <v>0</v>
      </c>
      <c r="E9">
        <f>'PLAN RASHODA I IZDATAKA'!E10:R10</f>
        <v>0</v>
      </c>
      <c r="F9">
        <f>'PLAN RASHODA I IZDATAKA'!F10:S10</f>
        <v>0</v>
      </c>
      <c r="G9">
        <f>'PLAN RASHODA I IZDATAKA'!G10:T10</f>
        <v>0</v>
      </c>
      <c r="H9">
        <f>'PLAN RASHODA I IZDATAKA'!H10:U10</f>
        <v>0</v>
      </c>
      <c r="I9">
        <f>'PLAN RASHODA I IZDATAKA'!I10:V10</f>
        <v>0</v>
      </c>
      <c r="J9">
        <f>'PLAN RASHODA I IZDATAKA'!J10:W10</f>
        <v>0</v>
      </c>
      <c r="K9">
        <f>'PLAN RASHODA I IZDATAKA'!K10:X10</f>
        <v>0</v>
      </c>
      <c r="L9">
        <f>'PLAN RASHODA I IZDATAKA'!L10:Y10</f>
        <v>0</v>
      </c>
      <c r="M9">
        <f>'PLAN RASHODA I IZDATAKA'!M10:Z10</f>
        <v>0</v>
      </c>
      <c r="N9">
        <f>'PLAN RASHODA I IZDATAKA'!N10:AA10</f>
        <v>0</v>
      </c>
      <c r="O9">
        <f t="shared" si="0"/>
        <v>5</v>
      </c>
    </row>
    <row r="10" spans="1:15" ht="12.75">
      <c r="A10" t="str">
        <f>'PLAN RASHODA I IZDATAKA'!A11:N11</f>
        <v>3112</v>
      </c>
      <c r="B10" t="str">
        <f>'PLAN RASHODA I IZDATAKA'!B11:O11</f>
        <v>Plaće u naravi</v>
      </c>
      <c r="C10">
        <f>'PLAN RASHODA I IZDATAKA'!C11:P11</f>
        <v>0</v>
      </c>
      <c r="D10">
        <f>'PLAN RASHODA I IZDATAKA'!D11:Q11</f>
        <v>0</v>
      </c>
      <c r="E10">
        <f>'PLAN RASHODA I IZDATAKA'!E11:R11</f>
        <v>0</v>
      </c>
      <c r="F10">
        <f>'PLAN RASHODA I IZDATAKA'!F11:S11</f>
        <v>0</v>
      </c>
      <c r="G10">
        <f>'PLAN RASHODA I IZDATAKA'!G11:T11</f>
        <v>0</v>
      </c>
      <c r="H10">
        <f>'PLAN RASHODA I IZDATAKA'!H11:U11</f>
        <v>0</v>
      </c>
      <c r="I10">
        <f>'PLAN RASHODA I IZDATAKA'!I11:V11</f>
        <v>0</v>
      </c>
      <c r="J10">
        <f>'PLAN RASHODA I IZDATAKA'!J11:W11</f>
        <v>0</v>
      </c>
      <c r="K10">
        <f>'PLAN RASHODA I IZDATAKA'!K11:X11</f>
        <v>0</v>
      </c>
      <c r="L10">
        <f>'PLAN RASHODA I IZDATAKA'!L11:Y11</f>
        <v>0</v>
      </c>
      <c r="M10">
        <f>'PLAN RASHODA I IZDATAKA'!M11:Z11</f>
        <v>0</v>
      </c>
      <c r="N10">
        <f>'PLAN RASHODA I IZDATAKA'!N11:AA11</f>
        <v>0</v>
      </c>
      <c r="O10">
        <f t="shared" si="0"/>
        <v>4</v>
      </c>
    </row>
    <row r="11" spans="1:15" ht="12.75">
      <c r="A11" t="str">
        <f>'PLAN RASHODA I IZDATAKA'!A12:N12</f>
        <v>31121</v>
      </c>
      <c r="B11" t="str">
        <f>'PLAN RASHODA I IZDATAKA'!B12:O12</f>
        <v>Korištenje stambenih zgrada i stanova</v>
      </c>
      <c r="C11">
        <f>'PLAN RASHODA I IZDATAKA'!C12:P12</f>
        <v>0</v>
      </c>
      <c r="D11">
        <f>'PLAN RASHODA I IZDATAKA'!D12:Q12</f>
        <v>0</v>
      </c>
      <c r="E11">
        <f>'PLAN RASHODA I IZDATAKA'!E12:R12</f>
        <v>0</v>
      </c>
      <c r="F11">
        <f>'PLAN RASHODA I IZDATAKA'!F12:S12</f>
        <v>0</v>
      </c>
      <c r="G11">
        <f>'PLAN RASHODA I IZDATAKA'!G12:T12</f>
        <v>0</v>
      </c>
      <c r="H11">
        <f>'PLAN RASHODA I IZDATAKA'!H12:U12</f>
        <v>0</v>
      </c>
      <c r="I11">
        <f>'PLAN RASHODA I IZDATAKA'!I12:V12</f>
        <v>0</v>
      </c>
      <c r="J11">
        <f>'PLAN RASHODA I IZDATAKA'!J12:W12</f>
        <v>0</v>
      </c>
      <c r="K11">
        <f>'PLAN RASHODA I IZDATAKA'!K12:X12</f>
        <v>0</v>
      </c>
      <c r="L11">
        <f>'PLAN RASHODA I IZDATAKA'!L12:Y12</f>
        <v>0</v>
      </c>
      <c r="M11">
        <f>'PLAN RASHODA I IZDATAKA'!M12:Z12</f>
        <v>0</v>
      </c>
      <c r="N11">
        <f>'PLAN RASHODA I IZDATAKA'!N12:AA12</f>
        <v>0</v>
      </c>
      <c r="O11">
        <f t="shared" si="0"/>
        <v>5</v>
      </c>
    </row>
    <row r="12" spans="1:15" ht="12.75">
      <c r="A12" t="str">
        <f>'PLAN RASHODA I IZDATAKA'!A13:N13</f>
        <v>31122</v>
      </c>
      <c r="B12" t="str">
        <f>'PLAN RASHODA I IZDATAKA'!B13:O13</f>
        <v>Korištenje odmarališta, sportskih i rekreacijskih objekata i usluga</v>
      </c>
      <c r="C12">
        <f>'PLAN RASHODA I IZDATAKA'!C13:P13</f>
        <v>0</v>
      </c>
      <c r="D12">
        <f>'PLAN RASHODA I IZDATAKA'!D13:Q13</f>
        <v>0</v>
      </c>
      <c r="E12">
        <f>'PLAN RASHODA I IZDATAKA'!E13:R13</f>
        <v>0</v>
      </c>
      <c r="F12">
        <f>'PLAN RASHODA I IZDATAKA'!F13:S13</f>
        <v>0</v>
      </c>
      <c r="G12">
        <f>'PLAN RASHODA I IZDATAKA'!G13:T13</f>
        <v>0</v>
      </c>
      <c r="H12">
        <f>'PLAN RASHODA I IZDATAKA'!H13:U13</f>
        <v>0</v>
      </c>
      <c r="I12">
        <f>'PLAN RASHODA I IZDATAKA'!I13:V13</f>
        <v>0</v>
      </c>
      <c r="J12">
        <f>'PLAN RASHODA I IZDATAKA'!J13:W13</f>
        <v>0</v>
      </c>
      <c r="K12">
        <f>'PLAN RASHODA I IZDATAKA'!K13:X13</f>
        <v>0</v>
      </c>
      <c r="L12">
        <f>'PLAN RASHODA I IZDATAKA'!L13:Y13</f>
        <v>0</v>
      </c>
      <c r="M12">
        <f>'PLAN RASHODA I IZDATAKA'!M13:Z13</f>
        <v>0</v>
      </c>
      <c r="N12">
        <f>'PLAN RASHODA I IZDATAKA'!N13:AA13</f>
        <v>0</v>
      </c>
      <c r="O12">
        <f t="shared" si="0"/>
        <v>5</v>
      </c>
    </row>
    <row r="13" spans="1:15" ht="12.75">
      <c r="A13" t="str">
        <f>'PLAN RASHODA I IZDATAKA'!A14:N14</f>
        <v>31123</v>
      </c>
      <c r="B13" t="str">
        <f>'PLAN RASHODA I IZDATAKA'!B14:O14</f>
        <v>Korištenje garaža i parkirališta</v>
      </c>
      <c r="C13">
        <f>'PLAN RASHODA I IZDATAKA'!C14:P14</f>
        <v>0</v>
      </c>
      <c r="D13">
        <f>'PLAN RASHODA I IZDATAKA'!D14:Q14</f>
        <v>0</v>
      </c>
      <c r="E13">
        <f>'PLAN RASHODA I IZDATAKA'!E14:R14</f>
        <v>0</v>
      </c>
      <c r="F13">
        <f>'PLAN RASHODA I IZDATAKA'!F14:S14</f>
        <v>0</v>
      </c>
      <c r="G13">
        <f>'PLAN RASHODA I IZDATAKA'!G14:T14</f>
        <v>0</v>
      </c>
      <c r="H13">
        <f>'PLAN RASHODA I IZDATAKA'!H14:U14</f>
        <v>0</v>
      </c>
      <c r="I13">
        <f>'PLAN RASHODA I IZDATAKA'!I14:V14</f>
        <v>0</v>
      </c>
      <c r="J13">
        <f>'PLAN RASHODA I IZDATAKA'!J14:W14</f>
        <v>0</v>
      </c>
      <c r="K13">
        <f>'PLAN RASHODA I IZDATAKA'!K14:X14</f>
        <v>0</v>
      </c>
      <c r="L13">
        <f>'PLAN RASHODA I IZDATAKA'!L14:Y14</f>
        <v>0</v>
      </c>
      <c r="M13">
        <f>'PLAN RASHODA I IZDATAKA'!M14:Z14</f>
        <v>0</v>
      </c>
      <c r="N13">
        <f>'PLAN RASHODA I IZDATAKA'!N14:AA14</f>
        <v>0</v>
      </c>
      <c r="O13">
        <f t="shared" si="0"/>
        <v>5</v>
      </c>
    </row>
    <row r="14" spans="1:15" ht="12.75">
      <c r="A14" t="str">
        <f>'PLAN RASHODA I IZDATAKA'!A15:N15</f>
        <v>31124</v>
      </c>
      <c r="B14" t="str">
        <f>'PLAN RASHODA I IZDATAKA'!B15:O15</f>
        <v>Korištenje prijevoznih sredstava</v>
      </c>
      <c r="C14">
        <f>'PLAN RASHODA I IZDATAKA'!C15:P15</f>
        <v>0</v>
      </c>
      <c r="D14">
        <f>'PLAN RASHODA I IZDATAKA'!D15:Q15</f>
        <v>0</v>
      </c>
      <c r="E14">
        <f>'PLAN RASHODA I IZDATAKA'!E15:R15</f>
        <v>0</v>
      </c>
      <c r="F14">
        <f>'PLAN RASHODA I IZDATAKA'!F15:S15</f>
        <v>0</v>
      </c>
      <c r="G14">
        <f>'PLAN RASHODA I IZDATAKA'!G15:T15</f>
        <v>0</v>
      </c>
      <c r="H14">
        <f>'PLAN RASHODA I IZDATAKA'!H15:U15</f>
        <v>0</v>
      </c>
      <c r="I14">
        <f>'PLAN RASHODA I IZDATAKA'!I15:V15</f>
        <v>0</v>
      </c>
      <c r="J14">
        <f>'PLAN RASHODA I IZDATAKA'!J15:W15</f>
        <v>0</v>
      </c>
      <c r="K14">
        <f>'PLAN RASHODA I IZDATAKA'!K15:X15</f>
        <v>0</v>
      </c>
      <c r="L14">
        <f>'PLAN RASHODA I IZDATAKA'!L15:Y15</f>
        <v>0</v>
      </c>
      <c r="M14">
        <f>'PLAN RASHODA I IZDATAKA'!M15:Z15</f>
        <v>0</v>
      </c>
      <c r="N14">
        <f>'PLAN RASHODA I IZDATAKA'!N15:AA15</f>
        <v>0</v>
      </c>
      <c r="O14">
        <f t="shared" si="0"/>
        <v>5</v>
      </c>
    </row>
    <row r="15" spans="1:15" ht="12.75">
      <c r="A15" t="str">
        <f>'PLAN RASHODA I IZDATAKA'!A16:N16</f>
        <v>31125</v>
      </c>
      <c r="B15" t="str">
        <f>'PLAN RASHODA I IZDATAKA'!B16:O16</f>
        <v>Korištenje kredita uz kamate ispod propisane stope</v>
      </c>
      <c r="C15">
        <f>'PLAN RASHODA I IZDATAKA'!C16:P16</f>
        <v>0</v>
      </c>
      <c r="D15">
        <f>'PLAN RASHODA I IZDATAKA'!D16:Q16</f>
        <v>0</v>
      </c>
      <c r="E15">
        <f>'PLAN RASHODA I IZDATAKA'!E16:R16</f>
        <v>0</v>
      </c>
      <c r="F15">
        <f>'PLAN RASHODA I IZDATAKA'!F16:S16</f>
        <v>0</v>
      </c>
      <c r="G15">
        <f>'PLAN RASHODA I IZDATAKA'!G16:T16</f>
        <v>0</v>
      </c>
      <c r="H15">
        <f>'PLAN RASHODA I IZDATAKA'!H16:U16</f>
        <v>0</v>
      </c>
      <c r="I15">
        <f>'PLAN RASHODA I IZDATAKA'!I16:V16</f>
        <v>0</v>
      </c>
      <c r="J15">
        <f>'PLAN RASHODA I IZDATAKA'!J16:W16</f>
        <v>0</v>
      </c>
      <c r="K15">
        <f>'PLAN RASHODA I IZDATAKA'!K16:X16</f>
        <v>0</v>
      </c>
      <c r="L15">
        <f>'PLAN RASHODA I IZDATAKA'!L16:Y16</f>
        <v>0</v>
      </c>
      <c r="M15">
        <f>'PLAN RASHODA I IZDATAKA'!M16:Z16</f>
        <v>0</v>
      </c>
      <c r="N15">
        <f>'PLAN RASHODA I IZDATAKA'!N16:AA16</f>
        <v>0</v>
      </c>
      <c r="O15">
        <f t="shared" si="0"/>
        <v>5</v>
      </c>
    </row>
    <row r="16" spans="1:15" ht="12.75">
      <c r="A16" t="str">
        <f>'PLAN RASHODA I IZDATAKA'!A17:N17</f>
        <v>31126</v>
      </c>
      <c r="B16" t="str">
        <f>'PLAN RASHODA I IZDATAKA'!B17:O17</f>
        <v>Dnevni obroci</v>
      </c>
      <c r="C16">
        <f>'PLAN RASHODA I IZDATAKA'!C17:P17</f>
        <v>0</v>
      </c>
      <c r="D16">
        <f>'PLAN RASHODA I IZDATAKA'!D17:Q17</f>
        <v>0</v>
      </c>
      <c r="E16">
        <f>'PLAN RASHODA I IZDATAKA'!E17:R17</f>
        <v>0</v>
      </c>
      <c r="F16">
        <f>'PLAN RASHODA I IZDATAKA'!F17:S17</f>
        <v>0</v>
      </c>
      <c r="G16">
        <f>'PLAN RASHODA I IZDATAKA'!G17:T17</f>
        <v>0</v>
      </c>
      <c r="H16">
        <f>'PLAN RASHODA I IZDATAKA'!H17:U17</f>
        <v>0</v>
      </c>
      <c r="I16">
        <f>'PLAN RASHODA I IZDATAKA'!I17:V17</f>
        <v>0</v>
      </c>
      <c r="J16">
        <f>'PLAN RASHODA I IZDATAKA'!J17:W17</f>
        <v>0</v>
      </c>
      <c r="K16">
        <f>'PLAN RASHODA I IZDATAKA'!K17:X17</f>
        <v>0</v>
      </c>
      <c r="L16">
        <f>'PLAN RASHODA I IZDATAKA'!L17:Y17</f>
        <v>0</v>
      </c>
      <c r="M16">
        <f>'PLAN RASHODA I IZDATAKA'!M17:Z17</f>
        <v>0</v>
      </c>
      <c r="N16">
        <f>'PLAN RASHODA I IZDATAKA'!N17:AA17</f>
        <v>0</v>
      </c>
      <c r="O16">
        <f t="shared" si="0"/>
        <v>5</v>
      </c>
    </row>
    <row r="17" spans="1:15" ht="12.75">
      <c r="A17" t="str">
        <f>'PLAN RASHODA I IZDATAKA'!A18:N18</f>
        <v>31129</v>
      </c>
      <c r="B17" t="str">
        <f>'PLAN RASHODA I IZDATAKA'!B18:O18</f>
        <v>Ostale plaće u naravi</v>
      </c>
      <c r="C17">
        <f>'PLAN RASHODA I IZDATAKA'!C18:P18</f>
        <v>0</v>
      </c>
      <c r="D17">
        <f>'PLAN RASHODA I IZDATAKA'!D18:Q18</f>
        <v>0</v>
      </c>
      <c r="E17">
        <f>'PLAN RASHODA I IZDATAKA'!E18:R18</f>
        <v>0</v>
      </c>
      <c r="F17">
        <f>'PLAN RASHODA I IZDATAKA'!F18:S18</f>
        <v>0</v>
      </c>
      <c r="G17">
        <f>'PLAN RASHODA I IZDATAKA'!G18:T18</f>
        <v>0</v>
      </c>
      <c r="H17">
        <f>'PLAN RASHODA I IZDATAKA'!H18:U18</f>
        <v>0</v>
      </c>
      <c r="I17">
        <f>'PLAN RASHODA I IZDATAKA'!I18:V18</f>
        <v>0</v>
      </c>
      <c r="J17">
        <f>'PLAN RASHODA I IZDATAKA'!J18:W18</f>
        <v>0</v>
      </c>
      <c r="K17">
        <f>'PLAN RASHODA I IZDATAKA'!K18:X18</f>
        <v>0</v>
      </c>
      <c r="L17">
        <f>'PLAN RASHODA I IZDATAKA'!L18:Y18</f>
        <v>0</v>
      </c>
      <c r="M17">
        <f>'PLAN RASHODA I IZDATAKA'!M18:Z18</f>
        <v>0</v>
      </c>
      <c r="N17">
        <f>'PLAN RASHODA I IZDATAKA'!N18:AA18</f>
        <v>0</v>
      </c>
      <c r="O17">
        <f t="shared" si="0"/>
        <v>5</v>
      </c>
    </row>
    <row r="18" spans="1:15" ht="12.75">
      <c r="A18" t="str">
        <f>'PLAN RASHODA I IZDATAKA'!A19:N19</f>
        <v>3113</v>
      </c>
      <c r="B18" t="str">
        <f>'PLAN RASHODA I IZDATAKA'!B19:O19</f>
        <v>Plaće za prekovremeni rad</v>
      </c>
      <c r="C18">
        <f>'PLAN RASHODA I IZDATAKA'!C19:P19</f>
        <v>0</v>
      </c>
      <c r="D18">
        <f>'PLAN RASHODA I IZDATAKA'!D19:Q19</f>
        <v>0</v>
      </c>
      <c r="E18">
        <f>'PLAN RASHODA I IZDATAKA'!E19:R19</f>
        <v>0</v>
      </c>
      <c r="F18">
        <f>'PLAN RASHODA I IZDATAKA'!F19:S19</f>
        <v>0</v>
      </c>
      <c r="G18">
        <f>'PLAN RASHODA I IZDATAKA'!G19:T19</f>
        <v>0</v>
      </c>
      <c r="H18">
        <f>'PLAN RASHODA I IZDATAKA'!H19:U19</f>
        <v>0</v>
      </c>
      <c r="I18">
        <f>'PLAN RASHODA I IZDATAKA'!I19:V19</f>
        <v>0</v>
      </c>
      <c r="J18">
        <f>'PLAN RASHODA I IZDATAKA'!J19:W19</f>
        <v>0</v>
      </c>
      <c r="K18">
        <f>'PLAN RASHODA I IZDATAKA'!K19:X19</f>
        <v>0</v>
      </c>
      <c r="L18">
        <f>'PLAN RASHODA I IZDATAKA'!L19:Y19</f>
        <v>0</v>
      </c>
      <c r="M18">
        <f>'PLAN RASHODA I IZDATAKA'!M19:Z19</f>
        <v>0</v>
      </c>
      <c r="N18">
        <f>'PLAN RASHODA I IZDATAKA'!N19:AA19</f>
        <v>0</v>
      </c>
      <c r="O18">
        <f t="shared" si="0"/>
        <v>4</v>
      </c>
    </row>
    <row r="19" spans="1:15" ht="12.75">
      <c r="A19" t="str">
        <f>'PLAN RASHODA I IZDATAKA'!A20:N20</f>
        <v>31131</v>
      </c>
      <c r="B19" t="str">
        <f>'PLAN RASHODA I IZDATAKA'!B20:O20</f>
        <v>Plaće za prekovremeni rad</v>
      </c>
      <c r="C19">
        <f>'PLAN RASHODA I IZDATAKA'!C20:P20</f>
        <v>0</v>
      </c>
      <c r="D19">
        <f>'PLAN RASHODA I IZDATAKA'!D20:Q20</f>
        <v>0</v>
      </c>
      <c r="E19">
        <f>'PLAN RASHODA I IZDATAKA'!E20:R20</f>
        <v>0</v>
      </c>
      <c r="F19">
        <f>'PLAN RASHODA I IZDATAKA'!F20:S20</f>
        <v>0</v>
      </c>
      <c r="G19">
        <f>'PLAN RASHODA I IZDATAKA'!G20:T20</f>
        <v>0</v>
      </c>
      <c r="H19">
        <f>'PLAN RASHODA I IZDATAKA'!H20:U20</f>
        <v>0</v>
      </c>
      <c r="I19">
        <f>'PLAN RASHODA I IZDATAKA'!I20:V20</f>
        <v>0</v>
      </c>
      <c r="J19">
        <f>'PLAN RASHODA I IZDATAKA'!J20:W20</f>
        <v>0</v>
      </c>
      <c r="K19">
        <f>'PLAN RASHODA I IZDATAKA'!K20:X20</f>
        <v>0</v>
      </c>
      <c r="L19">
        <f>'PLAN RASHODA I IZDATAKA'!L20:Y20</f>
        <v>0</v>
      </c>
      <c r="M19">
        <f>'PLAN RASHODA I IZDATAKA'!M20:Z20</f>
        <v>0</v>
      </c>
      <c r="N19">
        <f>'PLAN RASHODA I IZDATAKA'!N20:AA20</f>
        <v>0</v>
      </c>
      <c r="O19">
        <f t="shared" si="0"/>
        <v>5</v>
      </c>
    </row>
    <row r="20" spans="1:15" ht="12.75">
      <c r="A20" t="str">
        <f>'PLAN RASHODA I IZDATAKA'!A21:N21</f>
        <v>3114</v>
      </c>
      <c r="B20" t="str">
        <f>'PLAN RASHODA I IZDATAKA'!B21:O21</f>
        <v>Plaće za posebne uvjete rada</v>
      </c>
      <c r="C20">
        <f>'PLAN RASHODA I IZDATAKA'!C21:P21</f>
        <v>0</v>
      </c>
      <c r="D20">
        <f>'PLAN RASHODA I IZDATAKA'!D21:Q21</f>
        <v>0</v>
      </c>
      <c r="E20">
        <f>'PLAN RASHODA I IZDATAKA'!E21:R21</f>
        <v>0</v>
      </c>
      <c r="F20">
        <f>'PLAN RASHODA I IZDATAKA'!F21:S21</f>
        <v>0</v>
      </c>
      <c r="G20">
        <f>'PLAN RASHODA I IZDATAKA'!G21:T21</f>
        <v>0</v>
      </c>
      <c r="H20">
        <f>'PLAN RASHODA I IZDATAKA'!H21:U21</f>
        <v>0</v>
      </c>
      <c r="I20">
        <f>'PLAN RASHODA I IZDATAKA'!I21:V21</f>
        <v>0</v>
      </c>
      <c r="J20">
        <f>'PLAN RASHODA I IZDATAKA'!J21:W21</f>
        <v>0</v>
      </c>
      <c r="K20">
        <f>'PLAN RASHODA I IZDATAKA'!K21:X21</f>
        <v>0</v>
      </c>
      <c r="L20">
        <f>'PLAN RASHODA I IZDATAKA'!L21:Y21</f>
        <v>0</v>
      </c>
      <c r="M20">
        <f>'PLAN RASHODA I IZDATAKA'!M21:Z21</f>
        <v>0</v>
      </c>
      <c r="N20">
        <f>'PLAN RASHODA I IZDATAKA'!N21:AA21</f>
        <v>0</v>
      </c>
      <c r="O20">
        <f t="shared" si="0"/>
        <v>4</v>
      </c>
    </row>
    <row r="21" spans="1:15" ht="12.75">
      <c r="A21" t="str">
        <f>'PLAN RASHODA I IZDATAKA'!A22:N22</f>
        <v>31141</v>
      </c>
      <c r="B21" t="str">
        <f>'PLAN RASHODA I IZDATAKA'!B22:O22</f>
        <v>Plaće za posebne uvjete rada</v>
      </c>
      <c r="C21">
        <f>'PLAN RASHODA I IZDATAKA'!C22:P22</f>
        <v>0</v>
      </c>
      <c r="D21">
        <f>'PLAN RASHODA I IZDATAKA'!D22:Q22</f>
        <v>0</v>
      </c>
      <c r="E21">
        <f>'PLAN RASHODA I IZDATAKA'!E22:R22</f>
        <v>0</v>
      </c>
      <c r="F21">
        <f>'PLAN RASHODA I IZDATAKA'!F22:S22</f>
        <v>0</v>
      </c>
      <c r="G21">
        <f>'PLAN RASHODA I IZDATAKA'!G22:T22</f>
        <v>0</v>
      </c>
      <c r="H21">
        <f>'PLAN RASHODA I IZDATAKA'!H22:U22</f>
        <v>0</v>
      </c>
      <c r="I21">
        <f>'PLAN RASHODA I IZDATAKA'!I22:V22</f>
        <v>0</v>
      </c>
      <c r="J21">
        <f>'PLAN RASHODA I IZDATAKA'!J22:W22</f>
        <v>0</v>
      </c>
      <c r="K21">
        <f>'PLAN RASHODA I IZDATAKA'!K22:X22</f>
        <v>0</v>
      </c>
      <c r="L21">
        <f>'PLAN RASHODA I IZDATAKA'!L22:Y22</f>
        <v>0</v>
      </c>
      <c r="M21">
        <f>'PLAN RASHODA I IZDATAKA'!M22:Z22</f>
        <v>0</v>
      </c>
      <c r="N21">
        <f>'PLAN RASHODA I IZDATAKA'!N22:AA22</f>
        <v>0</v>
      </c>
      <c r="O21">
        <f t="shared" si="0"/>
        <v>5</v>
      </c>
    </row>
    <row r="22" spans="1:15" ht="12.75">
      <c r="A22" t="str">
        <f>'PLAN RASHODA I IZDATAKA'!A23:N23</f>
        <v>312</v>
      </c>
      <c r="B22" t="str">
        <f>'PLAN RASHODA I IZDATAKA'!B23:O23</f>
        <v>Ostali rashodi za zaposlene</v>
      </c>
      <c r="C22">
        <f>'PLAN RASHODA I IZDATAKA'!C23:P23</f>
        <v>4000</v>
      </c>
      <c r="D22">
        <f>'PLAN RASHODA I IZDATAKA'!D23:Q23</f>
        <v>0</v>
      </c>
      <c r="E22">
        <f>'PLAN RASHODA I IZDATAKA'!E23:R23</f>
        <v>1500</v>
      </c>
      <c r="F22">
        <f>'PLAN RASHODA I IZDATAKA'!F23:S23</f>
        <v>0</v>
      </c>
      <c r="G22">
        <f>'PLAN RASHODA I IZDATAKA'!G23:T23</f>
        <v>0</v>
      </c>
      <c r="H22">
        <f>'PLAN RASHODA I IZDATAKA'!H23:U23</f>
        <v>0</v>
      </c>
      <c r="I22">
        <f>'PLAN RASHODA I IZDATAKA'!I23:V23</f>
        <v>0</v>
      </c>
      <c r="J22">
        <f>'PLAN RASHODA I IZDATAKA'!J23:W23</f>
        <v>2500</v>
      </c>
      <c r="K22">
        <f>'PLAN RASHODA I IZDATAKA'!K23:X23</f>
        <v>0</v>
      </c>
      <c r="L22">
        <f>'PLAN RASHODA I IZDATAKA'!L23:Y23</f>
        <v>0</v>
      </c>
      <c r="M22">
        <f>'PLAN RASHODA I IZDATAKA'!M23:Z23</f>
        <v>4000</v>
      </c>
      <c r="N22">
        <f>'PLAN RASHODA I IZDATAKA'!N23:AA23</f>
        <v>4000</v>
      </c>
      <c r="O22">
        <f t="shared" si="0"/>
        <v>3</v>
      </c>
    </row>
    <row r="23" spans="1:15" ht="12.75">
      <c r="A23" t="str">
        <f>'PLAN RASHODA I IZDATAKA'!A24:N24</f>
        <v>3121</v>
      </c>
      <c r="B23" t="str">
        <f>'PLAN RASHODA I IZDATAKA'!B24:O24</f>
        <v>Ostali rashodi za zaposlene</v>
      </c>
      <c r="C23">
        <f>'PLAN RASHODA I IZDATAKA'!C24:P24</f>
        <v>4000</v>
      </c>
      <c r="D23">
        <f>'PLAN RASHODA I IZDATAKA'!D24:Q24</f>
        <v>0</v>
      </c>
      <c r="E23">
        <f>'PLAN RASHODA I IZDATAKA'!E24:R24</f>
        <v>1500</v>
      </c>
      <c r="F23">
        <f>'PLAN RASHODA I IZDATAKA'!F24:S24</f>
        <v>0</v>
      </c>
      <c r="G23">
        <f>'PLAN RASHODA I IZDATAKA'!G24:T24</f>
        <v>0</v>
      </c>
      <c r="H23">
        <f>'PLAN RASHODA I IZDATAKA'!H24:U24</f>
        <v>0</v>
      </c>
      <c r="I23">
        <f>'PLAN RASHODA I IZDATAKA'!I24:V24</f>
        <v>0</v>
      </c>
      <c r="J23">
        <f>'PLAN RASHODA I IZDATAKA'!J24:W24</f>
        <v>2500</v>
      </c>
      <c r="K23">
        <f>'PLAN RASHODA I IZDATAKA'!K24:X24</f>
        <v>0</v>
      </c>
      <c r="L23">
        <f>'PLAN RASHODA I IZDATAKA'!L24:Y24</f>
        <v>0</v>
      </c>
      <c r="M23">
        <f>'PLAN RASHODA I IZDATAKA'!M24:Z24</f>
        <v>4000</v>
      </c>
      <c r="N23">
        <f>'PLAN RASHODA I IZDATAKA'!N24:AA24</f>
        <v>4000</v>
      </c>
      <c r="O23">
        <f t="shared" si="0"/>
        <v>4</v>
      </c>
    </row>
    <row r="24" spans="1:15" ht="12.75">
      <c r="A24" t="str">
        <f>'PLAN RASHODA I IZDATAKA'!A25:N25</f>
        <v>31216</v>
      </c>
      <c r="B24" t="str">
        <f>'PLAN RASHODA I IZDATAKA'!B25:O25</f>
        <v>Regres za godišnji odmor</v>
      </c>
      <c r="C24">
        <f>'PLAN RASHODA I IZDATAKA'!C25:P25</f>
        <v>0</v>
      </c>
      <c r="D24">
        <f>'PLAN RASHODA I IZDATAKA'!D25:Q25</f>
        <v>0</v>
      </c>
      <c r="E24">
        <f>'PLAN RASHODA I IZDATAKA'!E25:R25</f>
        <v>0</v>
      </c>
      <c r="F24">
        <f>'PLAN RASHODA I IZDATAKA'!F25:S25</f>
        <v>0</v>
      </c>
      <c r="G24">
        <f>'PLAN RASHODA I IZDATAKA'!G25:T25</f>
        <v>0</v>
      </c>
      <c r="H24">
        <f>'PLAN RASHODA I IZDATAKA'!H25:U25</f>
        <v>0</v>
      </c>
      <c r="I24">
        <f>'PLAN RASHODA I IZDATAKA'!I25:V25</f>
        <v>0</v>
      </c>
      <c r="J24">
        <f>'PLAN RASHODA I IZDATAKA'!J25:W25</f>
        <v>0</v>
      </c>
      <c r="K24">
        <f>'PLAN RASHODA I IZDATAKA'!K25:X25</f>
        <v>0</v>
      </c>
      <c r="L24">
        <f>'PLAN RASHODA I IZDATAKA'!L25:Y25</f>
        <v>0</v>
      </c>
      <c r="M24">
        <f>'PLAN RASHODA I IZDATAKA'!M25:Z25</f>
        <v>0</v>
      </c>
      <c r="N24">
        <f>'PLAN RASHODA I IZDATAKA'!N25:AA25</f>
        <v>0</v>
      </c>
      <c r="O24">
        <f t="shared" si="0"/>
        <v>5</v>
      </c>
    </row>
    <row r="25" spans="1:15" ht="12.75">
      <c r="A25" t="str">
        <f>'PLAN RASHODA I IZDATAKA'!A26:N26</f>
        <v>31211</v>
      </c>
      <c r="B25" t="str">
        <f>'PLAN RASHODA I IZDATAKA'!B26:O26</f>
        <v>Bonus za uspješan rad</v>
      </c>
      <c r="C25">
        <f>'PLAN RASHODA I IZDATAKA'!C26:P26</f>
        <v>0</v>
      </c>
      <c r="D25">
        <f>'PLAN RASHODA I IZDATAKA'!D26:Q26</f>
        <v>0</v>
      </c>
      <c r="E25">
        <f>'PLAN RASHODA I IZDATAKA'!E26:R26</f>
        <v>0</v>
      </c>
      <c r="F25">
        <f>'PLAN RASHODA I IZDATAKA'!F26:S26</f>
        <v>0</v>
      </c>
      <c r="G25">
        <f>'PLAN RASHODA I IZDATAKA'!G26:T26</f>
        <v>0</v>
      </c>
      <c r="H25">
        <f>'PLAN RASHODA I IZDATAKA'!H26:U26</f>
        <v>0</v>
      </c>
      <c r="I25">
        <f>'PLAN RASHODA I IZDATAKA'!I26:V26</f>
        <v>0</v>
      </c>
      <c r="J25">
        <f>'PLAN RASHODA I IZDATAKA'!J26:W26</f>
        <v>0</v>
      </c>
      <c r="K25">
        <f>'PLAN RASHODA I IZDATAKA'!K26:X26</f>
        <v>0</v>
      </c>
      <c r="L25">
        <f>'PLAN RASHODA I IZDATAKA'!L26:Y26</f>
        <v>0</v>
      </c>
      <c r="M25">
        <f>'PLAN RASHODA I IZDATAKA'!M26:Z26</f>
        <v>0</v>
      </c>
      <c r="N25">
        <f>'PLAN RASHODA I IZDATAKA'!N26:AA26</f>
        <v>0</v>
      </c>
      <c r="O25">
        <f t="shared" si="0"/>
        <v>5</v>
      </c>
    </row>
    <row r="26" spans="1:15" ht="12.75">
      <c r="A26" t="str">
        <f>'PLAN RASHODA I IZDATAKA'!A27:N27</f>
        <v>31212</v>
      </c>
      <c r="B26" t="str">
        <f>'PLAN RASHODA I IZDATAKA'!B27:O27</f>
        <v>Nagrade</v>
      </c>
      <c r="C26">
        <f>'PLAN RASHODA I IZDATAKA'!C27:P27</f>
        <v>0</v>
      </c>
      <c r="D26">
        <f>'PLAN RASHODA I IZDATAKA'!D27:Q27</f>
        <v>0</v>
      </c>
      <c r="E26">
        <f>'PLAN RASHODA I IZDATAKA'!E27:R27</f>
        <v>0</v>
      </c>
      <c r="F26">
        <f>'PLAN RASHODA I IZDATAKA'!F27:S27</f>
        <v>0</v>
      </c>
      <c r="G26">
        <f>'PLAN RASHODA I IZDATAKA'!G27:T27</f>
        <v>0</v>
      </c>
      <c r="H26">
        <f>'PLAN RASHODA I IZDATAKA'!H27:U27</f>
        <v>0</v>
      </c>
      <c r="I26">
        <f>'PLAN RASHODA I IZDATAKA'!I27:V27</f>
        <v>0</v>
      </c>
      <c r="J26">
        <f>'PLAN RASHODA I IZDATAKA'!J27:W27</f>
        <v>0</v>
      </c>
      <c r="K26">
        <f>'PLAN RASHODA I IZDATAKA'!K27:X27</f>
        <v>0</v>
      </c>
      <c r="L26">
        <f>'PLAN RASHODA I IZDATAKA'!L27:Y27</f>
        <v>0</v>
      </c>
      <c r="M26">
        <f>'PLAN RASHODA I IZDATAKA'!M27:Z27</f>
        <v>0</v>
      </c>
      <c r="N26">
        <f>'PLAN RASHODA I IZDATAKA'!N27:AA27</f>
        <v>0</v>
      </c>
      <c r="O26">
        <f t="shared" si="0"/>
        <v>5</v>
      </c>
    </row>
    <row r="27" spans="1:15" ht="12.75">
      <c r="A27" t="str">
        <f>'PLAN RASHODA I IZDATAKA'!A28:N28</f>
        <v>31213</v>
      </c>
      <c r="B27" t="str">
        <f>'PLAN RASHODA I IZDATAKA'!B28:O28</f>
        <v>Darovi</v>
      </c>
      <c r="C27">
        <f>'PLAN RASHODA I IZDATAKA'!C28:P28</f>
        <v>0</v>
      </c>
      <c r="D27">
        <f>'PLAN RASHODA I IZDATAKA'!D28:Q28</f>
        <v>0</v>
      </c>
      <c r="E27">
        <f>'PLAN RASHODA I IZDATAKA'!E28:R28</f>
        <v>0</v>
      </c>
      <c r="F27">
        <f>'PLAN RASHODA I IZDATAKA'!F28:S28</f>
        <v>0</v>
      </c>
      <c r="G27">
        <f>'PLAN RASHODA I IZDATAKA'!G28:T28</f>
        <v>0</v>
      </c>
      <c r="H27">
        <f>'PLAN RASHODA I IZDATAKA'!H28:U28</f>
        <v>0</v>
      </c>
      <c r="I27">
        <f>'PLAN RASHODA I IZDATAKA'!I28:V28</f>
        <v>0</v>
      </c>
      <c r="J27">
        <f>'PLAN RASHODA I IZDATAKA'!J28:W28</f>
        <v>0</v>
      </c>
      <c r="K27">
        <f>'PLAN RASHODA I IZDATAKA'!K28:X28</f>
        <v>0</v>
      </c>
      <c r="L27">
        <f>'PLAN RASHODA I IZDATAKA'!L28:Y28</f>
        <v>0</v>
      </c>
      <c r="M27">
        <f>'PLAN RASHODA I IZDATAKA'!M28:Z28</f>
        <v>0</v>
      </c>
      <c r="N27">
        <f>'PLAN RASHODA I IZDATAKA'!N28:AA28</f>
        <v>0</v>
      </c>
      <c r="O27">
        <f t="shared" si="0"/>
        <v>5</v>
      </c>
    </row>
    <row r="28" spans="1:15" ht="12.75">
      <c r="A28" t="str">
        <f>'PLAN RASHODA I IZDATAKA'!A29:N29</f>
        <v>31214</v>
      </c>
      <c r="B28" t="str">
        <f>'PLAN RASHODA I IZDATAKA'!B29:O29</f>
        <v>Otpremnine</v>
      </c>
      <c r="C28">
        <f>'PLAN RASHODA I IZDATAKA'!C29:P29</f>
        <v>0</v>
      </c>
      <c r="D28">
        <f>'PLAN RASHODA I IZDATAKA'!D29:Q29</f>
        <v>0</v>
      </c>
      <c r="E28">
        <f>'PLAN RASHODA I IZDATAKA'!E29:R29</f>
        <v>0</v>
      </c>
      <c r="F28">
        <f>'PLAN RASHODA I IZDATAKA'!F29:S29</f>
        <v>0</v>
      </c>
      <c r="G28">
        <f>'PLAN RASHODA I IZDATAKA'!G29:T29</f>
        <v>0</v>
      </c>
      <c r="H28">
        <f>'PLAN RASHODA I IZDATAKA'!H29:U29</f>
        <v>0</v>
      </c>
      <c r="I28">
        <f>'PLAN RASHODA I IZDATAKA'!I29:V29</f>
        <v>0</v>
      </c>
      <c r="J28">
        <f>'PLAN RASHODA I IZDATAKA'!J29:W29</f>
        <v>0</v>
      </c>
      <c r="K28">
        <f>'PLAN RASHODA I IZDATAKA'!K29:X29</f>
        <v>0</v>
      </c>
      <c r="L28">
        <f>'PLAN RASHODA I IZDATAKA'!L29:Y29</f>
        <v>0</v>
      </c>
      <c r="M28">
        <f>'PLAN RASHODA I IZDATAKA'!M29:Z29</f>
        <v>0</v>
      </c>
      <c r="N28">
        <f>'PLAN RASHODA I IZDATAKA'!N29:AA29</f>
        <v>0</v>
      </c>
      <c r="O28">
        <f t="shared" si="0"/>
        <v>5</v>
      </c>
    </row>
    <row r="29" spans="1:15" ht="12.75">
      <c r="A29" t="str">
        <f>'PLAN RASHODA I IZDATAKA'!A30:N30</f>
        <v>31215</v>
      </c>
      <c r="B29" t="str">
        <f>'PLAN RASHODA I IZDATAKA'!B30:O30</f>
        <v>Naknade za bolest, invalidnost i smrtni slučaj</v>
      </c>
      <c r="C29">
        <f>'PLAN RASHODA I IZDATAKA'!C30:P30</f>
        <v>0</v>
      </c>
      <c r="D29">
        <f>'PLAN RASHODA I IZDATAKA'!D30:Q30</f>
        <v>0</v>
      </c>
      <c r="E29">
        <f>'PLAN RASHODA I IZDATAKA'!E30:R30</f>
        <v>0</v>
      </c>
      <c r="F29">
        <f>'PLAN RASHODA I IZDATAKA'!F30:S30</f>
        <v>0</v>
      </c>
      <c r="G29">
        <f>'PLAN RASHODA I IZDATAKA'!G30:T30</f>
        <v>0</v>
      </c>
      <c r="H29">
        <f>'PLAN RASHODA I IZDATAKA'!H30:U30</f>
        <v>0</v>
      </c>
      <c r="I29">
        <f>'PLAN RASHODA I IZDATAKA'!I30:V30</f>
        <v>0</v>
      </c>
      <c r="J29">
        <f>'PLAN RASHODA I IZDATAKA'!J30:W30</f>
        <v>0</v>
      </c>
      <c r="K29">
        <f>'PLAN RASHODA I IZDATAKA'!K30:X30</f>
        <v>0</v>
      </c>
      <c r="L29">
        <f>'PLAN RASHODA I IZDATAKA'!L30:Y30</f>
        <v>0</v>
      </c>
      <c r="M29">
        <f>'PLAN RASHODA I IZDATAKA'!M30:Z30</f>
        <v>0</v>
      </c>
      <c r="N29">
        <f>'PLAN RASHODA I IZDATAKA'!N30:AA30</f>
        <v>0</v>
      </c>
      <c r="O29">
        <f t="shared" si="0"/>
        <v>5</v>
      </c>
    </row>
    <row r="30" spans="1:15" ht="12.75">
      <c r="A30" t="str">
        <f>'PLAN RASHODA I IZDATAKA'!A31:N31</f>
        <v>31219</v>
      </c>
      <c r="B30" t="str">
        <f>'PLAN RASHODA I IZDATAKA'!B31:O31</f>
        <v>Ostali nenavedeni rashodi za zaposlene</v>
      </c>
      <c r="C30">
        <f>'PLAN RASHODA I IZDATAKA'!C31:P31</f>
        <v>4000</v>
      </c>
      <c r="D30">
        <f>'PLAN RASHODA I IZDATAKA'!D31:Q31</f>
        <v>0</v>
      </c>
      <c r="E30">
        <f>'PLAN RASHODA I IZDATAKA'!E31:R31</f>
        <v>1500</v>
      </c>
      <c r="F30">
        <f>'PLAN RASHODA I IZDATAKA'!F31:S31</f>
        <v>0</v>
      </c>
      <c r="G30">
        <f>'PLAN RASHODA I IZDATAKA'!G31:T31</f>
        <v>0</v>
      </c>
      <c r="H30">
        <f>'PLAN RASHODA I IZDATAKA'!H31:U31</f>
        <v>0</v>
      </c>
      <c r="I30">
        <f>'PLAN RASHODA I IZDATAKA'!I31:V31</f>
        <v>0</v>
      </c>
      <c r="J30">
        <f>'PLAN RASHODA I IZDATAKA'!J31:W31</f>
        <v>2500</v>
      </c>
      <c r="K30">
        <f>'PLAN RASHODA I IZDATAKA'!K31:X31</f>
        <v>0</v>
      </c>
      <c r="L30">
        <f>'PLAN RASHODA I IZDATAKA'!L31:Y31</f>
        <v>0</v>
      </c>
      <c r="M30">
        <f>'PLAN RASHODA I IZDATAKA'!M31:Z31</f>
        <v>4000</v>
      </c>
      <c r="N30">
        <f>'PLAN RASHODA I IZDATAKA'!N31:AA31</f>
        <v>4000</v>
      </c>
      <c r="O30">
        <f t="shared" si="0"/>
        <v>5</v>
      </c>
    </row>
    <row r="31" spans="1:15" ht="12.75">
      <c r="A31" t="str">
        <f>'PLAN RASHODA I IZDATAKA'!A32:N32</f>
        <v>313</v>
      </c>
      <c r="B31" t="str">
        <f>'PLAN RASHODA I IZDATAKA'!B32:O32</f>
        <v>Doprinosi na plaće</v>
      </c>
      <c r="C31">
        <f>'PLAN RASHODA I IZDATAKA'!C32:P32</f>
        <v>0</v>
      </c>
      <c r="D31">
        <f>'PLAN RASHODA I IZDATAKA'!D32:Q32</f>
        <v>0</v>
      </c>
      <c r="E31">
        <f>'PLAN RASHODA I IZDATAKA'!E32:R32</f>
        <v>0</v>
      </c>
      <c r="F31">
        <f>'PLAN RASHODA I IZDATAKA'!F32:S32</f>
        <v>0</v>
      </c>
      <c r="G31">
        <f>'PLAN RASHODA I IZDATAKA'!G32:T32</f>
        <v>0</v>
      </c>
      <c r="H31">
        <f>'PLAN RASHODA I IZDATAKA'!H32:U32</f>
        <v>0</v>
      </c>
      <c r="I31">
        <f>'PLAN RASHODA I IZDATAKA'!I32:V32</f>
        <v>0</v>
      </c>
      <c r="J31">
        <f>'PLAN RASHODA I IZDATAKA'!J32:W32</f>
        <v>0</v>
      </c>
      <c r="K31">
        <f>'PLAN RASHODA I IZDATAKA'!K32:X32</f>
        <v>0</v>
      </c>
      <c r="L31">
        <f>'PLAN RASHODA I IZDATAKA'!L32:Y32</f>
        <v>0</v>
      </c>
      <c r="M31">
        <f>'PLAN RASHODA I IZDATAKA'!M32:Z32</f>
        <v>0</v>
      </c>
      <c r="N31">
        <f>'PLAN RASHODA I IZDATAKA'!N32:AA32</f>
        <v>0</v>
      </c>
      <c r="O31">
        <f t="shared" si="0"/>
        <v>3</v>
      </c>
    </row>
    <row r="32" spans="1:15" ht="12.75">
      <c r="A32" t="str">
        <f>'PLAN RASHODA I IZDATAKA'!A33:N33</f>
        <v>3131</v>
      </c>
      <c r="B32" t="str">
        <f>'PLAN RASHODA I IZDATAKA'!B33:O33</f>
        <v>Doprinosi za mirovinsko osiguranje</v>
      </c>
      <c r="C32">
        <f>'PLAN RASHODA I IZDATAKA'!C33:P33</f>
        <v>0</v>
      </c>
      <c r="D32">
        <f>'PLAN RASHODA I IZDATAKA'!D33:Q33</f>
        <v>0</v>
      </c>
      <c r="E32">
        <f>'PLAN RASHODA I IZDATAKA'!E33:R33</f>
        <v>0</v>
      </c>
      <c r="F32">
        <f>'PLAN RASHODA I IZDATAKA'!F33:S33</f>
        <v>0</v>
      </c>
      <c r="G32">
        <f>'PLAN RASHODA I IZDATAKA'!G33:T33</f>
        <v>0</v>
      </c>
      <c r="H32">
        <f>'PLAN RASHODA I IZDATAKA'!H33:U33</f>
        <v>0</v>
      </c>
      <c r="I32">
        <f>'PLAN RASHODA I IZDATAKA'!I33:V33</f>
        <v>0</v>
      </c>
      <c r="J32">
        <f>'PLAN RASHODA I IZDATAKA'!J33:W33</f>
        <v>0</v>
      </c>
      <c r="K32">
        <f>'PLAN RASHODA I IZDATAKA'!K33:X33</f>
        <v>0</v>
      </c>
      <c r="L32">
        <f>'PLAN RASHODA I IZDATAKA'!L33:Y33</f>
        <v>0</v>
      </c>
      <c r="M32">
        <f>'PLAN RASHODA I IZDATAKA'!M33:Z33</f>
        <v>0</v>
      </c>
      <c r="N32">
        <f>'PLAN RASHODA I IZDATAKA'!N33:AA33</f>
        <v>0</v>
      </c>
      <c r="O32">
        <f t="shared" si="0"/>
        <v>4</v>
      </c>
    </row>
    <row r="33" spans="1:15" ht="12.75">
      <c r="A33" t="str">
        <f>'PLAN RASHODA I IZDATAKA'!A34:N34</f>
        <v>31311</v>
      </c>
      <c r="B33" t="str">
        <f>'PLAN RASHODA I IZDATAKA'!B34:O34</f>
        <v>Doprinosi za mirovinsko osiguranje</v>
      </c>
      <c r="C33">
        <f>'PLAN RASHODA I IZDATAKA'!C34:P34</f>
        <v>0</v>
      </c>
      <c r="D33">
        <f>'PLAN RASHODA I IZDATAKA'!D34:Q34</f>
        <v>0</v>
      </c>
      <c r="E33">
        <f>'PLAN RASHODA I IZDATAKA'!E34:R34</f>
        <v>0</v>
      </c>
      <c r="F33">
        <f>'PLAN RASHODA I IZDATAKA'!F34:S34</f>
        <v>0</v>
      </c>
      <c r="G33">
        <f>'PLAN RASHODA I IZDATAKA'!G34:T34</f>
        <v>0</v>
      </c>
      <c r="H33">
        <f>'PLAN RASHODA I IZDATAKA'!H34:U34</f>
        <v>0</v>
      </c>
      <c r="I33">
        <f>'PLAN RASHODA I IZDATAKA'!I34:V34</f>
        <v>0</v>
      </c>
      <c r="J33">
        <f>'PLAN RASHODA I IZDATAKA'!J34:W34</f>
        <v>0</v>
      </c>
      <c r="K33">
        <f>'PLAN RASHODA I IZDATAKA'!K34:X34</f>
        <v>0</v>
      </c>
      <c r="L33">
        <f>'PLAN RASHODA I IZDATAKA'!L34:Y34</f>
        <v>0</v>
      </c>
      <c r="M33">
        <f>'PLAN RASHODA I IZDATAKA'!M34:Z34</f>
        <v>0</v>
      </c>
      <c r="N33">
        <f>'PLAN RASHODA I IZDATAKA'!N34:AA34</f>
        <v>0</v>
      </c>
      <c r="O33">
        <f t="shared" si="0"/>
        <v>5</v>
      </c>
    </row>
    <row r="34" spans="1:15" ht="12.75">
      <c r="A34" t="str">
        <f>'PLAN RASHODA I IZDATAKA'!A35:N35</f>
        <v>3132</v>
      </c>
      <c r="B34" t="str">
        <f>'PLAN RASHODA I IZDATAKA'!B35:O35</f>
        <v>Doprinosi za obvezno zdravstveno osiguranje</v>
      </c>
      <c r="C34">
        <f>'PLAN RASHODA I IZDATAKA'!C35:P35</f>
        <v>0</v>
      </c>
      <c r="D34">
        <f>'PLAN RASHODA I IZDATAKA'!D35:Q35</f>
        <v>0</v>
      </c>
      <c r="E34">
        <f>'PLAN RASHODA I IZDATAKA'!E35:R35</f>
        <v>0</v>
      </c>
      <c r="F34">
        <f>'PLAN RASHODA I IZDATAKA'!F35:S35</f>
        <v>0</v>
      </c>
      <c r="G34">
        <f>'PLAN RASHODA I IZDATAKA'!G35:T35</f>
        <v>0</v>
      </c>
      <c r="H34">
        <f>'PLAN RASHODA I IZDATAKA'!H35:U35</f>
        <v>0</v>
      </c>
      <c r="I34">
        <f>'PLAN RASHODA I IZDATAKA'!I35:V35</f>
        <v>0</v>
      </c>
      <c r="J34">
        <f>'PLAN RASHODA I IZDATAKA'!J35:W35</f>
        <v>0</v>
      </c>
      <c r="K34">
        <f>'PLAN RASHODA I IZDATAKA'!K35:X35</f>
        <v>0</v>
      </c>
      <c r="L34">
        <f>'PLAN RASHODA I IZDATAKA'!L35:Y35</f>
        <v>0</v>
      </c>
      <c r="M34">
        <f>'PLAN RASHODA I IZDATAKA'!M35:Z35</f>
        <v>0</v>
      </c>
      <c r="N34">
        <f>'PLAN RASHODA I IZDATAKA'!N35:AA35</f>
        <v>0</v>
      </c>
      <c r="O34">
        <f t="shared" si="0"/>
        <v>4</v>
      </c>
    </row>
    <row r="35" spans="1:15" ht="12.75">
      <c r="A35" t="str">
        <f>'PLAN RASHODA I IZDATAKA'!A36:N36</f>
        <v>31321</v>
      </c>
      <c r="B35" t="str">
        <f>'PLAN RASHODA I IZDATAKA'!B36:O36</f>
        <v>Doprinosi za obvezno zdravstveno osiguranje</v>
      </c>
      <c r="C35">
        <f>'PLAN RASHODA I IZDATAKA'!C36:P36</f>
        <v>0</v>
      </c>
      <c r="D35">
        <f>'PLAN RASHODA I IZDATAKA'!D36:Q36</f>
        <v>0</v>
      </c>
      <c r="E35">
        <f>'PLAN RASHODA I IZDATAKA'!E36:R36</f>
        <v>0</v>
      </c>
      <c r="F35">
        <f>'PLAN RASHODA I IZDATAKA'!F36:S36</f>
        <v>0</v>
      </c>
      <c r="G35">
        <f>'PLAN RASHODA I IZDATAKA'!G36:T36</f>
        <v>0</v>
      </c>
      <c r="H35">
        <f>'PLAN RASHODA I IZDATAKA'!H36:U36</f>
        <v>0</v>
      </c>
      <c r="I35">
        <f>'PLAN RASHODA I IZDATAKA'!I36:V36</f>
        <v>0</v>
      </c>
      <c r="J35">
        <f>'PLAN RASHODA I IZDATAKA'!J36:W36</f>
        <v>0</v>
      </c>
      <c r="K35">
        <f>'PLAN RASHODA I IZDATAKA'!K36:X36</f>
        <v>0</v>
      </c>
      <c r="L35">
        <f>'PLAN RASHODA I IZDATAKA'!L36:Y36</f>
        <v>0</v>
      </c>
      <c r="M35">
        <f>'PLAN RASHODA I IZDATAKA'!M36:Z36</f>
        <v>0</v>
      </c>
      <c r="N35">
        <f>'PLAN RASHODA I IZDATAKA'!N36:AA36</f>
        <v>0</v>
      </c>
      <c r="O35">
        <f t="shared" si="0"/>
        <v>5</v>
      </c>
    </row>
    <row r="36" spans="1:15" ht="12.75">
      <c r="A36" t="str">
        <f>'PLAN RASHODA I IZDATAKA'!A37:N37</f>
        <v>31322</v>
      </c>
      <c r="B36" t="str">
        <f>'PLAN RASHODA I IZDATAKA'!B37:O37</f>
        <v>Doprinos za obvezno zdravstveno osiguranje zaštite zdravlja na radu</v>
      </c>
      <c r="C36">
        <f>'PLAN RASHODA I IZDATAKA'!C37:P37</f>
        <v>0</v>
      </c>
      <c r="D36">
        <f>'PLAN RASHODA I IZDATAKA'!D37:Q37</f>
        <v>0</v>
      </c>
      <c r="E36">
        <f>'PLAN RASHODA I IZDATAKA'!E37:R37</f>
        <v>0</v>
      </c>
      <c r="F36">
        <f>'PLAN RASHODA I IZDATAKA'!F37:S37</f>
        <v>0</v>
      </c>
      <c r="G36">
        <f>'PLAN RASHODA I IZDATAKA'!G37:T37</f>
        <v>0</v>
      </c>
      <c r="H36">
        <f>'PLAN RASHODA I IZDATAKA'!H37:U37</f>
        <v>0</v>
      </c>
      <c r="I36">
        <f>'PLAN RASHODA I IZDATAKA'!I37:V37</f>
        <v>0</v>
      </c>
      <c r="J36">
        <f>'PLAN RASHODA I IZDATAKA'!J37:W37</f>
        <v>0</v>
      </c>
      <c r="K36">
        <f>'PLAN RASHODA I IZDATAKA'!K37:X37</f>
        <v>0</v>
      </c>
      <c r="L36">
        <f>'PLAN RASHODA I IZDATAKA'!L37:Y37</f>
        <v>0</v>
      </c>
      <c r="M36">
        <f>'PLAN RASHODA I IZDATAKA'!M37:Z37</f>
        <v>0</v>
      </c>
      <c r="N36">
        <f>'PLAN RASHODA I IZDATAKA'!N37:AA37</f>
        <v>0</v>
      </c>
      <c r="O36">
        <f t="shared" si="0"/>
        <v>5</v>
      </c>
    </row>
    <row r="37" spans="1:15" ht="12.75">
      <c r="A37" t="str">
        <f>'PLAN RASHODA I IZDATAKA'!A38:N38</f>
        <v>31329</v>
      </c>
      <c r="B37" t="str">
        <f>'PLAN RASHODA I IZDATAKA'!B38:O38</f>
        <v>Ostali doprinosi</v>
      </c>
      <c r="C37">
        <f>'PLAN RASHODA I IZDATAKA'!C38:P38</f>
        <v>0</v>
      </c>
      <c r="D37">
        <f>'PLAN RASHODA I IZDATAKA'!D38:Q38</f>
        <v>0</v>
      </c>
      <c r="E37">
        <f>'PLAN RASHODA I IZDATAKA'!E38:R38</f>
        <v>0</v>
      </c>
      <c r="F37">
        <f>'PLAN RASHODA I IZDATAKA'!F38:S38</f>
        <v>0</v>
      </c>
      <c r="G37">
        <f>'PLAN RASHODA I IZDATAKA'!G38:T38</f>
        <v>0</v>
      </c>
      <c r="H37">
        <f>'PLAN RASHODA I IZDATAKA'!H38:U38</f>
        <v>0</v>
      </c>
      <c r="I37">
        <f>'PLAN RASHODA I IZDATAKA'!I38:V38</f>
        <v>0</v>
      </c>
      <c r="J37">
        <f>'PLAN RASHODA I IZDATAKA'!J38:W38</f>
        <v>0</v>
      </c>
      <c r="K37">
        <f>'PLAN RASHODA I IZDATAKA'!K38:X38</f>
        <v>0</v>
      </c>
      <c r="L37">
        <f>'PLAN RASHODA I IZDATAKA'!L38:Y38</f>
        <v>0</v>
      </c>
      <c r="M37">
        <f>'PLAN RASHODA I IZDATAKA'!M38:Z38</f>
        <v>0</v>
      </c>
      <c r="N37">
        <f>'PLAN RASHODA I IZDATAKA'!N38:AA38</f>
        <v>0</v>
      </c>
      <c r="O37">
        <f t="shared" si="0"/>
        <v>5</v>
      </c>
    </row>
    <row r="38" spans="1:15" ht="12.75">
      <c r="A38" t="str">
        <f>'PLAN RASHODA I IZDATAKA'!A39:N39</f>
        <v>3133</v>
      </c>
      <c r="B38" t="str">
        <f>'PLAN RASHODA I IZDATAKA'!B39:O39</f>
        <v>Doprinosi za obvezno osiguranje u slučaju nezaposlenosti</v>
      </c>
      <c r="C38">
        <f>'PLAN RASHODA I IZDATAKA'!C39:P39</f>
        <v>0</v>
      </c>
      <c r="D38">
        <f>'PLAN RASHODA I IZDATAKA'!D39:Q39</f>
        <v>0</v>
      </c>
      <c r="E38">
        <f>'PLAN RASHODA I IZDATAKA'!E39:R39</f>
        <v>0</v>
      </c>
      <c r="F38">
        <f>'PLAN RASHODA I IZDATAKA'!F39:S39</f>
        <v>0</v>
      </c>
      <c r="G38">
        <f>'PLAN RASHODA I IZDATAKA'!G39:T39</f>
        <v>0</v>
      </c>
      <c r="H38">
        <f>'PLAN RASHODA I IZDATAKA'!H39:U39</f>
        <v>0</v>
      </c>
      <c r="I38">
        <f>'PLAN RASHODA I IZDATAKA'!I39:V39</f>
        <v>0</v>
      </c>
      <c r="J38">
        <f>'PLAN RASHODA I IZDATAKA'!J39:W39</f>
        <v>0</v>
      </c>
      <c r="K38">
        <f>'PLAN RASHODA I IZDATAKA'!K39:X39</f>
        <v>0</v>
      </c>
      <c r="L38">
        <f>'PLAN RASHODA I IZDATAKA'!L39:Y39</f>
        <v>0</v>
      </c>
      <c r="M38">
        <f>'PLAN RASHODA I IZDATAKA'!M39:Z39</f>
        <v>0</v>
      </c>
      <c r="N38">
        <f>'PLAN RASHODA I IZDATAKA'!N39:AA39</f>
        <v>0</v>
      </c>
      <c r="O38">
        <f t="shared" si="0"/>
        <v>4</v>
      </c>
    </row>
    <row r="39" spans="1:15" ht="12.75">
      <c r="A39" t="str">
        <f>'PLAN RASHODA I IZDATAKA'!A40:N40</f>
        <v>31332</v>
      </c>
      <c r="B39" t="str">
        <f>'PLAN RASHODA I IZDATAKA'!B40:O40</f>
        <v>Doprinosi za obvezno osiguranje u slučaju nezaposlenosti</v>
      </c>
      <c r="C39">
        <f>'PLAN RASHODA I IZDATAKA'!C40:P40</f>
        <v>0</v>
      </c>
      <c r="D39">
        <f>'PLAN RASHODA I IZDATAKA'!D40:Q40</f>
        <v>0</v>
      </c>
      <c r="E39">
        <f>'PLAN RASHODA I IZDATAKA'!E40:R40</f>
        <v>0</v>
      </c>
      <c r="F39">
        <f>'PLAN RASHODA I IZDATAKA'!F40:S40</f>
        <v>0</v>
      </c>
      <c r="G39">
        <f>'PLAN RASHODA I IZDATAKA'!G40:T40</f>
        <v>0</v>
      </c>
      <c r="H39">
        <f>'PLAN RASHODA I IZDATAKA'!H40:U40</f>
        <v>0</v>
      </c>
      <c r="I39">
        <f>'PLAN RASHODA I IZDATAKA'!I40:V40</f>
        <v>0</v>
      </c>
      <c r="J39">
        <f>'PLAN RASHODA I IZDATAKA'!J40:W40</f>
        <v>0</v>
      </c>
      <c r="K39">
        <f>'PLAN RASHODA I IZDATAKA'!K40:X40</f>
        <v>0</v>
      </c>
      <c r="L39">
        <f>'PLAN RASHODA I IZDATAKA'!L40:Y40</f>
        <v>0</v>
      </c>
      <c r="M39">
        <f>'PLAN RASHODA I IZDATAKA'!M40:Z40</f>
        <v>0</v>
      </c>
      <c r="N39">
        <f>'PLAN RASHODA I IZDATAKA'!N40:AA40</f>
        <v>0</v>
      </c>
      <c r="O39">
        <f t="shared" si="0"/>
        <v>5</v>
      </c>
    </row>
    <row r="40" spans="1:15" ht="12.75">
      <c r="A40" t="str">
        <f>'PLAN RASHODA I IZDATAKA'!A41:N41</f>
        <v>31333</v>
      </c>
      <c r="B40" t="str">
        <f>'PLAN RASHODA I IZDATAKA'!B41:O41</f>
        <v>Poseban doprinos za poticanje zapošljavanja osoba s invaliditetom</v>
      </c>
      <c r="C40">
        <f>'PLAN RASHODA I IZDATAKA'!C41:P41</f>
        <v>0</v>
      </c>
      <c r="D40">
        <f>'PLAN RASHODA I IZDATAKA'!D41:Q41</f>
        <v>0</v>
      </c>
      <c r="E40">
        <f>'PLAN RASHODA I IZDATAKA'!E41:R41</f>
        <v>0</v>
      </c>
      <c r="F40">
        <f>'PLAN RASHODA I IZDATAKA'!F41:S41</f>
        <v>0</v>
      </c>
      <c r="G40">
        <f>'PLAN RASHODA I IZDATAKA'!G41:T41</f>
        <v>0</v>
      </c>
      <c r="H40">
        <f>'PLAN RASHODA I IZDATAKA'!H41:U41</f>
        <v>0</v>
      </c>
      <c r="I40">
        <f>'PLAN RASHODA I IZDATAKA'!I41:V41</f>
        <v>0</v>
      </c>
      <c r="J40">
        <f>'PLAN RASHODA I IZDATAKA'!J41:W41</f>
        <v>0</v>
      </c>
      <c r="K40">
        <f>'PLAN RASHODA I IZDATAKA'!K41:X41</f>
        <v>0</v>
      </c>
      <c r="L40">
        <f>'PLAN RASHODA I IZDATAKA'!L41:Y41</f>
        <v>0</v>
      </c>
      <c r="M40">
        <f>'PLAN RASHODA I IZDATAKA'!M41:Z41</f>
        <v>0</v>
      </c>
      <c r="N40">
        <f>'PLAN RASHODA I IZDATAKA'!N41:AA41</f>
        <v>0</v>
      </c>
      <c r="O40">
        <f t="shared" si="0"/>
        <v>5</v>
      </c>
    </row>
    <row r="41" spans="1:15" ht="12.75">
      <c r="A41">
        <f>'PLAN RASHODA I IZDATAKA'!A42:N42</f>
        <v>0</v>
      </c>
      <c r="B41">
        <f>'PLAN RASHODA I IZDATAKA'!B42:O42</f>
        <v>0</v>
      </c>
      <c r="C41">
        <f>'PLAN RASHODA I IZDATAKA'!C42:P42</f>
        <v>0</v>
      </c>
      <c r="D41">
        <f>'PLAN RASHODA I IZDATAKA'!D42:Q42</f>
        <v>0</v>
      </c>
      <c r="E41">
        <f>'PLAN RASHODA I IZDATAKA'!E42:R42</f>
        <v>0</v>
      </c>
      <c r="F41">
        <f>'PLAN RASHODA I IZDATAKA'!F42:S42</f>
        <v>0</v>
      </c>
      <c r="G41">
        <f>'PLAN RASHODA I IZDATAKA'!G42:T42</f>
        <v>0</v>
      </c>
      <c r="H41">
        <f>'PLAN RASHODA I IZDATAKA'!H42:U42</f>
        <v>0</v>
      </c>
      <c r="I41">
        <f>'PLAN RASHODA I IZDATAKA'!I42:V42</f>
        <v>0</v>
      </c>
      <c r="J41">
        <f>'PLAN RASHODA I IZDATAKA'!J42:W42</f>
        <v>0</v>
      </c>
      <c r="K41">
        <f>'PLAN RASHODA I IZDATAKA'!K42:X42</f>
        <v>0</v>
      </c>
      <c r="L41">
        <f>'PLAN RASHODA I IZDATAKA'!L42:Y42</f>
        <v>0</v>
      </c>
      <c r="M41">
        <f>'PLAN RASHODA I IZDATAKA'!M42:Z42</f>
        <v>0</v>
      </c>
      <c r="N41">
        <f>'PLAN RASHODA I IZDATAKA'!N42:AA42</f>
        <v>0</v>
      </c>
      <c r="O41">
        <f t="shared" si="0"/>
        <v>1</v>
      </c>
    </row>
    <row r="42" spans="1:15" ht="12.75">
      <c r="A42" t="str">
        <f>'PLAN RASHODA I IZDATAKA'!A43:N43</f>
        <v>AKTIVNOST:MATERIJALNI I FINANCIJSKI RASHODI</v>
      </c>
      <c r="B42">
        <f>'PLAN RASHODA I IZDATAKA'!B43:O43</f>
        <v>0</v>
      </c>
      <c r="C42">
        <f>'PLAN RASHODA I IZDATAKA'!C43:P43</f>
        <v>0</v>
      </c>
      <c r="D42">
        <f>'PLAN RASHODA I IZDATAKA'!D43:Q43</f>
        <v>0</v>
      </c>
      <c r="E42">
        <f>'PLAN RASHODA I IZDATAKA'!E43:R43</f>
        <v>0</v>
      </c>
      <c r="F42">
        <f>'PLAN RASHODA I IZDATAKA'!F43:S43</f>
        <v>0</v>
      </c>
      <c r="G42">
        <f>'PLAN RASHODA I IZDATAKA'!G43:T43</f>
        <v>0</v>
      </c>
      <c r="H42">
        <f>'PLAN RASHODA I IZDATAKA'!H43:U43</f>
        <v>0</v>
      </c>
      <c r="I42">
        <f>'PLAN RASHODA I IZDATAKA'!I43:V43</f>
        <v>0</v>
      </c>
      <c r="J42">
        <f>'PLAN RASHODA I IZDATAKA'!J43:W43</f>
        <v>0</v>
      </c>
      <c r="K42">
        <f>'PLAN RASHODA I IZDATAKA'!K43:X43</f>
        <v>0</v>
      </c>
      <c r="L42">
        <f>'PLAN RASHODA I IZDATAKA'!L43:Y43</f>
        <v>0</v>
      </c>
      <c r="M42">
        <f>'PLAN RASHODA I IZDATAKA'!M43:Z43</f>
        <v>0</v>
      </c>
      <c r="N42">
        <f>'PLAN RASHODA I IZDATAKA'!N43:AA43</f>
        <v>0</v>
      </c>
      <c r="O42">
        <f t="shared" si="0"/>
        <v>43</v>
      </c>
    </row>
    <row r="43" spans="1:15" ht="12.75">
      <c r="A43" t="str">
        <f>'PLAN RASHODA I IZDATAKA'!A44:N44</f>
        <v>3</v>
      </c>
      <c r="B43" t="str">
        <f>'PLAN RASHODA I IZDATAKA'!B44:O44</f>
        <v>Rashodi poslovanja</v>
      </c>
      <c r="C43">
        <f>'PLAN RASHODA I IZDATAKA'!C44:P44</f>
        <v>661700</v>
      </c>
      <c r="D43">
        <f>'PLAN RASHODA I IZDATAKA'!D44:Q44</f>
        <v>453400</v>
      </c>
      <c r="E43">
        <f>'PLAN RASHODA I IZDATAKA'!E44:R44</f>
        <v>0</v>
      </c>
      <c r="F43">
        <f>'PLAN RASHODA I IZDATAKA'!F44:S44</f>
        <v>34500</v>
      </c>
      <c r="G43">
        <f>'PLAN RASHODA I IZDATAKA'!G44:T44</f>
        <v>80000</v>
      </c>
      <c r="H43">
        <f>'PLAN RASHODA I IZDATAKA'!H44:U44</f>
        <v>0</v>
      </c>
      <c r="I43">
        <f>'PLAN RASHODA I IZDATAKA'!I44:V44</f>
        <v>69100</v>
      </c>
      <c r="J43">
        <f>'PLAN RASHODA I IZDATAKA'!J44:W44</f>
        <v>24700</v>
      </c>
      <c r="K43">
        <f>'PLAN RASHODA I IZDATAKA'!K44:X44</f>
        <v>0</v>
      </c>
      <c r="L43">
        <f>'PLAN RASHODA I IZDATAKA'!L44:Y44</f>
        <v>0</v>
      </c>
      <c r="M43">
        <f>'PLAN RASHODA I IZDATAKA'!M44:Z44</f>
        <v>661700</v>
      </c>
      <c r="N43">
        <f>'PLAN RASHODA I IZDATAKA'!N44:AA44</f>
        <v>661700</v>
      </c>
      <c r="O43">
        <f t="shared" si="0"/>
        <v>1</v>
      </c>
    </row>
    <row r="44" spans="1:15" ht="12.75">
      <c r="A44" t="str">
        <f>'PLAN RASHODA I IZDATAKA'!A45:N45</f>
        <v>32</v>
      </c>
      <c r="B44" t="str">
        <f>'PLAN RASHODA I IZDATAKA'!B45:O45</f>
        <v>Materijalni rashodi</v>
      </c>
      <c r="C44">
        <f>'PLAN RASHODA I IZDATAKA'!C45:P45</f>
        <v>657850</v>
      </c>
      <c r="D44">
        <f>'PLAN RASHODA I IZDATAKA'!D45:Q45</f>
        <v>450000</v>
      </c>
      <c r="E44">
        <f>'PLAN RASHODA I IZDATAKA'!E45:R45</f>
        <v>0</v>
      </c>
      <c r="F44">
        <f>'PLAN RASHODA I IZDATAKA'!F45:S45</f>
        <v>34500</v>
      </c>
      <c r="G44">
        <f>'PLAN RASHODA I IZDATAKA'!G45:T45</f>
        <v>80000</v>
      </c>
      <c r="H44">
        <f>'PLAN RASHODA I IZDATAKA'!H45:U45</f>
        <v>0</v>
      </c>
      <c r="I44">
        <f>'PLAN RASHODA I IZDATAKA'!I45:V45</f>
        <v>69000</v>
      </c>
      <c r="J44">
        <f>'PLAN RASHODA I IZDATAKA'!J45:W45</f>
        <v>24000</v>
      </c>
      <c r="K44">
        <f>'PLAN RASHODA I IZDATAKA'!K45:X45</f>
        <v>0</v>
      </c>
      <c r="L44">
        <f>'PLAN RASHODA I IZDATAKA'!L45:Y45</f>
        <v>0</v>
      </c>
      <c r="M44">
        <f>'PLAN RASHODA I IZDATAKA'!M45:Z45</f>
        <v>657850</v>
      </c>
      <c r="N44">
        <f>'PLAN RASHODA I IZDATAKA'!N45:AA45</f>
        <v>657850</v>
      </c>
      <c r="O44">
        <f t="shared" si="0"/>
        <v>2</v>
      </c>
    </row>
    <row r="45" spans="1:15" ht="12.75">
      <c r="A45" t="str">
        <f>'PLAN RASHODA I IZDATAKA'!A46:N46</f>
        <v>321</v>
      </c>
      <c r="B45" t="str">
        <f>'PLAN RASHODA I IZDATAKA'!B46:O46</f>
        <v>Naknade troškova zaposlenima</v>
      </c>
      <c r="C45">
        <f>'PLAN RASHODA I IZDATAKA'!C46:P46</f>
        <v>112701</v>
      </c>
      <c r="D45">
        <f>'PLAN RASHODA I IZDATAKA'!D46:Q46</f>
        <v>40701</v>
      </c>
      <c r="E45">
        <f>'PLAN RASHODA I IZDATAKA'!E46:R46</f>
        <v>0</v>
      </c>
      <c r="F45">
        <f>'PLAN RASHODA I IZDATAKA'!F46:S46</f>
        <v>20500</v>
      </c>
      <c r="G45">
        <f>'PLAN RASHODA I IZDATAKA'!G46:T46</f>
        <v>1000</v>
      </c>
      <c r="H45">
        <f>'PLAN RASHODA I IZDATAKA'!H46:U46</f>
        <v>0</v>
      </c>
      <c r="I45">
        <f>'PLAN RASHODA I IZDATAKA'!I46:V46</f>
        <v>47000</v>
      </c>
      <c r="J45">
        <f>'PLAN RASHODA I IZDATAKA'!J46:W46</f>
        <v>3500</v>
      </c>
      <c r="K45">
        <f>'PLAN RASHODA I IZDATAKA'!K46:X46</f>
        <v>0</v>
      </c>
      <c r="L45">
        <f>'PLAN RASHODA I IZDATAKA'!L46:Y46</f>
        <v>0</v>
      </c>
      <c r="M45">
        <f>'PLAN RASHODA I IZDATAKA'!M46:Z46</f>
        <v>112701</v>
      </c>
      <c r="N45">
        <f>'PLAN RASHODA I IZDATAKA'!N46:AA46</f>
        <v>112701</v>
      </c>
      <c r="O45">
        <f t="shared" si="0"/>
        <v>3</v>
      </c>
    </row>
    <row r="46" spans="1:15" ht="12.75">
      <c r="A46" t="str">
        <f>'PLAN RASHODA I IZDATAKA'!A47:N47</f>
        <v>3211</v>
      </c>
      <c r="B46" t="str">
        <f>'PLAN RASHODA I IZDATAKA'!B47:O47</f>
        <v>Službena putovanja</v>
      </c>
      <c r="C46">
        <f>'PLAN RASHODA I IZDATAKA'!C47:P47</f>
        <v>102186</v>
      </c>
      <c r="D46">
        <f>'PLAN RASHODA I IZDATAKA'!D47:Q47</f>
        <v>32686</v>
      </c>
      <c r="E46">
        <f>'PLAN RASHODA I IZDATAKA'!E47:R47</f>
        <v>0</v>
      </c>
      <c r="F46">
        <f>'PLAN RASHODA I IZDATAKA'!F47:S47</f>
        <v>18000</v>
      </c>
      <c r="G46">
        <f>'PLAN RASHODA I IZDATAKA'!G47:T47</f>
        <v>1000</v>
      </c>
      <c r="H46">
        <f>'PLAN RASHODA I IZDATAKA'!H47:U47</f>
        <v>0</v>
      </c>
      <c r="I46">
        <f>'PLAN RASHODA I IZDATAKA'!I47:V47</f>
        <v>47000</v>
      </c>
      <c r="J46">
        <f>'PLAN RASHODA I IZDATAKA'!J47:W47</f>
        <v>3500</v>
      </c>
      <c r="K46">
        <f>'PLAN RASHODA I IZDATAKA'!K47:X47</f>
        <v>0</v>
      </c>
      <c r="L46">
        <f>'PLAN RASHODA I IZDATAKA'!L47:Y47</f>
        <v>0</v>
      </c>
      <c r="M46">
        <f>'PLAN RASHODA I IZDATAKA'!M47:Z47</f>
        <v>102186</v>
      </c>
      <c r="N46">
        <f>'PLAN RASHODA I IZDATAKA'!N47:AA47</f>
        <v>102186</v>
      </c>
      <c r="O46">
        <f t="shared" si="0"/>
        <v>4</v>
      </c>
    </row>
    <row r="47" spans="1:15" ht="12.75">
      <c r="A47" t="str">
        <f>'PLAN RASHODA I IZDATAKA'!A48:N48</f>
        <v>32111</v>
      </c>
      <c r="B47" t="str">
        <f>'PLAN RASHODA I IZDATAKA'!B48:O48</f>
        <v>Dnevnice za službeni put u zemlji</v>
      </c>
      <c r="C47">
        <f>'PLAN RASHODA I IZDATAKA'!C48:P48</f>
        <v>15400</v>
      </c>
      <c r="D47">
        <f>'PLAN RASHODA I IZDATAKA'!D48:Q48</f>
        <v>11900</v>
      </c>
      <c r="E47">
        <f>'PLAN RASHODA I IZDATAKA'!E48:R48</f>
        <v>0</v>
      </c>
      <c r="F47">
        <f>'PLAN RASHODA I IZDATAKA'!F48:S48</f>
        <v>0</v>
      </c>
      <c r="G47">
        <f>'PLAN RASHODA I IZDATAKA'!G48:T48</f>
        <v>1000</v>
      </c>
      <c r="H47">
        <f>'PLAN RASHODA I IZDATAKA'!H48:U48</f>
        <v>0</v>
      </c>
      <c r="I47">
        <f>'PLAN RASHODA I IZDATAKA'!I48:V48</f>
        <v>2000</v>
      </c>
      <c r="J47">
        <f>'PLAN RASHODA I IZDATAKA'!J48:W48</f>
        <v>500</v>
      </c>
      <c r="K47">
        <f>'PLAN RASHODA I IZDATAKA'!K48:X48</f>
        <v>0</v>
      </c>
      <c r="L47">
        <f>'PLAN RASHODA I IZDATAKA'!L48:Y48</f>
        <v>0</v>
      </c>
      <c r="M47">
        <f>'PLAN RASHODA I IZDATAKA'!M48:Z48</f>
        <v>15400</v>
      </c>
      <c r="N47">
        <f>'PLAN RASHODA I IZDATAKA'!N48:AA48</f>
        <v>15400</v>
      </c>
      <c r="O47">
        <f t="shared" si="0"/>
        <v>5</v>
      </c>
    </row>
    <row r="48" spans="1:15" ht="12.75">
      <c r="A48" t="str">
        <f>'PLAN RASHODA I IZDATAKA'!A49:N49</f>
        <v>32112</v>
      </c>
      <c r="B48" t="str">
        <f>'PLAN RASHODA I IZDATAKA'!B49:O49</f>
        <v>Dnevnice za službeni put u inozemstvu</v>
      </c>
      <c r="C48">
        <f>'PLAN RASHODA I IZDATAKA'!C49:P49</f>
        <v>16786</v>
      </c>
      <c r="D48">
        <f>'PLAN RASHODA I IZDATAKA'!D49:Q49</f>
        <v>1286</v>
      </c>
      <c r="E48">
        <f>'PLAN RASHODA I IZDATAKA'!E49:R49</f>
        <v>0</v>
      </c>
      <c r="F48">
        <f>'PLAN RASHODA I IZDATAKA'!F49:S49</f>
        <v>0</v>
      </c>
      <c r="G48">
        <f>'PLAN RASHODA I IZDATAKA'!G49:T49</f>
        <v>0</v>
      </c>
      <c r="H48">
        <f>'PLAN RASHODA I IZDATAKA'!H49:U49</f>
        <v>0</v>
      </c>
      <c r="I48">
        <f>'PLAN RASHODA I IZDATAKA'!I49:V49</f>
        <v>15500</v>
      </c>
      <c r="J48">
        <f>'PLAN RASHODA I IZDATAKA'!J49:W49</f>
        <v>0</v>
      </c>
      <c r="K48">
        <f>'PLAN RASHODA I IZDATAKA'!K49:X49</f>
        <v>0</v>
      </c>
      <c r="L48">
        <f>'PLAN RASHODA I IZDATAKA'!L49:Y49</f>
        <v>0</v>
      </c>
      <c r="M48">
        <f>'PLAN RASHODA I IZDATAKA'!M49:Z49</f>
        <v>16786</v>
      </c>
      <c r="N48">
        <f>'PLAN RASHODA I IZDATAKA'!N49:AA49</f>
        <v>16786</v>
      </c>
      <c r="O48">
        <f t="shared" si="0"/>
        <v>5</v>
      </c>
    </row>
    <row r="49" spans="1:15" ht="12.75">
      <c r="A49" t="str">
        <f>'PLAN RASHODA I IZDATAKA'!A50:N50</f>
        <v>32113</v>
      </c>
      <c r="B49" t="str">
        <f>'PLAN RASHODA I IZDATAKA'!B50:O50</f>
        <v>Naknade za smještaj na službenom putu u zemlji</v>
      </c>
      <c r="C49">
        <f>'PLAN RASHODA I IZDATAKA'!C50:P50</f>
        <v>10000</v>
      </c>
      <c r="D49">
        <f>'PLAN RASHODA I IZDATAKA'!D50:Q50</f>
        <v>10000</v>
      </c>
      <c r="E49">
        <f>'PLAN RASHODA I IZDATAKA'!E50:R50</f>
        <v>0</v>
      </c>
      <c r="F49">
        <f>'PLAN RASHODA I IZDATAKA'!F50:S50</f>
        <v>0</v>
      </c>
      <c r="G49">
        <f>'PLAN RASHODA I IZDATAKA'!G50:T50</f>
        <v>0</v>
      </c>
      <c r="H49">
        <f>'PLAN RASHODA I IZDATAKA'!H50:U50</f>
        <v>0</v>
      </c>
      <c r="I49">
        <f>'PLAN RASHODA I IZDATAKA'!I50:V50</f>
        <v>0</v>
      </c>
      <c r="J49">
        <f>'PLAN RASHODA I IZDATAKA'!J50:W50</f>
        <v>0</v>
      </c>
      <c r="K49">
        <f>'PLAN RASHODA I IZDATAKA'!K50:X50</f>
        <v>0</v>
      </c>
      <c r="L49">
        <f>'PLAN RASHODA I IZDATAKA'!L50:Y50</f>
        <v>0</v>
      </c>
      <c r="M49">
        <f>'PLAN RASHODA I IZDATAKA'!M50:Z50</f>
        <v>10000</v>
      </c>
      <c r="N49">
        <f>'PLAN RASHODA I IZDATAKA'!N50:AA50</f>
        <v>10000</v>
      </c>
      <c r="O49">
        <f t="shared" si="0"/>
        <v>5</v>
      </c>
    </row>
    <row r="50" spans="1:15" ht="12.75">
      <c r="A50" t="str">
        <f>'PLAN RASHODA I IZDATAKA'!A51:N51</f>
        <v>32114</v>
      </c>
      <c r="B50" t="str">
        <f>'PLAN RASHODA I IZDATAKA'!B51:O51</f>
        <v>Naknade za smještaj na službenom putu u inozemstvu</v>
      </c>
      <c r="C50">
        <f>'PLAN RASHODA I IZDATAKA'!C51:P51</f>
        <v>13300</v>
      </c>
      <c r="D50">
        <f>'PLAN RASHODA I IZDATAKA'!D51:Q51</f>
        <v>0</v>
      </c>
      <c r="E50">
        <f>'PLAN RASHODA I IZDATAKA'!E51:R51</f>
        <v>0</v>
      </c>
      <c r="F50">
        <f>'PLAN RASHODA I IZDATAKA'!F51:S51</f>
        <v>0</v>
      </c>
      <c r="G50">
        <f>'PLAN RASHODA I IZDATAKA'!G51:T51</f>
        <v>0</v>
      </c>
      <c r="H50">
        <f>'PLAN RASHODA I IZDATAKA'!H51:U51</f>
        <v>0</v>
      </c>
      <c r="I50">
        <f>'PLAN RASHODA I IZDATAKA'!I51:V51</f>
        <v>13300</v>
      </c>
      <c r="J50">
        <f>'PLAN RASHODA I IZDATAKA'!J51:W51</f>
        <v>0</v>
      </c>
      <c r="K50">
        <f>'PLAN RASHODA I IZDATAKA'!K51:X51</f>
        <v>0</v>
      </c>
      <c r="L50">
        <f>'PLAN RASHODA I IZDATAKA'!L51:Y51</f>
        <v>0</v>
      </c>
      <c r="M50">
        <f>'PLAN RASHODA I IZDATAKA'!M51:Z51</f>
        <v>13300</v>
      </c>
      <c r="N50">
        <f>'PLAN RASHODA I IZDATAKA'!N51:AA51</f>
        <v>13300</v>
      </c>
      <c r="O50">
        <f t="shared" si="0"/>
        <v>5</v>
      </c>
    </row>
    <row r="51" spans="1:15" ht="12.75">
      <c r="A51" t="str">
        <f>'PLAN RASHODA I IZDATAKA'!A52:N52</f>
        <v>32115</v>
      </c>
      <c r="B51" t="str">
        <f>'PLAN RASHODA I IZDATAKA'!B52:O52</f>
        <v>Naknade za prijevoz na službenom putu u zemlji</v>
      </c>
      <c r="C51">
        <f>'PLAN RASHODA I IZDATAKA'!C52:P52</f>
        <v>12000</v>
      </c>
      <c r="D51">
        <f>'PLAN RASHODA I IZDATAKA'!D52:Q52</f>
        <v>9000</v>
      </c>
      <c r="E51">
        <f>'PLAN RASHODA I IZDATAKA'!E52:R52</f>
        <v>0</v>
      </c>
      <c r="F51">
        <f>'PLAN RASHODA I IZDATAKA'!F52:S52</f>
        <v>0</v>
      </c>
      <c r="G51">
        <f>'PLAN RASHODA I IZDATAKA'!G52:T52</f>
        <v>0</v>
      </c>
      <c r="H51">
        <f>'PLAN RASHODA I IZDATAKA'!H52:U52</f>
        <v>0</v>
      </c>
      <c r="I51">
        <f>'PLAN RASHODA I IZDATAKA'!I52:V52</f>
        <v>0</v>
      </c>
      <c r="J51">
        <f>'PLAN RASHODA I IZDATAKA'!J52:W52</f>
        <v>3000</v>
      </c>
      <c r="K51">
        <f>'PLAN RASHODA I IZDATAKA'!K52:X52</f>
        <v>0</v>
      </c>
      <c r="L51">
        <f>'PLAN RASHODA I IZDATAKA'!L52:Y52</f>
        <v>0</v>
      </c>
      <c r="M51">
        <f>'PLAN RASHODA I IZDATAKA'!M52:Z52</f>
        <v>9000</v>
      </c>
      <c r="N51">
        <f>'PLAN RASHODA I IZDATAKA'!N52:AA52</f>
        <v>9000</v>
      </c>
      <c r="O51">
        <f t="shared" si="0"/>
        <v>5</v>
      </c>
    </row>
    <row r="52" spans="1:15" ht="12.75">
      <c r="A52" t="str">
        <f>'PLAN RASHODA I IZDATAKA'!A53:N53</f>
        <v>32116</v>
      </c>
      <c r="B52" t="str">
        <f>'PLAN RASHODA I IZDATAKA'!B53:O53</f>
        <v>Naknade za prijevoz na službenom putu u inozemstvu</v>
      </c>
      <c r="C52">
        <f>'PLAN RASHODA I IZDATAKA'!C53:P53</f>
        <v>28800</v>
      </c>
      <c r="D52">
        <f>'PLAN RASHODA I IZDATAKA'!D53:Q53</f>
        <v>0</v>
      </c>
      <c r="E52">
        <f>'PLAN RASHODA I IZDATAKA'!E53:R53</f>
        <v>0</v>
      </c>
      <c r="F52">
        <f>'PLAN RASHODA I IZDATAKA'!F53:S53</f>
        <v>18000</v>
      </c>
      <c r="G52">
        <f>'PLAN RASHODA I IZDATAKA'!G53:T53</f>
        <v>0</v>
      </c>
      <c r="H52">
        <f>'PLAN RASHODA I IZDATAKA'!H53:U53</f>
        <v>0</v>
      </c>
      <c r="I52">
        <f>'PLAN RASHODA I IZDATAKA'!I53:V53</f>
        <v>10800</v>
      </c>
      <c r="J52">
        <f>'PLAN RASHODA I IZDATAKA'!J53:W53</f>
        <v>0</v>
      </c>
      <c r="K52">
        <f>'PLAN RASHODA I IZDATAKA'!K53:X53</f>
        <v>0</v>
      </c>
      <c r="L52">
        <f>'PLAN RASHODA I IZDATAKA'!L53:Y53</f>
        <v>0</v>
      </c>
      <c r="M52">
        <f>'PLAN RASHODA I IZDATAKA'!M53:Z53</f>
        <v>28800</v>
      </c>
      <c r="N52">
        <f>'PLAN RASHODA I IZDATAKA'!N53:AA53</f>
        <v>28800</v>
      </c>
      <c r="O52">
        <f t="shared" si="0"/>
        <v>5</v>
      </c>
    </row>
    <row r="53" spans="1:15" ht="12.75">
      <c r="A53" t="str">
        <f>'PLAN RASHODA I IZDATAKA'!A54:N54</f>
        <v>32117</v>
      </c>
      <c r="B53" t="str">
        <f>'PLAN RASHODA I IZDATAKA'!B54:O54</f>
        <v>Dnevnice per diem</v>
      </c>
      <c r="C53">
        <f>'PLAN RASHODA I IZDATAKA'!C54:P54</f>
        <v>0</v>
      </c>
      <c r="D53">
        <f>'PLAN RASHODA I IZDATAKA'!D54:Q54</f>
        <v>0</v>
      </c>
      <c r="E53">
        <f>'PLAN RASHODA I IZDATAKA'!E54:R54</f>
        <v>0</v>
      </c>
      <c r="F53">
        <f>'PLAN RASHODA I IZDATAKA'!F54:S54</f>
        <v>0</v>
      </c>
      <c r="G53">
        <f>'PLAN RASHODA I IZDATAKA'!G54:T54</f>
        <v>0</v>
      </c>
      <c r="H53">
        <f>'PLAN RASHODA I IZDATAKA'!H54:U54</f>
        <v>0</v>
      </c>
      <c r="I53">
        <f>'PLAN RASHODA I IZDATAKA'!I54:V54</f>
        <v>0</v>
      </c>
      <c r="J53">
        <f>'PLAN RASHODA I IZDATAKA'!J54:W54</f>
        <v>0</v>
      </c>
      <c r="K53">
        <f>'PLAN RASHODA I IZDATAKA'!K54:X54</f>
        <v>0</v>
      </c>
      <c r="L53">
        <f>'PLAN RASHODA I IZDATAKA'!L54:Y54</f>
        <v>0</v>
      </c>
      <c r="M53">
        <f>'PLAN RASHODA I IZDATAKA'!M54:Z54</f>
        <v>0</v>
      </c>
      <c r="N53">
        <f>'PLAN RASHODA I IZDATAKA'!N54:AA54</f>
        <v>0</v>
      </c>
      <c r="O53">
        <f t="shared" si="0"/>
        <v>5</v>
      </c>
    </row>
    <row r="54" spans="1:15" ht="12.75">
      <c r="A54">
        <f>'PLAN RASHODA I IZDATAKA'!A55:N55</f>
        <v>32119</v>
      </c>
      <c r="B54" t="str">
        <f>'PLAN RASHODA I IZDATAKA'!B55:O55</f>
        <v>Ostali rashodi za službena putovanja</v>
      </c>
      <c r="C54">
        <f>'PLAN RASHODA I IZDATAKA'!C55:P55</f>
        <v>5900</v>
      </c>
      <c r="D54">
        <f>'PLAN RASHODA I IZDATAKA'!D55:Q55</f>
        <v>500</v>
      </c>
      <c r="E54">
        <f>'PLAN RASHODA I IZDATAKA'!E55:R55</f>
        <v>0</v>
      </c>
      <c r="F54">
        <f>'PLAN RASHODA I IZDATAKA'!F55:S55</f>
        <v>0</v>
      </c>
      <c r="G54">
        <f>'PLAN RASHODA I IZDATAKA'!G55:T55</f>
        <v>0</v>
      </c>
      <c r="H54">
        <f>'PLAN RASHODA I IZDATAKA'!H55:U55</f>
        <v>0</v>
      </c>
      <c r="I54">
        <f>'PLAN RASHODA I IZDATAKA'!I55:V55</f>
        <v>5400</v>
      </c>
      <c r="J54">
        <f>'PLAN RASHODA I IZDATAKA'!J55:W55</f>
        <v>0</v>
      </c>
      <c r="K54">
        <f>'PLAN RASHODA I IZDATAKA'!K55:X55</f>
        <v>0</v>
      </c>
      <c r="L54">
        <f>'PLAN RASHODA I IZDATAKA'!L55:Y55</f>
        <v>0</v>
      </c>
      <c r="M54">
        <f>'PLAN RASHODA I IZDATAKA'!M55:Z55</f>
        <v>5900</v>
      </c>
      <c r="N54">
        <f>'PLAN RASHODA I IZDATAKA'!N55:AA55</f>
        <v>5900</v>
      </c>
      <c r="O54">
        <f t="shared" si="0"/>
        <v>5</v>
      </c>
    </row>
    <row r="55" spans="1:15" ht="12.75">
      <c r="A55" t="str">
        <f>'PLAN RASHODA I IZDATAKA'!A56:N56</f>
        <v>3212</v>
      </c>
      <c r="B55" t="str">
        <f>'PLAN RASHODA I IZDATAKA'!B56:O56</f>
        <v>Naknade za prijevoz, za rad na terenu i odvojeni život</v>
      </c>
      <c r="C55">
        <f>'PLAN RASHODA I IZDATAKA'!C56:P56</f>
        <v>0</v>
      </c>
      <c r="D55">
        <f>'PLAN RASHODA I IZDATAKA'!D56:Q56</f>
        <v>0</v>
      </c>
      <c r="E55">
        <f>'PLAN RASHODA I IZDATAKA'!E56:R56</f>
        <v>0</v>
      </c>
      <c r="F55">
        <f>'PLAN RASHODA I IZDATAKA'!F56:S56</f>
        <v>0</v>
      </c>
      <c r="G55">
        <f>'PLAN RASHODA I IZDATAKA'!G56:T56</f>
        <v>0</v>
      </c>
      <c r="H55">
        <f>'PLAN RASHODA I IZDATAKA'!H56:U56</f>
        <v>0</v>
      </c>
      <c r="I55">
        <f>'PLAN RASHODA I IZDATAKA'!I56:V56</f>
        <v>0</v>
      </c>
      <c r="J55">
        <f>'PLAN RASHODA I IZDATAKA'!J56:W56</f>
        <v>0</v>
      </c>
      <c r="K55">
        <f>'PLAN RASHODA I IZDATAKA'!K56:X56</f>
        <v>0</v>
      </c>
      <c r="L55">
        <f>'PLAN RASHODA I IZDATAKA'!L56:Y56</f>
        <v>0</v>
      </c>
      <c r="M55">
        <f>'PLAN RASHODA I IZDATAKA'!M56:Z56</f>
        <v>0</v>
      </c>
      <c r="N55">
        <f>'PLAN RASHODA I IZDATAKA'!N56:AA56</f>
        <v>0</v>
      </c>
      <c r="O55">
        <f t="shared" si="0"/>
        <v>4</v>
      </c>
    </row>
    <row r="56" spans="1:15" ht="12.75">
      <c r="A56" t="str">
        <f>'PLAN RASHODA I IZDATAKA'!A57:N57</f>
        <v>32121</v>
      </c>
      <c r="B56" t="str">
        <f>'PLAN RASHODA I IZDATAKA'!B57:O57</f>
        <v>Naknade za prijevoz na posao i s posla</v>
      </c>
      <c r="C56">
        <f>'PLAN RASHODA I IZDATAKA'!C57:P57</f>
        <v>0</v>
      </c>
      <c r="D56">
        <f>'PLAN RASHODA I IZDATAKA'!D57:Q57</f>
        <v>0</v>
      </c>
      <c r="E56">
        <f>'PLAN RASHODA I IZDATAKA'!E57:R57</f>
        <v>0</v>
      </c>
      <c r="F56">
        <f>'PLAN RASHODA I IZDATAKA'!F57:S57</f>
        <v>0</v>
      </c>
      <c r="G56">
        <f>'PLAN RASHODA I IZDATAKA'!G57:T57</f>
        <v>0</v>
      </c>
      <c r="H56">
        <f>'PLAN RASHODA I IZDATAKA'!H57:U57</f>
        <v>0</v>
      </c>
      <c r="I56">
        <f>'PLAN RASHODA I IZDATAKA'!I57:V57</f>
        <v>0</v>
      </c>
      <c r="J56">
        <f>'PLAN RASHODA I IZDATAKA'!J57:W57</f>
        <v>0</v>
      </c>
      <c r="K56">
        <f>'PLAN RASHODA I IZDATAKA'!K57:X57</f>
        <v>0</v>
      </c>
      <c r="L56">
        <f>'PLAN RASHODA I IZDATAKA'!L57:Y57</f>
        <v>0</v>
      </c>
      <c r="M56">
        <f>'PLAN RASHODA I IZDATAKA'!M57:Z57</f>
        <v>0</v>
      </c>
      <c r="N56">
        <f>'PLAN RASHODA I IZDATAKA'!N57:AA57</f>
        <v>0</v>
      </c>
      <c r="O56">
        <f t="shared" si="0"/>
        <v>5</v>
      </c>
    </row>
    <row r="57" spans="1:15" ht="12.75">
      <c r="A57" t="str">
        <f>'PLAN RASHODA I IZDATAKA'!A58:N58</f>
        <v>32122</v>
      </c>
      <c r="B57" t="str">
        <f>'PLAN RASHODA I IZDATAKA'!B58:O58</f>
        <v>Naknade za rad na terenu</v>
      </c>
      <c r="C57">
        <f>'PLAN RASHODA I IZDATAKA'!C58:P58</f>
        <v>0</v>
      </c>
      <c r="D57">
        <f>'PLAN RASHODA I IZDATAKA'!D58:Q58</f>
        <v>0</v>
      </c>
      <c r="E57">
        <f>'PLAN RASHODA I IZDATAKA'!E58:R58</f>
        <v>0</v>
      </c>
      <c r="F57">
        <f>'PLAN RASHODA I IZDATAKA'!F58:S58</f>
        <v>0</v>
      </c>
      <c r="G57">
        <f>'PLAN RASHODA I IZDATAKA'!G58:T58</f>
        <v>0</v>
      </c>
      <c r="H57">
        <f>'PLAN RASHODA I IZDATAKA'!H58:U58</f>
        <v>0</v>
      </c>
      <c r="I57">
        <f>'PLAN RASHODA I IZDATAKA'!I58:V58</f>
        <v>0</v>
      </c>
      <c r="J57">
        <f>'PLAN RASHODA I IZDATAKA'!J58:W58</f>
        <v>0</v>
      </c>
      <c r="K57">
        <f>'PLAN RASHODA I IZDATAKA'!K58:X58</f>
        <v>0</v>
      </c>
      <c r="L57">
        <f>'PLAN RASHODA I IZDATAKA'!L58:Y58</f>
        <v>0</v>
      </c>
      <c r="M57">
        <f>'PLAN RASHODA I IZDATAKA'!M58:Z58</f>
        <v>0</v>
      </c>
      <c r="N57">
        <f>'PLAN RASHODA I IZDATAKA'!N58:AA58</f>
        <v>0</v>
      </c>
      <c r="O57">
        <f t="shared" si="0"/>
        <v>5</v>
      </c>
    </row>
    <row r="58" spans="1:15" ht="12.75">
      <c r="A58" t="str">
        <f>'PLAN RASHODA I IZDATAKA'!A59:N59</f>
        <v>32123</v>
      </c>
      <c r="B58" t="str">
        <f>'PLAN RASHODA I IZDATAKA'!B59:O59</f>
        <v>Naknade za odvojeni život</v>
      </c>
      <c r="C58">
        <f>'PLAN RASHODA I IZDATAKA'!C59:P59</f>
        <v>0</v>
      </c>
      <c r="D58">
        <f>'PLAN RASHODA I IZDATAKA'!D59:Q59</f>
        <v>0</v>
      </c>
      <c r="E58">
        <f>'PLAN RASHODA I IZDATAKA'!E59:R59</f>
        <v>0</v>
      </c>
      <c r="F58">
        <f>'PLAN RASHODA I IZDATAKA'!F59:S59</f>
        <v>0</v>
      </c>
      <c r="G58">
        <f>'PLAN RASHODA I IZDATAKA'!G59:T59</f>
        <v>0</v>
      </c>
      <c r="H58">
        <f>'PLAN RASHODA I IZDATAKA'!H59:U59</f>
        <v>0</v>
      </c>
      <c r="I58">
        <f>'PLAN RASHODA I IZDATAKA'!I59:V59</f>
        <v>0</v>
      </c>
      <c r="J58">
        <f>'PLAN RASHODA I IZDATAKA'!J59:W59</f>
        <v>0</v>
      </c>
      <c r="K58">
        <f>'PLAN RASHODA I IZDATAKA'!K59:X59</f>
        <v>0</v>
      </c>
      <c r="L58">
        <f>'PLAN RASHODA I IZDATAKA'!L59:Y59</f>
        <v>0</v>
      </c>
      <c r="M58">
        <f>'PLAN RASHODA I IZDATAKA'!M59:Z59</f>
        <v>0</v>
      </c>
      <c r="N58">
        <f>'PLAN RASHODA I IZDATAKA'!N59:AA59</f>
        <v>0</v>
      </c>
      <c r="O58">
        <f t="shared" si="0"/>
        <v>5</v>
      </c>
    </row>
    <row r="59" spans="1:15" ht="12.75">
      <c r="A59" t="str">
        <f>'PLAN RASHODA I IZDATAKA'!A60:N60</f>
        <v>3213</v>
      </c>
      <c r="B59" t="str">
        <f>'PLAN RASHODA I IZDATAKA'!B60:O60</f>
        <v>Stručno usavršavanje zaposlenika</v>
      </c>
      <c r="C59">
        <f>'PLAN RASHODA I IZDATAKA'!C60:P60</f>
        <v>9800</v>
      </c>
      <c r="D59">
        <f>'PLAN RASHODA I IZDATAKA'!D60:Q60</f>
        <v>7300</v>
      </c>
      <c r="E59">
        <f>'PLAN RASHODA I IZDATAKA'!E60:R60</f>
        <v>0</v>
      </c>
      <c r="F59">
        <f>'PLAN RASHODA I IZDATAKA'!F60:S60</f>
        <v>2500</v>
      </c>
      <c r="G59">
        <f>'PLAN RASHODA I IZDATAKA'!G60:T60</f>
        <v>0</v>
      </c>
      <c r="H59">
        <f>'PLAN RASHODA I IZDATAKA'!H60:U60</f>
        <v>0</v>
      </c>
      <c r="I59">
        <f>'PLAN RASHODA I IZDATAKA'!I60:V60</f>
        <v>0</v>
      </c>
      <c r="J59">
        <f>'PLAN RASHODA I IZDATAKA'!J60:W60</f>
        <v>0</v>
      </c>
      <c r="K59">
        <f>'PLAN RASHODA I IZDATAKA'!K60:X60</f>
        <v>0</v>
      </c>
      <c r="L59">
        <f>'PLAN RASHODA I IZDATAKA'!L60:Y60</f>
        <v>0</v>
      </c>
      <c r="M59">
        <f>'PLAN RASHODA I IZDATAKA'!M60:Z60</f>
        <v>9800</v>
      </c>
      <c r="N59">
        <f>'PLAN RASHODA I IZDATAKA'!N60:AA60</f>
        <v>9800</v>
      </c>
      <c r="O59">
        <f t="shared" si="0"/>
        <v>4</v>
      </c>
    </row>
    <row r="60" spans="1:15" ht="12.75">
      <c r="A60" t="str">
        <f>'PLAN RASHODA I IZDATAKA'!A61:N61</f>
        <v>32131</v>
      </c>
      <c r="B60" t="str">
        <f>'PLAN RASHODA I IZDATAKA'!B61:O61</f>
        <v>Seminari, savjetovanja i simpoziji</v>
      </c>
      <c r="C60">
        <f>'PLAN RASHODA I IZDATAKA'!C61:P61</f>
        <v>3300</v>
      </c>
      <c r="D60">
        <f>'PLAN RASHODA I IZDATAKA'!D61:Q61</f>
        <v>3300</v>
      </c>
      <c r="E60">
        <f>'PLAN RASHODA I IZDATAKA'!E61:R61</f>
        <v>0</v>
      </c>
      <c r="F60">
        <f>'PLAN RASHODA I IZDATAKA'!F61:S61</f>
        <v>0</v>
      </c>
      <c r="G60">
        <f>'PLAN RASHODA I IZDATAKA'!G61:T61</f>
        <v>0</v>
      </c>
      <c r="H60">
        <f>'PLAN RASHODA I IZDATAKA'!H61:U61</f>
        <v>0</v>
      </c>
      <c r="I60">
        <f>'PLAN RASHODA I IZDATAKA'!I61:V61</f>
        <v>0</v>
      </c>
      <c r="J60">
        <f>'PLAN RASHODA I IZDATAKA'!J61:W61</f>
        <v>0</v>
      </c>
      <c r="K60">
        <f>'PLAN RASHODA I IZDATAKA'!K61:X61</f>
        <v>0</v>
      </c>
      <c r="L60">
        <f>'PLAN RASHODA I IZDATAKA'!L61:Y61</f>
        <v>0</v>
      </c>
      <c r="M60">
        <f>'PLAN RASHODA I IZDATAKA'!M61:Z61</f>
        <v>3300</v>
      </c>
      <c r="N60">
        <f>'PLAN RASHODA I IZDATAKA'!N61:AA61</f>
        <v>3300</v>
      </c>
      <c r="O60">
        <f t="shared" si="0"/>
        <v>5</v>
      </c>
    </row>
    <row r="61" spans="1:15" ht="12.75">
      <c r="A61" t="str">
        <f>'PLAN RASHODA I IZDATAKA'!A62:N62</f>
        <v>32132</v>
      </c>
      <c r="B61" t="str">
        <f>'PLAN RASHODA I IZDATAKA'!B62:O62</f>
        <v>Tečajevi i stručni ispiti</v>
      </c>
      <c r="C61">
        <f>'PLAN RASHODA I IZDATAKA'!C62:P62</f>
        <v>6500</v>
      </c>
      <c r="D61">
        <f>'PLAN RASHODA I IZDATAKA'!D62:Q62</f>
        <v>4000</v>
      </c>
      <c r="E61">
        <f>'PLAN RASHODA I IZDATAKA'!E62:R62</f>
        <v>0</v>
      </c>
      <c r="F61">
        <f>'PLAN RASHODA I IZDATAKA'!F62:S62</f>
        <v>2500</v>
      </c>
      <c r="G61">
        <f>'PLAN RASHODA I IZDATAKA'!G62:T62</f>
        <v>0</v>
      </c>
      <c r="H61">
        <f>'PLAN RASHODA I IZDATAKA'!H62:U62</f>
        <v>0</v>
      </c>
      <c r="I61">
        <f>'PLAN RASHODA I IZDATAKA'!I62:V62</f>
        <v>0</v>
      </c>
      <c r="J61">
        <f>'PLAN RASHODA I IZDATAKA'!J62:W62</f>
        <v>0</v>
      </c>
      <c r="K61">
        <f>'PLAN RASHODA I IZDATAKA'!K62:X62</f>
        <v>0</v>
      </c>
      <c r="L61">
        <f>'PLAN RASHODA I IZDATAKA'!L62:Y62</f>
        <v>0</v>
      </c>
      <c r="M61">
        <f>'PLAN RASHODA I IZDATAKA'!M62:Z62</f>
        <v>6500</v>
      </c>
      <c r="N61">
        <f>'PLAN RASHODA I IZDATAKA'!N62:AA62</f>
        <v>6500</v>
      </c>
      <c r="O61">
        <f t="shared" si="0"/>
        <v>5</v>
      </c>
    </row>
    <row r="62" spans="1:15" ht="12.75">
      <c r="A62" t="str">
        <f>'PLAN RASHODA I IZDATAKA'!A63:N63</f>
        <v>3214</v>
      </c>
      <c r="B62" t="str">
        <f>'PLAN RASHODA I IZDATAKA'!B63:O63</f>
        <v>Ostale naknade troškova zaposlenima</v>
      </c>
      <c r="C62">
        <f>'PLAN RASHODA I IZDATAKA'!C63:P63</f>
        <v>715</v>
      </c>
      <c r="D62">
        <f>'PLAN RASHODA I IZDATAKA'!D63:Q63</f>
        <v>715</v>
      </c>
      <c r="E62">
        <f>'PLAN RASHODA I IZDATAKA'!E63:R63</f>
        <v>0</v>
      </c>
      <c r="F62">
        <f>'PLAN RASHODA I IZDATAKA'!F63:S63</f>
        <v>0</v>
      </c>
      <c r="G62">
        <f>'PLAN RASHODA I IZDATAKA'!G63:T63</f>
        <v>0</v>
      </c>
      <c r="H62">
        <f>'PLAN RASHODA I IZDATAKA'!H63:U63</f>
        <v>0</v>
      </c>
      <c r="I62">
        <f>'PLAN RASHODA I IZDATAKA'!I63:V63</f>
        <v>0</v>
      </c>
      <c r="J62">
        <f>'PLAN RASHODA I IZDATAKA'!J63:W63</f>
        <v>0</v>
      </c>
      <c r="K62">
        <f>'PLAN RASHODA I IZDATAKA'!K63:X63</f>
        <v>0</v>
      </c>
      <c r="L62">
        <f>'PLAN RASHODA I IZDATAKA'!L63:Y63</f>
        <v>0</v>
      </c>
      <c r="M62">
        <f>'PLAN RASHODA I IZDATAKA'!M63:Z63</f>
        <v>715</v>
      </c>
      <c r="N62">
        <f>'PLAN RASHODA I IZDATAKA'!N63:AA63</f>
        <v>715</v>
      </c>
      <c r="O62">
        <f t="shared" si="0"/>
        <v>4</v>
      </c>
    </row>
    <row r="63" spans="1:15" ht="12.75">
      <c r="A63" t="str">
        <f>'PLAN RASHODA I IZDATAKA'!A64:N64</f>
        <v>32141</v>
      </c>
      <c r="B63" t="str">
        <f>'PLAN RASHODA I IZDATAKA'!B64:O64</f>
        <v>Naknada za korištenje privatnog automobila u službene svrhe</v>
      </c>
      <c r="C63">
        <f>'PLAN RASHODA I IZDATAKA'!C64:P64</f>
        <v>715</v>
      </c>
      <c r="D63">
        <f>'PLAN RASHODA I IZDATAKA'!D64:Q64</f>
        <v>715</v>
      </c>
      <c r="E63">
        <f>'PLAN RASHODA I IZDATAKA'!E64:R64</f>
        <v>0</v>
      </c>
      <c r="F63">
        <f>'PLAN RASHODA I IZDATAKA'!F64:S64</f>
        <v>0</v>
      </c>
      <c r="G63">
        <f>'PLAN RASHODA I IZDATAKA'!G64:T64</f>
        <v>0</v>
      </c>
      <c r="H63">
        <f>'PLAN RASHODA I IZDATAKA'!H64:U64</f>
        <v>0</v>
      </c>
      <c r="I63">
        <f>'PLAN RASHODA I IZDATAKA'!I64:V64</f>
        <v>0</v>
      </c>
      <c r="J63">
        <f>'PLAN RASHODA I IZDATAKA'!J64:W64</f>
        <v>0</v>
      </c>
      <c r="K63">
        <f>'PLAN RASHODA I IZDATAKA'!K64:X64</f>
        <v>0</v>
      </c>
      <c r="L63">
        <f>'PLAN RASHODA I IZDATAKA'!L64:Y64</f>
        <v>0</v>
      </c>
      <c r="M63">
        <f>'PLAN RASHODA I IZDATAKA'!M64:Z64</f>
        <v>715</v>
      </c>
      <c r="N63">
        <f>'PLAN RASHODA I IZDATAKA'!N64:AA64</f>
        <v>715</v>
      </c>
      <c r="O63">
        <f t="shared" si="0"/>
        <v>5</v>
      </c>
    </row>
    <row r="64" spans="1:15" ht="12.75">
      <c r="A64" t="str">
        <f>'PLAN RASHODA I IZDATAKA'!A65:N65</f>
        <v>32149</v>
      </c>
      <c r="B64" t="str">
        <f>'PLAN RASHODA I IZDATAKA'!B65:O65</f>
        <v>Ostale naknade troškova zaposlenima</v>
      </c>
      <c r="C64">
        <f>'PLAN RASHODA I IZDATAKA'!C65:P65</f>
        <v>0</v>
      </c>
      <c r="D64">
        <f>'PLAN RASHODA I IZDATAKA'!D65:Q65</f>
        <v>0</v>
      </c>
      <c r="E64">
        <f>'PLAN RASHODA I IZDATAKA'!E65:R65</f>
        <v>0</v>
      </c>
      <c r="F64">
        <f>'PLAN RASHODA I IZDATAKA'!F65:S65</f>
        <v>0</v>
      </c>
      <c r="G64">
        <f>'PLAN RASHODA I IZDATAKA'!G65:T65</f>
        <v>0</v>
      </c>
      <c r="H64">
        <f>'PLAN RASHODA I IZDATAKA'!H65:U65</f>
        <v>0</v>
      </c>
      <c r="I64">
        <f>'PLAN RASHODA I IZDATAKA'!I65:V65</f>
        <v>0</v>
      </c>
      <c r="J64">
        <f>'PLAN RASHODA I IZDATAKA'!J65:W65</f>
        <v>0</v>
      </c>
      <c r="K64">
        <f>'PLAN RASHODA I IZDATAKA'!K65:X65</f>
        <v>0</v>
      </c>
      <c r="L64">
        <f>'PLAN RASHODA I IZDATAKA'!L65:Y65</f>
        <v>0</v>
      </c>
      <c r="M64">
        <f>'PLAN RASHODA I IZDATAKA'!M65:Z65</f>
        <v>0</v>
      </c>
      <c r="N64">
        <f>'PLAN RASHODA I IZDATAKA'!N65:AA65</f>
        <v>0</v>
      </c>
      <c r="O64">
        <f t="shared" si="0"/>
        <v>5</v>
      </c>
    </row>
    <row r="65" spans="1:15" ht="12.75">
      <c r="A65" t="str">
        <f>'PLAN RASHODA I IZDATAKA'!A66:N66</f>
        <v>322</v>
      </c>
      <c r="B65" t="str">
        <f>'PLAN RASHODA I IZDATAKA'!B66:O66</f>
        <v>Rashodi za materijal i energiju</v>
      </c>
      <c r="C65">
        <f>'PLAN RASHODA I IZDATAKA'!C66:P66</f>
        <v>268724</v>
      </c>
      <c r="D65">
        <f>'PLAN RASHODA I IZDATAKA'!D66:Q66</f>
        <v>210724</v>
      </c>
      <c r="E65">
        <f>'PLAN RASHODA I IZDATAKA'!E66:R66</f>
        <v>0</v>
      </c>
      <c r="F65">
        <f>'PLAN RASHODA I IZDATAKA'!F66:S66</f>
        <v>14000</v>
      </c>
      <c r="G65">
        <f>'PLAN RASHODA I IZDATAKA'!G66:T66</f>
        <v>38500</v>
      </c>
      <c r="H65">
        <f>'PLAN RASHODA I IZDATAKA'!H66:U66</f>
        <v>0</v>
      </c>
      <c r="I65">
        <f>'PLAN RASHODA I IZDATAKA'!I66:V66</f>
        <v>0</v>
      </c>
      <c r="J65">
        <f>'PLAN RASHODA I IZDATAKA'!J66:W66</f>
        <v>5500</v>
      </c>
      <c r="K65">
        <f>'PLAN RASHODA I IZDATAKA'!K66:X66</f>
        <v>0</v>
      </c>
      <c r="L65">
        <f>'PLAN RASHODA I IZDATAKA'!L66:Y66</f>
        <v>0</v>
      </c>
      <c r="M65">
        <f>'PLAN RASHODA I IZDATAKA'!M66:Z66</f>
        <v>268724</v>
      </c>
      <c r="N65">
        <f>'PLAN RASHODA I IZDATAKA'!N66:AA66</f>
        <v>268724</v>
      </c>
      <c r="O65">
        <f t="shared" si="0"/>
        <v>3</v>
      </c>
    </row>
    <row r="66" spans="1:15" ht="12.75">
      <c r="A66" t="str">
        <f>'PLAN RASHODA I IZDATAKA'!A67:N67</f>
        <v>3221</v>
      </c>
      <c r="B66" t="str">
        <f>'PLAN RASHODA I IZDATAKA'!B67:O67</f>
        <v>Uredski materijal i ostali materijalni rashodi</v>
      </c>
      <c r="C66">
        <f>'PLAN RASHODA I IZDATAKA'!C67:P67</f>
        <v>57911</v>
      </c>
      <c r="D66">
        <f>'PLAN RASHODA I IZDATAKA'!D67:Q67</f>
        <v>49911</v>
      </c>
      <c r="E66">
        <f>'PLAN RASHODA I IZDATAKA'!E67:R67</f>
        <v>0</v>
      </c>
      <c r="F66">
        <f>'PLAN RASHODA I IZDATAKA'!F67:S67</f>
        <v>2000</v>
      </c>
      <c r="G66">
        <f>'PLAN RASHODA I IZDATAKA'!G67:T67</f>
        <v>6000</v>
      </c>
      <c r="H66">
        <f>'PLAN RASHODA I IZDATAKA'!H67:U67</f>
        <v>0</v>
      </c>
      <c r="I66">
        <f>'PLAN RASHODA I IZDATAKA'!I67:V67</f>
        <v>0</v>
      </c>
      <c r="J66">
        <f>'PLAN RASHODA I IZDATAKA'!J67:W67</f>
        <v>0</v>
      </c>
      <c r="K66">
        <f>'PLAN RASHODA I IZDATAKA'!K67:X67</f>
        <v>0</v>
      </c>
      <c r="L66">
        <f>'PLAN RASHODA I IZDATAKA'!L67:Y67</f>
        <v>0</v>
      </c>
      <c r="M66">
        <f>'PLAN RASHODA I IZDATAKA'!M67:Z67</f>
        <v>57911</v>
      </c>
      <c r="N66">
        <f>'PLAN RASHODA I IZDATAKA'!N67:AA67</f>
        <v>57911</v>
      </c>
      <c r="O66">
        <f t="shared" si="0"/>
        <v>4</v>
      </c>
    </row>
    <row r="67" spans="1:15" ht="12.75">
      <c r="A67" t="str">
        <f>'PLAN RASHODA I IZDATAKA'!A68:N68</f>
        <v>32211</v>
      </c>
      <c r="B67" t="str">
        <f>'PLAN RASHODA I IZDATAKA'!B68:O68</f>
        <v>Uredski materijal</v>
      </c>
      <c r="C67">
        <f>'PLAN RASHODA I IZDATAKA'!C68:P68</f>
        <v>18000</v>
      </c>
      <c r="D67">
        <f>'PLAN RASHODA I IZDATAKA'!D68:Q68</f>
        <v>17000</v>
      </c>
      <c r="E67">
        <f>'PLAN RASHODA I IZDATAKA'!E68:R68</f>
        <v>0</v>
      </c>
      <c r="F67">
        <f>'PLAN RASHODA I IZDATAKA'!F68:S68</f>
        <v>1000</v>
      </c>
      <c r="G67">
        <f>'PLAN RASHODA I IZDATAKA'!G68:T68</f>
        <v>0</v>
      </c>
      <c r="H67">
        <f>'PLAN RASHODA I IZDATAKA'!H68:U68</f>
        <v>0</v>
      </c>
      <c r="I67">
        <f>'PLAN RASHODA I IZDATAKA'!I68:V68</f>
        <v>0</v>
      </c>
      <c r="J67">
        <f>'PLAN RASHODA I IZDATAKA'!J68:W68</f>
        <v>0</v>
      </c>
      <c r="K67">
        <f>'PLAN RASHODA I IZDATAKA'!K68:X68</f>
        <v>0</v>
      </c>
      <c r="L67">
        <f>'PLAN RASHODA I IZDATAKA'!L68:Y68</f>
        <v>0</v>
      </c>
      <c r="M67">
        <f>'PLAN RASHODA I IZDATAKA'!M68:Z68</f>
        <v>18000</v>
      </c>
      <c r="N67">
        <f>'PLAN RASHODA I IZDATAKA'!N68:AA68</f>
        <v>18000</v>
      </c>
      <c r="O67">
        <f t="shared" si="0"/>
        <v>5</v>
      </c>
    </row>
    <row r="68" spans="1:15" ht="12.75">
      <c r="A68" t="str">
        <f>'PLAN RASHODA I IZDATAKA'!A69:N69</f>
        <v>32212</v>
      </c>
      <c r="B68" t="str">
        <f>'PLAN RASHODA I IZDATAKA'!B69:O69</f>
        <v>Literatura (publikacije, časopisi, glasila, knjige i ostalo)</v>
      </c>
      <c r="C68">
        <f>'PLAN RASHODA I IZDATAKA'!C69:P69</f>
        <v>7000</v>
      </c>
      <c r="D68">
        <f>'PLAN RASHODA I IZDATAKA'!D69:Q69</f>
        <v>6000</v>
      </c>
      <c r="E68">
        <f>'PLAN RASHODA I IZDATAKA'!E69:R69</f>
        <v>0</v>
      </c>
      <c r="F68">
        <f>'PLAN RASHODA I IZDATAKA'!F69:S69</f>
        <v>1000</v>
      </c>
      <c r="G68">
        <f>'PLAN RASHODA I IZDATAKA'!G69:T69</f>
        <v>0</v>
      </c>
      <c r="H68">
        <f>'PLAN RASHODA I IZDATAKA'!H69:U69</f>
        <v>0</v>
      </c>
      <c r="I68">
        <f>'PLAN RASHODA I IZDATAKA'!I69:V69</f>
        <v>0</v>
      </c>
      <c r="J68">
        <f>'PLAN RASHODA I IZDATAKA'!J69:W69</f>
        <v>0</v>
      </c>
      <c r="K68">
        <f>'PLAN RASHODA I IZDATAKA'!K69:X69</f>
        <v>0</v>
      </c>
      <c r="L68">
        <f>'PLAN RASHODA I IZDATAKA'!L69:Y69</f>
        <v>0</v>
      </c>
      <c r="M68">
        <f>'PLAN RASHODA I IZDATAKA'!M69:Z69</f>
        <v>7000</v>
      </c>
      <c r="N68">
        <f>'PLAN RASHODA I IZDATAKA'!N69:AA69</f>
        <v>7000</v>
      </c>
      <c r="O68">
        <f aca="true" t="shared" si="1" ref="O68:O131">LEN(A68)</f>
        <v>5</v>
      </c>
    </row>
    <row r="69" spans="1:15" ht="12.75">
      <c r="A69" t="str">
        <f>'PLAN RASHODA I IZDATAKA'!A70:N70</f>
        <v>32213</v>
      </c>
      <c r="B69" t="str">
        <f>'PLAN RASHODA I IZDATAKA'!B70:O70</f>
        <v>Arhivski materijal</v>
      </c>
      <c r="C69">
        <f>'PLAN RASHODA I IZDATAKA'!C70:P70</f>
        <v>0</v>
      </c>
      <c r="D69">
        <f>'PLAN RASHODA I IZDATAKA'!D70:Q70</f>
        <v>0</v>
      </c>
      <c r="E69">
        <f>'PLAN RASHODA I IZDATAKA'!E70:R70</f>
        <v>0</v>
      </c>
      <c r="F69">
        <f>'PLAN RASHODA I IZDATAKA'!F70:S70</f>
        <v>0</v>
      </c>
      <c r="G69">
        <f>'PLAN RASHODA I IZDATAKA'!G70:T70</f>
        <v>0</v>
      </c>
      <c r="H69">
        <f>'PLAN RASHODA I IZDATAKA'!H70:U70</f>
        <v>0</v>
      </c>
      <c r="I69">
        <f>'PLAN RASHODA I IZDATAKA'!I70:V70</f>
        <v>0</v>
      </c>
      <c r="J69">
        <f>'PLAN RASHODA I IZDATAKA'!J70:W70</f>
        <v>0</v>
      </c>
      <c r="K69">
        <f>'PLAN RASHODA I IZDATAKA'!K70:X70</f>
        <v>0</v>
      </c>
      <c r="L69">
        <f>'PLAN RASHODA I IZDATAKA'!L70:Y70</f>
        <v>0</v>
      </c>
      <c r="M69">
        <f>'PLAN RASHODA I IZDATAKA'!M70:Z70</f>
        <v>0</v>
      </c>
      <c r="N69">
        <f>'PLAN RASHODA I IZDATAKA'!N70:AA70</f>
        <v>0</v>
      </c>
      <c r="O69">
        <f t="shared" si="1"/>
        <v>5</v>
      </c>
    </row>
    <row r="70" spans="1:15" ht="12.75">
      <c r="A70" t="str">
        <f>'PLAN RASHODA I IZDATAKA'!A71:N71</f>
        <v>32214</v>
      </c>
      <c r="B70" t="str">
        <f>'PLAN RASHODA I IZDATAKA'!B71:O71</f>
        <v>Materijal i sredstva za čišćenje i održavanje</v>
      </c>
      <c r="C70">
        <f>'PLAN RASHODA I IZDATAKA'!C71:P71</f>
        <v>16000</v>
      </c>
      <c r="D70">
        <f>'PLAN RASHODA I IZDATAKA'!D71:Q71</f>
        <v>12000</v>
      </c>
      <c r="E70">
        <f>'PLAN RASHODA I IZDATAKA'!E71:R71</f>
        <v>0</v>
      </c>
      <c r="F70">
        <f>'PLAN RASHODA I IZDATAKA'!F71:S71</f>
        <v>0</v>
      </c>
      <c r="G70">
        <f>'PLAN RASHODA I IZDATAKA'!G71:T71</f>
        <v>4000</v>
      </c>
      <c r="H70">
        <f>'PLAN RASHODA I IZDATAKA'!H71:U71</f>
        <v>0</v>
      </c>
      <c r="I70">
        <f>'PLAN RASHODA I IZDATAKA'!I71:V71</f>
        <v>0</v>
      </c>
      <c r="J70">
        <f>'PLAN RASHODA I IZDATAKA'!J71:W71</f>
        <v>0</v>
      </c>
      <c r="K70">
        <f>'PLAN RASHODA I IZDATAKA'!K71:X71</f>
        <v>0</v>
      </c>
      <c r="L70">
        <f>'PLAN RASHODA I IZDATAKA'!L71:Y71</f>
        <v>0</v>
      </c>
      <c r="M70">
        <f>'PLAN RASHODA I IZDATAKA'!M71:Z71</f>
        <v>16000</v>
      </c>
      <c r="N70">
        <f>'PLAN RASHODA I IZDATAKA'!N71:AA71</f>
        <v>16000</v>
      </c>
      <c r="O70">
        <f t="shared" si="1"/>
        <v>5</v>
      </c>
    </row>
    <row r="71" spans="1:15" ht="12.75">
      <c r="A71" t="str">
        <f>'PLAN RASHODA I IZDATAKA'!A72:N72</f>
        <v>32216</v>
      </c>
      <c r="B71" t="str">
        <f>'PLAN RASHODA I IZDATAKA'!B72:O72</f>
        <v>Materijal za higijenske potrebe i njegu</v>
      </c>
      <c r="C71">
        <f>'PLAN RASHODA I IZDATAKA'!C72:P72</f>
        <v>10911</v>
      </c>
      <c r="D71">
        <f>'PLAN RASHODA I IZDATAKA'!D72:Q72</f>
        <v>8911</v>
      </c>
      <c r="E71">
        <f>'PLAN RASHODA I IZDATAKA'!E72:R72</f>
        <v>0</v>
      </c>
      <c r="F71">
        <f>'PLAN RASHODA I IZDATAKA'!F72:S72</f>
        <v>0</v>
      </c>
      <c r="G71">
        <f>'PLAN RASHODA I IZDATAKA'!G72:T72</f>
        <v>2000</v>
      </c>
      <c r="H71">
        <f>'PLAN RASHODA I IZDATAKA'!H72:U72</f>
        <v>0</v>
      </c>
      <c r="I71">
        <f>'PLAN RASHODA I IZDATAKA'!I72:V72</f>
        <v>0</v>
      </c>
      <c r="J71">
        <f>'PLAN RASHODA I IZDATAKA'!J72:W72</f>
        <v>0</v>
      </c>
      <c r="K71">
        <f>'PLAN RASHODA I IZDATAKA'!K72:X72</f>
        <v>0</v>
      </c>
      <c r="L71">
        <f>'PLAN RASHODA I IZDATAKA'!L72:Y72</f>
        <v>0</v>
      </c>
      <c r="M71">
        <f>'PLAN RASHODA I IZDATAKA'!M72:Z72</f>
        <v>10911</v>
      </c>
      <c r="N71">
        <f>'PLAN RASHODA I IZDATAKA'!N72:AA72</f>
        <v>10911</v>
      </c>
      <c r="O71">
        <f t="shared" si="1"/>
        <v>5</v>
      </c>
    </row>
    <row r="72" spans="1:15" ht="12.75">
      <c r="A72" t="str">
        <f>'PLAN RASHODA I IZDATAKA'!A73:N73</f>
        <v>32219</v>
      </c>
      <c r="B72" t="str">
        <f>'PLAN RASHODA I IZDATAKA'!B73:O73</f>
        <v>Ostali materijal za potrebe redovnog poslovanja</v>
      </c>
      <c r="C72">
        <f>'PLAN RASHODA I IZDATAKA'!C73:P73</f>
        <v>6000</v>
      </c>
      <c r="D72">
        <f>'PLAN RASHODA I IZDATAKA'!D73:Q73</f>
        <v>6000</v>
      </c>
      <c r="E72">
        <f>'PLAN RASHODA I IZDATAKA'!E73:R73</f>
        <v>0</v>
      </c>
      <c r="F72">
        <f>'PLAN RASHODA I IZDATAKA'!F73:S73</f>
        <v>0</v>
      </c>
      <c r="G72">
        <f>'PLAN RASHODA I IZDATAKA'!G73:T73</f>
        <v>0</v>
      </c>
      <c r="H72">
        <f>'PLAN RASHODA I IZDATAKA'!H73:U73</f>
        <v>0</v>
      </c>
      <c r="I72">
        <f>'PLAN RASHODA I IZDATAKA'!I73:V73</f>
        <v>0</v>
      </c>
      <c r="J72">
        <f>'PLAN RASHODA I IZDATAKA'!J73:W73</f>
        <v>0</v>
      </c>
      <c r="K72">
        <f>'PLAN RASHODA I IZDATAKA'!K73:X73</f>
        <v>0</v>
      </c>
      <c r="L72">
        <f>'PLAN RASHODA I IZDATAKA'!L73:Y73</f>
        <v>0</v>
      </c>
      <c r="M72">
        <f>'PLAN RASHODA I IZDATAKA'!M73:Z73</f>
        <v>6000</v>
      </c>
      <c r="N72">
        <f>'PLAN RASHODA I IZDATAKA'!N73:AA73</f>
        <v>6000</v>
      </c>
      <c r="O72">
        <f t="shared" si="1"/>
        <v>5</v>
      </c>
    </row>
    <row r="73" spans="1:15" ht="12.75">
      <c r="A73" t="str">
        <f>'PLAN RASHODA I IZDATAKA'!A74:N74</f>
        <v>3222</v>
      </c>
      <c r="B73" t="str">
        <f>'PLAN RASHODA I IZDATAKA'!B74:O74</f>
        <v>Materijal i sirovine</v>
      </c>
      <c r="C73">
        <f>'PLAN RASHODA I IZDATAKA'!C74:P74</f>
        <v>15242</v>
      </c>
      <c r="D73">
        <f>'PLAN RASHODA I IZDATAKA'!D74:Q74</f>
        <v>1242</v>
      </c>
      <c r="E73">
        <f>'PLAN RASHODA I IZDATAKA'!E74:R74</f>
        <v>0</v>
      </c>
      <c r="F73">
        <f>'PLAN RASHODA I IZDATAKA'!F74:S74</f>
        <v>12000</v>
      </c>
      <c r="G73">
        <f>'PLAN RASHODA I IZDATAKA'!G74:T74</f>
        <v>2000</v>
      </c>
      <c r="H73">
        <f>'PLAN RASHODA I IZDATAKA'!H74:U74</f>
        <v>0</v>
      </c>
      <c r="I73">
        <f>'PLAN RASHODA I IZDATAKA'!I74:V74</f>
        <v>0</v>
      </c>
      <c r="J73">
        <f>'PLAN RASHODA I IZDATAKA'!J74:W74</f>
        <v>0</v>
      </c>
      <c r="K73">
        <f>'PLAN RASHODA I IZDATAKA'!K74:X74</f>
        <v>0</v>
      </c>
      <c r="L73">
        <f>'PLAN RASHODA I IZDATAKA'!L74:Y74</f>
        <v>0</v>
      </c>
      <c r="M73">
        <f>'PLAN RASHODA I IZDATAKA'!M74:Z74</f>
        <v>15242</v>
      </c>
      <c r="N73">
        <f>'PLAN RASHODA I IZDATAKA'!N74:AA74</f>
        <v>15242</v>
      </c>
      <c r="O73">
        <f t="shared" si="1"/>
        <v>4</v>
      </c>
    </row>
    <row r="74" spans="1:15" ht="12.75">
      <c r="A74" t="str">
        <f>'PLAN RASHODA I IZDATAKA'!A75:N75</f>
        <v>32221</v>
      </c>
      <c r="B74" t="str">
        <f>'PLAN RASHODA I IZDATAKA'!B75:O75</f>
        <v>Osnovni materijal i sirovine</v>
      </c>
      <c r="C74">
        <f>'PLAN RASHODA I IZDATAKA'!C75:P75</f>
        <v>0</v>
      </c>
      <c r="D74">
        <f>'PLAN RASHODA I IZDATAKA'!D75:Q75</f>
        <v>0</v>
      </c>
      <c r="E74">
        <f>'PLAN RASHODA I IZDATAKA'!E75:R75</f>
        <v>0</v>
      </c>
      <c r="F74">
        <f>'PLAN RASHODA I IZDATAKA'!F75:S75</f>
        <v>0</v>
      </c>
      <c r="G74">
        <f>'PLAN RASHODA I IZDATAKA'!G75:T75</f>
        <v>0</v>
      </c>
      <c r="H74">
        <f>'PLAN RASHODA I IZDATAKA'!H75:U75</f>
        <v>0</v>
      </c>
      <c r="I74">
        <f>'PLAN RASHODA I IZDATAKA'!I75:V75</f>
        <v>0</v>
      </c>
      <c r="J74">
        <f>'PLAN RASHODA I IZDATAKA'!J75:W75</f>
        <v>0</v>
      </c>
      <c r="K74">
        <f>'PLAN RASHODA I IZDATAKA'!K75:X75</f>
        <v>0</v>
      </c>
      <c r="L74">
        <f>'PLAN RASHODA I IZDATAKA'!L75:Y75</f>
        <v>0</v>
      </c>
      <c r="M74">
        <f>'PLAN RASHODA I IZDATAKA'!M75:Z75</f>
        <v>0</v>
      </c>
      <c r="N74">
        <f>'PLAN RASHODA I IZDATAKA'!N75:AA75</f>
        <v>0</v>
      </c>
      <c r="O74">
        <f t="shared" si="1"/>
        <v>5</v>
      </c>
    </row>
    <row r="75" spans="1:15" ht="12.75">
      <c r="A75" t="str">
        <f>'PLAN RASHODA I IZDATAKA'!A76:N76</f>
        <v>32222</v>
      </c>
      <c r="B75" t="str">
        <f>'PLAN RASHODA I IZDATAKA'!B76:O76</f>
        <v>Pomoćni i sanitetski materijal</v>
      </c>
      <c r="C75">
        <f>'PLAN RASHODA I IZDATAKA'!C76:P76</f>
        <v>0</v>
      </c>
      <c r="D75">
        <f>'PLAN RASHODA I IZDATAKA'!D76:Q76</f>
        <v>0</v>
      </c>
      <c r="E75">
        <f>'PLAN RASHODA I IZDATAKA'!E76:R76</f>
        <v>0</v>
      </c>
      <c r="F75">
        <f>'PLAN RASHODA I IZDATAKA'!F76:S76</f>
        <v>0</v>
      </c>
      <c r="G75">
        <f>'PLAN RASHODA I IZDATAKA'!G76:T76</f>
        <v>0</v>
      </c>
      <c r="H75">
        <f>'PLAN RASHODA I IZDATAKA'!H76:U76</f>
        <v>0</v>
      </c>
      <c r="I75">
        <f>'PLAN RASHODA I IZDATAKA'!I76:V76</f>
        <v>0</v>
      </c>
      <c r="J75">
        <f>'PLAN RASHODA I IZDATAKA'!J76:W76</f>
        <v>0</v>
      </c>
      <c r="K75">
        <f>'PLAN RASHODA I IZDATAKA'!K76:X76</f>
        <v>0</v>
      </c>
      <c r="L75">
        <f>'PLAN RASHODA I IZDATAKA'!L76:Y76</f>
        <v>0</v>
      </c>
      <c r="M75">
        <f>'PLAN RASHODA I IZDATAKA'!M76:Z76</f>
        <v>0</v>
      </c>
      <c r="N75">
        <f>'PLAN RASHODA I IZDATAKA'!N76:AA76</f>
        <v>0</v>
      </c>
      <c r="O75">
        <f t="shared" si="1"/>
        <v>5</v>
      </c>
    </row>
    <row r="76" spans="1:15" ht="12.75">
      <c r="A76" t="str">
        <f>'PLAN RASHODA I IZDATAKA'!A77:N77</f>
        <v>32223</v>
      </c>
      <c r="B76" t="str">
        <f>'PLAN RASHODA I IZDATAKA'!B77:O77</f>
        <v>Kalo, rasip, lom i kvar materijala</v>
      </c>
      <c r="C76">
        <f>'PLAN RASHODA I IZDATAKA'!C77:P77</f>
        <v>0</v>
      </c>
      <c r="D76">
        <f>'PLAN RASHODA I IZDATAKA'!D77:Q77</f>
        <v>0</v>
      </c>
      <c r="E76">
        <f>'PLAN RASHODA I IZDATAKA'!E77:R77</f>
        <v>0</v>
      </c>
      <c r="F76">
        <f>'PLAN RASHODA I IZDATAKA'!F77:S77</f>
        <v>0</v>
      </c>
      <c r="G76">
        <f>'PLAN RASHODA I IZDATAKA'!G77:T77</f>
        <v>0</v>
      </c>
      <c r="H76">
        <f>'PLAN RASHODA I IZDATAKA'!H77:U77</f>
        <v>0</v>
      </c>
      <c r="I76">
        <f>'PLAN RASHODA I IZDATAKA'!I77:V77</f>
        <v>0</v>
      </c>
      <c r="J76">
        <f>'PLAN RASHODA I IZDATAKA'!J77:W77</f>
        <v>0</v>
      </c>
      <c r="K76">
        <f>'PLAN RASHODA I IZDATAKA'!K77:X77</f>
        <v>0</v>
      </c>
      <c r="L76">
        <f>'PLAN RASHODA I IZDATAKA'!L77:Y77</f>
        <v>0</v>
      </c>
      <c r="M76">
        <f>'PLAN RASHODA I IZDATAKA'!M77:Z77</f>
        <v>0</v>
      </c>
      <c r="N76">
        <f>'PLAN RASHODA I IZDATAKA'!N77:AA77</f>
        <v>0</v>
      </c>
      <c r="O76">
        <f t="shared" si="1"/>
        <v>5</v>
      </c>
    </row>
    <row r="77" spans="1:15" ht="12.75">
      <c r="A77" t="str">
        <f>'PLAN RASHODA I IZDATAKA'!A78:N78</f>
        <v>32224</v>
      </c>
      <c r="B77" t="str">
        <f>'PLAN RASHODA I IZDATAKA'!B78:O78</f>
        <v>Namirnice</v>
      </c>
      <c r="C77">
        <f>'PLAN RASHODA I IZDATAKA'!C78:P78</f>
        <v>12000</v>
      </c>
      <c r="D77">
        <f>'PLAN RASHODA I IZDATAKA'!D78:Q78</f>
        <v>0</v>
      </c>
      <c r="E77">
        <f>'PLAN RASHODA I IZDATAKA'!E78:R78</f>
        <v>0</v>
      </c>
      <c r="F77">
        <f>'PLAN RASHODA I IZDATAKA'!F78:S78</f>
        <v>12000</v>
      </c>
      <c r="G77">
        <f>'PLAN RASHODA I IZDATAKA'!G78:T78</f>
        <v>0</v>
      </c>
      <c r="H77">
        <f>'PLAN RASHODA I IZDATAKA'!H78:U78</f>
        <v>0</v>
      </c>
      <c r="I77">
        <f>'PLAN RASHODA I IZDATAKA'!I78:V78</f>
        <v>0</v>
      </c>
      <c r="J77">
        <f>'PLAN RASHODA I IZDATAKA'!J78:W78</f>
        <v>0</v>
      </c>
      <c r="K77">
        <f>'PLAN RASHODA I IZDATAKA'!K78:X78</f>
        <v>0</v>
      </c>
      <c r="L77">
        <f>'PLAN RASHODA I IZDATAKA'!L78:Y78</f>
        <v>0</v>
      </c>
      <c r="M77">
        <f>'PLAN RASHODA I IZDATAKA'!M78:Z78</f>
        <v>12000</v>
      </c>
      <c r="N77">
        <f>'PLAN RASHODA I IZDATAKA'!N78:AA78</f>
        <v>12000</v>
      </c>
      <c r="O77">
        <f t="shared" si="1"/>
        <v>5</v>
      </c>
    </row>
    <row r="78" spans="1:15" ht="12.75">
      <c r="A78" t="str">
        <f>'PLAN RASHODA I IZDATAKA'!A79:N79</f>
        <v>32225</v>
      </c>
      <c r="B78" t="str">
        <f>'PLAN RASHODA I IZDATAKA'!B79:O79</f>
        <v>Roba</v>
      </c>
      <c r="C78">
        <f>'PLAN RASHODA I IZDATAKA'!C79:P79</f>
        <v>0</v>
      </c>
      <c r="D78">
        <f>'PLAN RASHODA I IZDATAKA'!D79:Q79</f>
        <v>0</v>
      </c>
      <c r="E78">
        <f>'PLAN RASHODA I IZDATAKA'!E79:R79</f>
        <v>0</v>
      </c>
      <c r="F78">
        <f>'PLAN RASHODA I IZDATAKA'!F79:S79</f>
        <v>0</v>
      </c>
      <c r="G78">
        <f>'PLAN RASHODA I IZDATAKA'!G79:T79</f>
        <v>0</v>
      </c>
      <c r="H78">
        <f>'PLAN RASHODA I IZDATAKA'!H79:U79</f>
        <v>0</v>
      </c>
      <c r="I78">
        <f>'PLAN RASHODA I IZDATAKA'!I79:V79</f>
        <v>0</v>
      </c>
      <c r="J78">
        <f>'PLAN RASHODA I IZDATAKA'!J79:W79</f>
        <v>0</v>
      </c>
      <c r="K78">
        <f>'PLAN RASHODA I IZDATAKA'!K79:X79</f>
        <v>0</v>
      </c>
      <c r="L78">
        <f>'PLAN RASHODA I IZDATAKA'!L79:Y79</f>
        <v>0</v>
      </c>
      <c r="M78">
        <f>'PLAN RASHODA I IZDATAKA'!M79:Z79</f>
        <v>0</v>
      </c>
      <c r="N78">
        <f>'PLAN RASHODA I IZDATAKA'!N79:AA79</f>
        <v>0</v>
      </c>
      <c r="O78">
        <f t="shared" si="1"/>
        <v>5</v>
      </c>
    </row>
    <row r="79" spans="1:15" ht="12.75">
      <c r="A79" t="str">
        <f>'PLAN RASHODA I IZDATAKA'!A80:N80</f>
        <v>32226</v>
      </c>
      <c r="B79" t="str">
        <f>'PLAN RASHODA I IZDATAKA'!B80:O80</f>
        <v>Lijekovi</v>
      </c>
      <c r="C79">
        <f>'PLAN RASHODA I IZDATAKA'!C80:P80</f>
        <v>0</v>
      </c>
      <c r="D79">
        <f>'PLAN RASHODA I IZDATAKA'!D80:Q80</f>
        <v>0</v>
      </c>
      <c r="E79">
        <f>'PLAN RASHODA I IZDATAKA'!E80:R80</f>
        <v>0</v>
      </c>
      <c r="F79">
        <f>'PLAN RASHODA I IZDATAKA'!F80:S80</f>
        <v>0</v>
      </c>
      <c r="G79">
        <f>'PLAN RASHODA I IZDATAKA'!G80:T80</f>
        <v>0</v>
      </c>
      <c r="H79">
        <f>'PLAN RASHODA I IZDATAKA'!H80:U80</f>
        <v>0</v>
      </c>
      <c r="I79">
        <f>'PLAN RASHODA I IZDATAKA'!I80:V80</f>
        <v>0</v>
      </c>
      <c r="J79">
        <f>'PLAN RASHODA I IZDATAKA'!J80:W80</f>
        <v>0</v>
      </c>
      <c r="K79">
        <f>'PLAN RASHODA I IZDATAKA'!K80:X80</f>
        <v>0</v>
      </c>
      <c r="L79">
        <f>'PLAN RASHODA I IZDATAKA'!L80:Y80</f>
        <v>0</v>
      </c>
      <c r="M79">
        <f>'PLAN RASHODA I IZDATAKA'!M80:Z80</f>
        <v>0</v>
      </c>
      <c r="N79">
        <f>'PLAN RASHODA I IZDATAKA'!N80:AA80</f>
        <v>0</v>
      </c>
      <c r="O79">
        <f t="shared" si="1"/>
        <v>5</v>
      </c>
    </row>
    <row r="80" spans="1:15" ht="12.75">
      <c r="A80" t="str">
        <f>'PLAN RASHODA I IZDATAKA'!A81:N81</f>
        <v>32229</v>
      </c>
      <c r="B80" t="str">
        <f>'PLAN RASHODA I IZDATAKA'!B81:O81</f>
        <v>Ostali materijal i sirovine</v>
      </c>
      <c r="C80">
        <f>'PLAN RASHODA I IZDATAKA'!C81:P81</f>
        <v>3242</v>
      </c>
      <c r="D80">
        <f>'PLAN RASHODA I IZDATAKA'!D81:Q81</f>
        <v>1242</v>
      </c>
      <c r="E80">
        <f>'PLAN RASHODA I IZDATAKA'!E81:R81</f>
        <v>0</v>
      </c>
      <c r="F80">
        <f>'PLAN RASHODA I IZDATAKA'!F81:S81</f>
        <v>0</v>
      </c>
      <c r="G80">
        <f>'PLAN RASHODA I IZDATAKA'!G81:T81</f>
        <v>2000</v>
      </c>
      <c r="H80">
        <f>'PLAN RASHODA I IZDATAKA'!H81:U81</f>
        <v>0</v>
      </c>
      <c r="I80">
        <f>'PLAN RASHODA I IZDATAKA'!I81:V81</f>
        <v>0</v>
      </c>
      <c r="J80">
        <f>'PLAN RASHODA I IZDATAKA'!J81:W81</f>
        <v>0</v>
      </c>
      <c r="K80">
        <f>'PLAN RASHODA I IZDATAKA'!K81:X81</f>
        <v>0</v>
      </c>
      <c r="L80">
        <f>'PLAN RASHODA I IZDATAKA'!L81:Y81</f>
        <v>0</v>
      </c>
      <c r="M80">
        <f>'PLAN RASHODA I IZDATAKA'!M81:Z81</f>
        <v>3242</v>
      </c>
      <c r="N80">
        <f>'PLAN RASHODA I IZDATAKA'!N81:AA81</f>
        <v>3242</v>
      </c>
      <c r="O80">
        <f t="shared" si="1"/>
        <v>5</v>
      </c>
    </row>
    <row r="81" spans="1:15" ht="12.75">
      <c r="A81" t="str">
        <f>'PLAN RASHODA I IZDATAKA'!A82:N82</f>
        <v>3223</v>
      </c>
      <c r="B81" t="str">
        <f>'PLAN RASHODA I IZDATAKA'!B82:O82</f>
        <v>Energija</v>
      </c>
      <c r="C81">
        <f>'PLAN RASHODA I IZDATAKA'!C82:P82</f>
        <v>179165</v>
      </c>
      <c r="D81">
        <f>'PLAN RASHODA I IZDATAKA'!D82:Q82</f>
        <v>151665</v>
      </c>
      <c r="E81">
        <f>'PLAN RASHODA I IZDATAKA'!E82:R82</f>
        <v>0</v>
      </c>
      <c r="F81">
        <f>'PLAN RASHODA I IZDATAKA'!F82:S82</f>
        <v>0</v>
      </c>
      <c r="G81">
        <f>'PLAN RASHODA I IZDATAKA'!G82:T82</f>
        <v>27500</v>
      </c>
      <c r="H81">
        <f>'PLAN RASHODA I IZDATAKA'!H82:U82</f>
        <v>0</v>
      </c>
      <c r="I81">
        <f>'PLAN RASHODA I IZDATAKA'!I82:V82</f>
        <v>0</v>
      </c>
      <c r="J81">
        <f>'PLAN RASHODA I IZDATAKA'!J82:W82</f>
        <v>0</v>
      </c>
      <c r="K81">
        <f>'PLAN RASHODA I IZDATAKA'!K82:X82</f>
        <v>0</v>
      </c>
      <c r="L81">
        <f>'PLAN RASHODA I IZDATAKA'!L82:Y82</f>
        <v>0</v>
      </c>
      <c r="M81">
        <f>'PLAN RASHODA I IZDATAKA'!M82:Z82</f>
        <v>179165</v>
      </c>
      <c r="N81">
        <f>'PLAN RASHODA I IZDATAKA'!N82:AA82</f>
        <v>179165</v>
      </c>
      <c r="O81">
        <f t="shared" si="1"/>
        <v>4</v>
      </c>
    </row>
    <row r="82" spans="1:15" ht="12.75">
      <c r="A82" t="str">
        <f>'PLAN RASHODA I IZDATAKA'!A83:N83</f>
        <v>32231</v>
      </c>
      <c r="B82" t="str">
        <f>'PLAN RASHODA I IZDATAKA'!B83:O83</f>
        <v>Električna energija</v>
      </c>
      <c r="C82">
        <f>'PLAN RASHODA I IZDATAKA'!C83:P83</f>
        <v>73665</v>
      </c>
      <c r="D82">
        <f>'PLAN RASHODA I IZDATAKA'!D83:Q83</f>
        <v>65165</v>
      </c>
      <c r="E82">
        <f>'PLAN RASHODA I IZDATAKA'!E83:R83</f>
        <v>0</v>
      </c>
      <c r="F82">
        <f>'PLAN RASHODA I IZDATAKA'!F83:S83</f>
        <v>0</v>
      </c>
      <c r="G82">
        <f>'PLAN RASHODA I IZDATAKA'!G83:T83</f>
        <v>8500</v>
      </c>
      <c r="H82">
        <f>'PLAN RASHODA I IZDATAKA'!H83:U83</f>
        <v>0</v>
      </c>
      <c r="I82">
        <f>'PLAN RASHODA I IZDATAKA'!I83:V83</f>
        <v>0</v>
      </c>
      <c r="J82">
        <f>'PLAN RASHODA I IZDATAKA'!J83:W83</f>
        <v>0</v>
      </c>
      <c r="K82">
        <f>'PLAN RASHODA I IZDATAKA'!K83:X83</f>
        <v>0</v>
      </c>
      <c r="L82">
        <f>'PLAN RASHODA I IZDATAKA'!L83:Y83</f>
        <v>0</v>
      </c>
      <c r="M82">
        <f>'PLAN RASHODA I IZDATAKA'!M83:Z83</f>
        <v>73665</v>
      </c>
      <c r="N82">
        <f>'PLAN RASHODA I IZDATAKA'!N83:AA83</f>
        <v>73665</v>
      </c>
      <c r="O82">
        <f t="shared" si="1"/>
        <v>5</v>
      </c>
    </row>
    <row r="83" spans="1:15" ht="12.75">
      <c r="A83" t="str">
        <f>'PLAN RASHODA I IZDATAKA'!A84:N84</f>
        <v>32232</v>
      </c>
      <c r="B83" t="str">
        <f>'PLAN RASHODA I IZDATAKA'!B84:O84</f>
        <v>Topla voda (toplana)</v>
      </c>
      <c r="C83">
        <f>'PLAN RASHODA I IZDATAKA'!C84:P84</f>
        <v>0</v>
      </c>
      <c r="D83">
        <f>'PLAN RASHODA I IZDATAKA'!D84:Q84</f>
        <v>0</v>
      </c>
      <c r="E83">
        <f>'PLAN RASHODA I IZDATAKA'!E84:R84</f>
        <v>0</v>
      </c>
      <c r="F83">
        <f>'PLAN RASHODA I IZDATAKA'!F84:S84</f>
        <v>0</v>
      </c>
      <c r="G83">
        <f>'PLAN RASHODA I IZDATAKA'!G84:T84</f>
        <v>0</v>
      </c>
      <c r="H83">
        <f>'PLAN RASHODA I IZDATAKA'!H84:U84</f>
        <v>0</v>
      </c>
      <c r="I83">
        <f>'PLAN RASHODA I IZDATAKA'!I84:V84</f>
        <v>0</v>
      </c>
      <c r="J83">
        <f>'PLAN RASHODA I IZDATAKA'!J84:W84</f>
        <v>0</v>
      </c>
      <c r="K83">
        <f>'PLAN RASHODA I IZDATAKA'!K84:X84</f>
        <v>0</v>
      </c>
      <c r="L83">
        <f>'PLAN RASHODA I IZDATAKA'!L84:Y84</f>
        <v>0</v>
      </c>
      <c r="M83">
        <f>'PLAN RASHODA I IZDATAKA'!M84:Z84</f>
        <v>0</v>
      </c>
      <c r="N83">
        <f>'PLAN RASHODA I IZDATAKA'!N84:AA84</f>
        <v>0</v>
      </c>
      <c r="O83">
        <f t="shared" si="1"/>
        <v>5</v>
      </c>
    </row>
    <row r="84" spans="1:15" ht="12.75">
      <c r="A84" t="str">
        <f>'PLAN RASHODA I IZDATAKA'!A85:N85</f>
        <v>32233</v>
      </c>
      <c r="B84" t="str">
        <f>'PLAN RASHODA I IZDATAKA'!B85:O85</f>
        <v>Plin</v>
      </c>
      <c r="C84">
        <f>'PLAN RASHODA I IZDATAKA'!C85:P85</f>
        <v>104000</v>
      </c>
      <c r="D84">
        <f>'PLAN RASHODA I IZDATAKA'!D85:Q85</f>
        <v>85000</v>
      </c>
      <c r="E84">
        <f>'PLAN RASHODA I IZDATAKA'!E85:R85</f>
        <v>0</v>
      </c>
      <c r="F84">
        <f>'PLAN RASHODA I IZDATAKA'!F85:S85</f>
        <v>0</v>
      </c>
      <c r="G84">
        <f>'PLAN RASHODA I IZDATAKA'!G85:T85</f>
        <v>19000</v>
      </c>
      <c r="H84">
        <f>'PLAN RASHODA I IZDATAKA'!H85:U85</f>
        <v>0</v>
      </c>
      <c r="I84">
        <f>'PLAN RASHODA I IZDATAKA'!I85:V85</f>
        <v>0</v>
      </c>
      <c r="J84">
        <f>'PLAN RASHODA I IZDATAKA'!J85:W85</f>
        <v>0</v>
      </c>
      <c r="K84">
        <f>'PLAN RASHODA I IZDATAKA'!K85:X85</f>
        <v>0</v>
      </c>
      <c r="L84">
        <f>'PLAN RASHODA I IZDATAKA'!L85:Y85</f>
        <v>0</v>
      </c>
      <c r="M84">
        <f>'PLAN RASHODA I IZDATAKA'!M85:Z85</f>
        <v>104000</v>
      </c>
      <c r="N84">
        <f>'PLAN RASHODA I IZDATAKA'!N85:AA85</f>
        <v>104000</v>
      </c>
      <c r="O84">
        <f t="shared" si="1"/>
        <v>5</v>
      </c>
    </row>
    <row r="85" spans="1:15" ht="12.75">
      <c r="A85" t="str">
        <f>'PLAN RASHODA I IZDATAKA'!A86:N86</f>
        <v>32234</v>
      </c>
      <c r="B85" t="str">
        <f>'PLAN RASHODA I IZDATAKA'!B86:O86</f>
        <v>Motorni benzin i dizel gorivo</v>
      </c>
      <c r="C85">
        <f>'PLAN RASHODA I IZDATAKA'!C86:P86</f>
        <v>1500</v>
      </c>
      <c r="D85">
        <f>'PLAN RASHODA I IZDATAKA'!D86:Q86</f>
        <v>1500</v>
      </c>
      <c r="E85">
        <f>'PLAN RASHODA I IZDATAKA'!E86:R86</f>
        <v>0</v>
      </c>
      <c r="F85">
        <f>'PLAN RASHODA I IZDATAKA'!F86:S86</f>
        <v>0</v>
      </c>
      <c r="G85">
        <f>'PLAN RASHODA I IZDATAKA'!G86:T86</f>
        <v>0</v>
      </c>
      <c r="H85">
        <f>'PLAN RASHODA I IZDATAKA'!H86:U86</f>
        <v>0</v>
      </c>
      <c r="I85">
        <f>'PLAN RASHODA I IZDATAKA'!I86:V86</f>
        <v>0</v>
      </c>
      <c r="J85">
        <f>'PLAN RASHODA I IZDATAKA'!J86:W86</f>
        <v>0</v>
      </c>
      <c r="K85">
        <f>'PLAN RASHODA I IZDATAKA'!K86:X86</f>
        <v>0</v>
      </c>
      <c r="L85">
        <f>'PLAN RASHODA I IZDATAKA'!L86:Y86</f>
        <v>0</v>
      </c>
      <c r="M85">
        <f>'PLAN RASHODA I IZDATAKA'!M86:Z86</f>
        <v>1500</v>
      </c>
      <c r="N85">
        <f>'PLAN RASHODA I IZDATAKA'!N86:AA86</f>
        <v>1500</v>
      </c>
      <c r="O85">
        <f t="shared" si="1"/>
        <v>5</v>
      </c>
    </row>
    <row r="86" spans="1:15" ht="12.75">
      <c r="A86" t="str">
        <f>'PLAN RASHODA I IZDATAKA'!A87:N87</f>
        <v>32239</v>
      </c>
      <c r="B86" t="str">
        <f>'PLAN RASHODA I IZDATAKA'!B87:O87</f>
        <v>Ostali materijali za proizvodnju energije (ugljen, drva, teško ulje)</v>
      </c>
      <c r="C86">
        <f>'PLAN RASHODA I IZDATAKA'!C87:P87</f>
        <v>0</v>
      </c>
      <c r="D86">
        <f>'PLAN RASHODA I IZDATAKA'!D87:Q87</f>
        <v>0</v>
      </c>
      <c r="E86">
        <f>'PLAN RASHODA I IZDATAKA'!E87:R87</f>
        <v>0</v>
      </c>
      <c r="F86">
        <f>'PLAN RASHODA I IZDATAKA'!F87:S87</f>
        <v>0</v>
      </c>
      <c r="G86">
        <f>'PLAN RASHODA I IZDATAKA'!G87:T87</f>
        <v>0</v>
      </c>
      <c r="H86">
        <f>'PLAN RASHODA I IZDATAKA'!H87:U87</f>
        <v>0</v>
      </c>
      <c r="I86">
        <f>'PLAN RASHODA I IZDATAKA'!I87:V87</f>
        <v>0</v>
      </c>
      <c r="J86">
        <f>'PLAN RASHODA I IZDATAKA'!J87:W87</f>
        <v>0</v>
      </c>
      <c r="K86">
        <f>'PLAN RASHODA I IZDATAKA'!K87:X87</f>
        <v>0</v>
      </c>
      <c r="L86">
        <f>'PLAN RASHODA I IZDATAKA'!L87:Y87</f>
        <v>0</v>
      </c>
      <c r="M86">
        <f>'PLAN RASHODA I IZDATAKA'!M87:Z87</f>
        <v>0</v>
      </c>
      <c r="N86">
        <f>'PLAN RASHODA I IZDATAKA'!N87:AA87</f>
        <v>0</v>
      </c>
      <c r="O86">
        <f t="shared" si="1"/>
        <v>5</v>
      </c>
    </row>
    <row r="87" spans="1:15" ht="12.75">
      <c r="A87" t="str">
        <f>'PLAN RASHODA I IZDATAKA'!A88:N88</f>
        <v>3225</v>
      </c>
      <c r="B87" t="str">
        <f>'PLAN RASHODA I IZDATAKA'!B88:O88</f>
        <v>Sitni inventar i auto gume</v>
      </c>
      <c r="C87">
        <f>'PLAN RASHODA I IZDATAKA'!C88:P88</f>
        <v>12406</v>
      </c>
      <c r="D87">
        <f>'PLAN RASHODA I IZDATAKA'!D88:Q88</f>
        <v>3906</v>
      </c>
      <c r="E87">
        <f>'PLAN RASHODA I IZDATAKA'!E88:R88</f>
        <v>0</v>
      </c>
      <c r="F87">
        <f>'PLAN RASHODA I IZDATAKA'!F88:S88</f>
        <v>0</v>
      </c>
      <c r="G87">
        <f>'PLAN RASHODA I IZDATAKA'!G88:T88</f>
        <v>3000</v>
      </c>
      <c r="H87">
        <f>'PLAN RASHODA I IZDATAKA'!H88:U88</f>
        <v>0</v>
      </c>
      <c r="I87">
        <f>'PLAN RASHODA I IZDATAKA'!I88:V88</f>
        <v>0</v>
      </c>
      <c r="J87">
        <f>'PLAN RASHODA I IZDATAKA'!J88:W88</f>
        <v>5500</v>
      </c>
      <c r="K87">
        <f>'PLAN RASHODA I IZDATAKA'!K88:X88</f>
        <v>0</v>
      </c>
      <c r="L87">
        <f>'PLAN RASHODA I IZDATAKA'!L88:Y88</f>
        <v>0</v>
      </c>
      <c r="M87">
        <f>'PLAN RASHODA I IZDATAKA'!M88:Z88</f>
        <v>12406</v>
      </c>
      <c r="N87">
        <f>'PLAN RASHODA I IZDATAKA'!N88:AA88</f>
        <v>12406</v>
      </c>
      <c r="O87">
        <f t="shared" si="1"/>
        <v>4</v>
      </c>
    </row>
    <row r="88" spans="1:15" ht="12.75">
      <c r="A88" t="str">
        <f>'PLAN RASHODA I IZDATAKA'!A89:N89</f>
        <v>32251</v>
      </c>
      <c r="B88" t="str">
        <f>'PLAN RASHODA I IZDATAKA'!B89:O89</f>
        <v>Sitni inventar</v>
      </c>
      <c r="C88">
        <f>'PLAN RASHODA I IZDATAKA'!C89:P89</f>
        <v>12406</v>
      </c>
      <c r="D88">
        <f>'PLAN RASHODA I IZDATAKA'!D89:Q89</f>
        <v>3906</v>
      </c>
      <c r="E88">
        <f>'PLAN RASHODA I IZDATAKA'!E89:R89</f>
        <v>0</v>
      </c>
      <c r="F88">
        <f>'PLAN RASHODA I IZDATAKA'!F89:S89</f>
        <v>0</v>
      </c>
      <c r="G88">
        <f>'PLAN RASHODA I IZDATAKA'!G89:T89</f>
        <v>3000</v>
      </c>
      <c r="H88">
        <f>'PLAN RASHODA I IZDATAKA'!H89:U89</f>
        <v>0</v>
      </c>
      <c r="I88">
        <f>'PLAN RASHODA I IZDATAKA'!I89:V89</f>
        <v>0</v>
      </c>
      <c r="J88">
        <f>'PLAN RASHODA I IZDATAKA'!J89:W89</f>
        <v>5500</v>
      </c>
      <c r="K88">
        <f>'PLAN RASHODA I IZDATAKA'!K89:X89</f>
        <v>0</v>
      </c>
      <c r="L88">
        <f>'PLAN RASHODA I IZDATAKA'!L89:Y89</f>
        <v>0</v>
      </c>
      <c r="M88">
        <f>'PLAN RASHODA I IZDATAKA'!M89:Z89</f>
        <v>12406</v>
      </c>
      <c r="N88">
        <f>'PLAN RASHODA I IZDATAKA'!N89:AA89</f>
        <v>12406</v>
      </c>
      <c r="O88">
        <f t="shared" si="1"/>
        <v>5</v>
      </c>
    </row>
    <row r="89" spans="1:15" ht="12.75">
      <c r="A89" t="str">
        <f>'PLAN RASHODA I IZDATAKA'!A90:N90</f>
        <v>32252</v>
      </c>
      <c r="B89" t="str">
        <f>'PLAN RASHODA I IZDATAKA'!B90:O90</f>
        <v>Auto gume</v>
      </c>
      <c r="C89">
        <f>'PLAN RASHODA I IZDATAKA'!C90:P90</f>
        <v>0</v>
      </c>
      <c r="D89">
        <f>'PLAN RASHODA I IZDATAKA'!D90:Q90</f>
        <v>0</v>
      </c>
      <c r="E89">
        <f>'PLAN RASHODA I IZDATAKA'!E90:R90</f>
        <v>0</v>
      </c>
      <c r="F89">
        <f>'PLAN RASHODA I IZDATAKA'!F90:S90</f>
        <v>0</v>
      </c>
      <c r="G89">
        <f>'PLAN RASHODA I IZDATAKA'!G90:T90</f>
        <v>0</v>
      </c>
      <c r="H89">
        <f>'PLAN RASHODA I IZDATAKA'!H90:U90</f>
        <v>0</v>
      </c>
      <c r="I89">
        <f>'PLAN RASHODA I IZDATAKA'!I90:V90</f>
        <v>0</v>
      </c>
      <c r="J89">
        <f>'PLAN RASHODA I IZDATAKA'!J90:W90</f>
        <v>0</v>
      </c>
      <c r="K89">
        <f>'PLAN RASHODA I IZDATAKA'!K90:X90</f>
        <v>0</v>
      </c>
      <c r="L89">
        <f>'PLAN RASHODA I IZDATAKA'!L90:Y90</f>
        <v>0</v>
      </c>
      <c r="M89">
        <f>'PLAN RASHODA I IZDATAKA'!M90:Z90</f>
        <v>0</v>
      </c>
      <c r="N89">
        <f>'PLAN RASHODA I IZDATAKA'!N90:AA90</f>
        <v>0</v>
      </c>
      <c r="O89">
        <f t="shared" si="1"/>
        <v>5</v>
      </c>
    </row>
    <row r="90" spans="1:15" ht="12.75">
      <c r="A90" t="str">
        <f>'PLAN RASHODA I IZDATAKA'!A91:N91</f>
        <v>3226</v>
      </c>
      <c r="B90" t="str">
        <f>'PLAN RASHODA I IZDATAKA'!B91:O91</f>
        <v>Vojna sredstva za jednokratnu upotrebu</v>
      </c>
      <c r="C90">
        <f>'PLAN RASHODA I IZDATAKA'!C91:P91</f>
        <v>0</v>
      </c>
      <c r="D90">
        <f>'PLAN RASHODA I IZDATAKA'!D91:Q91</f>
        <v>0</v>
      </c>
      <c r="E90">
        <f>'PLAN RASHODA I IZDATAKA'!E91:R91</f>
        <v>0</v>
      </c>
      <c r="F90">
        <f>'PLAN RASHODA I IZDATAKA'!F91:S91</f>
        <v>0</v>
      </c>
      <c r="G90">
        <f>'PLAN RASHODA I IZDATAKA'!G91:T91</f>
        <v>0</v>
      </c>
      <c r="H90">
        <f>'PLAN RASHODA I IZDATAKA'!H91:U91</f>
        <v>0</v>
      </c>
      <c r="I90">
        <f>'PLAN RASHODA I IZDATAKA'!I91:V91</f>
        <v>0</v>
      </c>
      <c r="J90">
        <f>'PLAN RASHODA I IZDATAKA'!J91:W91</f>
        <v>0</v>
      </c>
      <c r="K90">
        <f>'PLAN RASHODA I IZDATAKA'!K91:X91</f>
        <v>0</v>
      </c>
      <c r="L90">
        <f>'PLAN RASHODA I IZDATAKA'!L91:Y91</f>
        <v>0</v>
      </c>
      <c r="M90">
        <f>'PLAN RASHODA I IZDATAKA'!M91:Z91</f>
        <v>0</v>
      </c>
      <c r="N90">
        <f>'PLAN RASHODA I IZDATAKA'!N91:AA91</f>
        <v>0</v>
      </c>
      <c r="O90">
        <f t="shared" si="1"/>
        <v>4</v>
      </c>
    </row>
    <row r="91" spans="1:15" ht="12.75">
      <c r="A91" t="str">
        <f>'PLAN RASHODA I IZDATAKA'!A92:N92</f>
        <v>32261</v>
      </c>
      <c r="B91" t="str">
        <f>'PLAN RASHODA I IZDATAKA'!B92:O92</f>
        <v>Vojna sredstva za jednokratnu upotrebu</v>
      </c>
      <c r="C91">
        <f>'PLAN RASHODA I IZDATAKA'!C92:P92</f>
        <v>0</v>
      </c>
      <c r="D91">
        <f>'PLAN RASHODA I IZDATAKA'!D92:Q92</f>
        <v>0</v>
      </c>
      <c r="E91">
        <f>'PLAN RASHODA I IZDATAKA'!E92:R92</f>
        <v>0</v>
      </c>
      <c r="F91">
        <f>'PLAN RASHODA I IZDATAKA'!F92:S92</f>
        <v>0</v>
      </c>
      <c r="G91">
        <f>'PLAN RASHODA I IZDATAKA'!G92:T92</f>
        <v>0</v>
      </c>
      <c r="H91">
        <f>'PLAN RASHODA I IZDATAKA'!H92:U92</f>
        <v>0</v>
      </c>
      <c r="I91">
        <f>'PLAN RASHODA I IZDATAKA'!I92:V92</f>
        <v>0</v>
      </c>
      <c r="J91">
        <f>'PLAN RASHODA I IZDATAKA'!J92:W92</f>
        <v>0</v>
      </c>
      <c r="K91">
        <f>'PLAN RASHODA I IZDATAKA'!K92:X92</f>
        <v>0</v>
      </c>
      <c r="L91">
        <f>'PLAN RASHODA I IZDATAKA'!L92:Y92</f>
        <v>0</v>
      </c>
      <c r="M91">
        <f>'PLAN RASHODA I IZDATAKA'!M92:Z92</f>
        <v>0</v>
      </c>
      <c r="N91">
        <f>'PLAN RASHODA I IZDATAKA'!N92:AA92</f>
        <v>0</v>
      </c>
      <c r="O91">
        <f t="shared" si="1"/>
        <v>5</v>
      </c>
    </row>
    <row r="92" spans="1:15" ht="12.75">
      <c r="A92" t="str">
        <f>'PLAN RASHODA I IZDATAKA'!A93:N93</f>
        <v>3227</v>
      </c>
      <c r="B92" t="str">
        <f>'PLAN RASHODA I IZDATAKA'!B93:O93</f>
        <v>Službena, radna i zaštitna odjeća i obuća</v>
      </c>
      <c r="C92">
        <f>'PLAN RASHODA I IZDATAKA'!C93:P93</f>
        <v>4000</v>
      </c>
      <c r="D92">
        <f>'PLAN RASHODA I IZDATAKA'!D93:Q93</f>
        <v>4000</v>
      </c>
      <c r="E92">
        <f>'PLAN RASHODA I IZDATAKA'!E93:R93</f>
        <v>0</v>
      </c>
      <c r="F92">
        <f>'PLAN RASHODA I IZDATAKA'!F93:S93</f>
        <v>0</v>
      </c>
      <c r="G92">
        <f>'PLAN RASHODA I IZDATAKA'!G93:T93</f>
        <v>0</v>
      </c>
      <c r="H92">
        <f>'PLAN RASHODA I IZDATAKA'!H93:U93</f>
        <v>0</v>
      </c>
      <c r="I92">
        <f>'PLAN RASHODA I IZDATAKA'!I93:V93</f>
        <v>0</v>
      </c>
      <c r="J92">
        <f>'PLAN RASHODA I IZDATAKA'!J93:W93</f>
        <v>0</v>
      </c>
      <c r="K92">
        <f>'PLAN RASHODA I IZDATAKA'!K93:X93</f>
        <v>0</v>
      </c>
      <c r="L92">
        <f>'PLAN RASHODA I IZDATAKA'!L93:Y93</f>
        <v>0</v>
      </c>
      <c r="M92">
        <f>'PLAN RASHODA I IZDATAKA'!M93:Z93</f>
        <v>4000</v>
      </c>
      <c r="N92">
        <f>'PLAN RASHODA I IZDATAKA'!N93:AA93</f>
        <v>4000</v>
      </c>
      <c r="O92">
        <f t="shared" si="1"/>
        <v>4</v>
      </c>
    </row>
    <row r="93" spans="1:15" ht="12.75">
      <c r="A93" t="str">
        <f>'PLAN RASHODA I IZDATAKA'!A94:N94</f>
        <v>32271</v>
      </c>
      <c r="B93" t="str">
        <f>'PLAN RASHODA I IZDATAKA'!B94:O94</f>
        <v>Službena, radna i zaštitna odjeća i obuća</v>
      </c>
      <c r="C93">
        <f>'PLAN RASHODA I IZDATAKA'!C94:P94</f>
        <v>4000</v>
      </c>
      <c r="D93">
        <f>'PLAN RASHODA I IZDATAKA'!D94:Q94</f>
        <v>4000</v>
      </c>
      <c r="E93">
        <f>'PLAN RASHODA I IZDATAKA'!E94:R94</f>
        <v>0</v>
      </c>
      <c r="F93">
        <f>'PLAN RASHODA I IZDATAKA'!F94:S94</f>
        <v>0</v>
      </c>
      <c r="G93">
        <f>'PLAN RASHODA I IZDATAKA'!G94:T94</f>
        <v>0</v>
      </c>
      <c r="H93">
        <f>'PLAN RASHODA I IZDATAKA'!H94:U94</f>
        <v>0</v>
      </c>
      <c r="I93">
        <f>'PLAN RASHODA I IZDATAKA'!I94:V94</f>
        <v>0</v>
      </c>
      <c r="J93">
        <f>'PLAN RASHODA I IZDATAKA'!J94:W94</f>
        <v>0</v>
      </c>
      <c r="K93">
        <f>'PLAN RASHODA I IZDATAKA'!K94:X94</f>
        <v>0</v>
      </c>
      <c r="L93">
        <f>'PLAN RASHODA I IZDATAKA'!L94:Y94</f>
        <v>0</v>
      </c>
      <c r="M93">
        <f>'PLAN RASHODA I IZDATAKA'!M94:Z94</f>
        <v>4000</v>
      </c>
      <c r="N93">
        <f>'PLAN RASHODA I IZDATAKA'!N94:AA94</f>
        <v>4000</v>
      </c>
      <c r="O93">
        <f t="shared" si="1"/>
        <v>5</v>
      </c>
    </row>
    <row r="94" spans="1:15" ht="12.75">
      <c r="A94" t="str">
        <f>'PLAN RASHODA I IZDATAKA'!A95:N95</f>
        <v>323</v>
      </c>
      <c r="B94" t="str">
        <f>'PLAN RASHODA I IZDATAKA'!B95:O95</f>
        <v>Rashodi za usluge</v>
      </c>
      <c r="C94">
        <f>'PLAN RASHODA I IZDATAKA'!C95:P95</f>
        <v>208177</v>
      </c>
      <c r="D94">
        <f>'PLAN RASHODA I IZDATAKA'!D95:Q95</f>
        <v>167027</v>
      </c>
      <c r="E94">
        <f>'PLAN RASHODA I IZDATAKA'!E95:R95</f>
        <v>0</v>
      </c>
      <c r="F94">
        <f>'PLAN RASHODA I IZDATAKA'!F95:S95</f>
        <v>0</v>
      </c>
      <c r="G94">
        <f>'PLAN RASHODA I IZDATAKA'!G95:T95</f>
        <v>31650</v>
      </c>
      <c r="H94">
        <f>'PLAN RASHODA I IZDATAKA'!H95:U95</f>
        <v>0</v>
      </c>
      <c r="I94">
        <f>'PLAN RASHODA I IZDATAKA'!I95:V95</f>
        <v>9500</v>
      </c>
      <c r="J94">
        <f>'PLAN RASHODA I IZDATAKA'!J95:W95</f>
        <v>0</v>
      </c>
      <c r="K94">
        <f>'PLAN RASHODA I IZDATAKA'!K95:X95</f>
        <v>0</v>
      </c>
      <c r="L94">
        <f>'PLAN RASHODA I IZDATAKA'!L95:Y95</f>
        <v>0</v>
      </c>
      <c r="M94">
        <f>'PLAN RASHODA I IZDATAKA'!M95:Z95</f>
        <v>208177</v>
      </c>
      <c r="N94">
        <f>'PLAN RASHODA I IZDATAKA'!N95:AA95</f>
        <v>208177</v>
      </c>
      <c r="O94">
        <f t="shared" si="1"/>
        <v>3</v>
      </c>
    </row>
    <row r="95" spans="1:15" ht="12.75">
      <c r="A95" t="str">
        <f>'PLAN RASHODA I IZDATAKA'!A96:N96</f>
        <v>3231</v>
      </c>
      <c r="B95" t="str">
        <f>'PLAN RASHODA I IZDATAKA'!B96:O96</f>
        <v>Usluge telefona, pošte i prijevoza</v>
      </c>
      <c r="C95">
        <f>'PLAN RASHODA I IZDATAKA'!C96:P96</f>
        <v>30748</v>
      </c>
      <c r="D95">
        <f>'PLAN RASHODA I IZDATAKA'!D96:Q96</f>
        <v>25898</v>
      </c>
      <c r="E95">
        <f>'PLAN RASHODA I IZDATAKA'!E96:R96</f>
        <v>0</v>
      </c>
      <c r="F95">
        <f>'PLAN RASHODA I IZDATAKA'!F96:S96</f>
        <v>0</v>
      </c>
      <c r="G95">
        <f>'PLAN RASHODA I IZDATAKA'!G96:T96</f>
        <v>350</v>
      </c>
      <c r="H95">
        <f>'PLAN RASHODA I IZDATAKA'!H96:U96</f>
        <v>0</v>
      </c>
      <c r="I95">
        <f>'PLAN RASHODA I IZDATAKA'!I96:V96</f>
        <v>4500</v>
      </c>
      <c r="J95">
        <f>'PLAN RASHODA I IZDATAKA'!J96:W96</f>
        <v>0</v>
      </c>
      <c r="K95">
        <f>'PLAN RASHODA I IZDATAKA'!K96:X96</f>
        <v>0</v>
      </c>
      <c r="L95">
        <f>'PLAN RASHODA I IZDATAKA'!L96:Y96</f>
        <v>0</v>
      </c>
      <c r="M95">
        <f>'PLAN RASHODA I IZDATAKA'!M96:Z96</f>
        <v>30748</v>
      </c>
      <c r="N95">
        <f>'PLAN RASHODA I IZDATAKA'!N96:AA96</f>
        <v>30748</v>
      </c>
      <c r="O95">
        <f t="shared" si="1"/>
        <v>4</v>
      </c>
    </row>
    <row r="96" spans="1:15" ht="12.75">
      <c r="A96" t="str">
        <f>'PLAN RASHODA I IZDATAKA'!A97:N97</f>
        <v>32311</v>
      </c>
      <c r="B96" t="str">
        <f>'PLAN RASHODA I IZDATAKA'!B97:O97</f>
        <v>Usluge telefona, telefaksa</v>
      </c>
      <c r="C96">
        <f>'PLAN RASHODA I IZDATAKA'!C97:P97</f>
        <v>18187</v>
      </c>
      <c r="D96">
        <f>'PLAN RASHODA I IZDATAKA'!D97:Q97</f>
        <v>18187</v>
      </c>
      <c r="E96">
        <f>'PLAN RASHODA I IZDATAKA'!E97:R97</f>
        <v>0</v>
      </c>
      <c r="F96">
        <f>'PLAN RASHODA I IZDATAKA'!F97:S97</f>
        <v>0</v>
      </c>
      <c r="G96">
        <f>'PLAN RASHODA I IZDATAKA'!G97:T97</f>
        <v>0</v>
      </c>
      <c r="H96">
        <f>'PLAN RASHODA I IZDATAKA'!H97:U97</f>
        <v>0</v>
      </c>
      <c r="I96">
        <f>'PLAN RASHODA I IZDATAKA'!I97:V97</f>
        <v>0</v>
      </c>
      <c r="J96">
        <f>'PLAN RASHODA I IZDATAKA'!J97:W97</f>
        <v>0</v>
      </c>
      <c r="K96">
        <f>'PLAN RASHODA I IZDATAKA'!K97:X97</f>
        <v>0</v>
      </c>
      <c r="L96">
        <f>'PLAN RASHODA I IZDATAKA'!L97:Y97</f>
        <v>0</v>
      </c>
      <c r="M96">
        <f>'PLAN RASHODA I IZDATAKA'!M97:Z97</f>
        <v>18187</v>
      </c>
      <c r="N96">
        <f>'PLAN RASHODA I IZDATAKA'!N97:AA97</f>
        <v>18187</v>
      </c>
      <c r="O96">
        <f t="shared" si="1"/>
        <v>5</v>
      </c>
    </row>
    <row r="97" spans="1:15" ht="12.75">
      <c r="A97" t="str">
        <f>'PLAN RASHODA I IZDATAKA'!A98:N98</f>
        <v>32312</v>
      </c>
      <c r="B97" t="str">
        <f>'PLAN RASHODA I IZDATAKA'!B98:O98</f>
        <v>Usluge interneta</v>
      </c>
      <c r="C97">
        <f>'PLAN RASHODA I IZDATAKA'!C98:P98</f>
        <v>4511</v>
      </c>
      <c r="D97">
        <f>'PLAN RASHODA I IZDATAKA'!D98:Q98</f>
        <v>4511</v>
      </c>
      <c r="E97">
        <f>'PLAN RASHODA I IZDATAKA'!E98:R98</f>
        <v>0</v>
      </c>
      <c r="F97">
        <f>'PLAN RASHODA I IZDATAKA'!F98:S98</f>
        <v>0</v>
      </c>
      <c r="G97">
        <f>'PLAN RASHODA I IZDATAKA'!G98:T98</f>
        <v>0</v>
      </c>
      <c r="H97">
        <f>'PLAN RASHODA I IZDATAKA'!H98:U98</f>
        <v>0</v>
      </c>
      <c r="I97">
        <f>'PLAN RASHODA I IZDATAKA'!I98:V98</f>
        <v>0</v>
      </c>
      <c r="J97">
        <f>'PLAN RASHODA I IZDATAKA'!J98:W98</f>
        <v>0</v>
      </c>
      <c r="K97">
        <f>'PLAN RASHODA I IZDATAKA'!K98:X98</f>
        <v>0</v>
      </c>
      <c r="L97">
        <f>'PLAN RASHODA I IZDATAKA'!L98:Y98</f>
        <v>0</v>
      </c>
      <c r="M97">
        <f>'PLAN RASHODA I IZDATAKA'!M98:Z98</f>
        <v>4511</v>
      </c>
      <c r="N97">
        <f>'PLAN RASHODA I IZDATAKA'!N98:AA98</f>
        <v>4511</v>
      </c>
      <c r="O97">
        <f t="shared" si="1"/>
        <v>5</v>
      </c>
    </row>
    <row r="98" spans="1:15" ht="12.75">
      <c r="A98" t="str">
        <f>'PLAN RASHODA I IZDATAKA'!A99:N99</f>
        <v>32313</v>
      </c>
      <c r="B98" t="str">
        <f>'PLAN RASHODA I IZDATAKA'!B99:O99</f>
        <v>Poštarina (pisma, tiskanice i sl.)</v>
      </c>
      <c r="C98">
        <f>'PLAN RASHODA I IZDATAKA'!C99:P99</f>
        <v>2350</v>
      </c>
      <c r="D98">
        <f>'PLAN RASHODA I IZDATAKA'!D99:Q99</f>
        <v>2000</v>
      </c>
      <c r="E98">
        <f>'PLAN RASHODA I IZDATAKA'!E99:R99</f>
        <v>0</v>
      </c>
      <c r="F98">
        <f>'PLAN RASHODA I IZDATAKA'!F99:S99</f>
        <v>0</v>
      </c>
      <c r="G98">
        <f>'PLAN RASHODA I IZDATAKA'!G99:T99</f>
        <v>350</v>
      </c>
      <c r="H98">
        <f>'PLAN RASHODA I IZDATAKA'!H99:U99</f>
        <v>0</v>
      </c>
      <c r="I98">
        <f>'PLAN RASHODA I IZDATAKA'!I99:V99</f>
        <v>0</v>
      </c>
      <c r="J98">
        <f>'PLAN RASHODA I IZDATAKA'!J99:W99</f>
        <v>0</v>
      </c>
      <c r="K98">
        <f>'PLAN RASHODA I IZDATAKA'!K99:X99</f>
        <v>0</v>
      </c>
      <c r="L98">
        <f>'PLAN RASHODA I IZDATAKA'!L99:Y99</f>
        <v>0</v>
      </c>
      <c r="M98">
        <f>'PLAN RASHODA I IZDATAKA'!M99:Z99</f>
        <v>2350</v>
      </c>
      <c r="N98">
        <f>'PLAN RASHODA I IZDATAKA'!N99:AA99</f>
        <v>2350</v>
      </c>
      <c r="O98">
        <f t="shared" si="1"/>
        <v>5</v>
      </c>
    </row>
    <row r="99" spans="1:15" ht="12.75">
      <c r="A99" t="str">
        <f>'PLAN RASHODA I IZDATAKA'!A100:N100</f>
        <v>32314</v>
      </c>
      <c r="B99" t="str">
        <f>'PLAN RASHODA I IZDATAKA'!B100:O100</f>
        <v>Rent-a-car i taxi prijevoz</v>
      </c>
      <c r="C99">
        <f>'PLAN RASHODA I IZDATAKA'!C100:P100</f>
        <v>0</v>
      </c>
      <c r="D99">
        <f>'PLAN RASHODA I IZDATAKA'!D100:Q100</f>
        <v>0</v>
      </c>
      <c r="E99">
        <f>'PLAN RASHODA I IZDATAKA'!E100:R100</f>
        <v>0</v>
      </c>
      <c r="F99">
        <f>'PLAN RASHODA I IZDATAKA'!F100:S100</f>
        <v>0</v>
      </c>
      <c r="G99">
        <f>'PLAN RASHODA I IZDATAKA'!G100:T100</f>
        <v>0</v>
      </c>
      <c r="H99">
        <f>'PLAN RASHODA I IZDATAKA'!H100:U100</f>
        <v>0</v>
      </c>
      <c r="I99">
        <f>'PLAN RASHODA I IZDATAKA'!I100:V100</f>
        <v>0</v>
      </c>
      <c r="J99">
        <f>'PLAN RASHODA I IZDATAKA'!J100:W100</f>
        <v>0</v>
      </c>
      <c r="K99">
        <f>'PLAN RASHODA I IZDATAKA'!K100:X100</f>
        <v>0</v>
      </c>
      <c r="L99">
        <f>'PLAN RASHODA I IZDATAKA'!L100:Y100</f>
        <v>0</v>
      </c>
      <c r="M99">
        <f>'PLAN RASHODA I IZDATAKA'!M100:Z100</f>
        <v>0</v>
      </c>
      <c r="N99">
        <f>'PLAN RASHODA I IZDATAKA'!N100:AA100</f>
        <v>0</v>
      </c>
      <c r="O99">
        <f t="shared" si="1"/>
        <v>5</v>
      </c>
    </row>
    <row r="100" spans="1:15" ht="12.75">
      <c r="A100" t="str">
        <f>'PLAN RASHODA I IZDATAKA'!A101:N101</f>
        <v>32319</v>
      </c>
      <c r="B100" t="str">
        <f>'PLAN RASHODA I IZDATAKA'!B101:O101</f>
        <v>Ostale usluge za komunikaciju i prijevoz</v>
      </c>
      <c r="C100">
        <f>'PLAN RASHODA I IZDATAKA'!C101:P101</f>
        <v>5700</v>
      </c>
      <c r="D100">
        <f>'PLAN RASHODA I IZDATAKA'!D101:Q101</f>
        <v>1200</v>
      </c>
      <c r="E100">
        <f>'PLAN RASHODA I IZDATAKA'!E101:R101</f>
        <v>0</v>
      </c>
      <c r="F100">
        <f>'PLAN RASHODA I IZDATAKA'!F101:S101</f>
        <v>0</v>
      </c>
      <c r="G100">
        <f>'PLAN RASHODA I IZDATAKA'!G101:T101</f>
        <v>0</v>
      </c>
      <c r="H100">
        <f>'PLAN RASHODA I IZDATAKA'!H101:U101</f>
        <v>0</v>
      </c>
      <c r="I100">
        <f>'PLAN RASHODA I IZDATAKA'!I101:V101</f>
        <v>4500</v>
      </c>
      <c r="J100">
        <f>'PLAN RASHODA I IZDATAKA'!J101:W101</f>
        <v>0</v>
      </c>
      <c r="K100">
        <f>'PLAN RASHODA I IZDATAKA'!K101:X101</f>
        <v>0</v>
      </c>
      <c r="L100">
        <f>'PLAN RASHODA I IZDATAKA'!L101:Y101</f>
        <v>0</v>
      </c>
      <c r="M100">
        <f>'PLAN RASHODA I IZDATAKA'!M101:Z101</f>
        <v>5700</v>
      </c>
      <c r="N100">
        <f>'PLAN RASHODA I IZDATAKA'!N101:AA101</f>
        <v>5700</v>
      </c>
      <c r="O100">
        <f t="shared" si="1"/>
        <v>5</v>
      </c>
    </row>
    <row r="101" spans="1:15" ht="12.75">
      <c r="A101" t="str">
        <f>'PLAN RASHODA I IZDATAKA'!A102:N102</f>
        <v>3232</v>
      </c>
      <c r="B101" t="str">
        <f>'PLAN RASHODA I IZDATAKA'!B102:O102</f>
        <v>Usluge tekućeg i investicijskog održavanja</v>
      </c>
      <c r="C101">
        <f>'PLAN RASHODA I IZDATAKA'!C102:P102</f>
        <v>0</v>
      </c>
      <c r="D101">
        <f>'PLAN RASHODA I IZDATAKA'!D102:Q102</f>
        <v>0</v>
      </c>
      <c r="E101">
        <f>'PLAN RASHODA I IZDATAKA'!E102:R102</f>
        <v>0</v>
      </c>
      <c r="F101">
        <f>'PLAN RASHODA I IZDATAKA'!F102:S102</f>
        <v>0</v>
      </c>
      <c r="G101">
        <f>'PLAN RASHODA I IZDATAKA'!G102:T102</f>
        <v>0</v>
      </c>
      <c r="H101">
        <f>'PLAN RASHODA I IZDATAKA'!H102:U102</f>
        <v>0</v>
      </c>
      <c r="I101">
        <f>'PLAN RASHODA I IZDATAKA'!I102:V102</f>
        <v>0</v>
      </c>
      <c r="J101">
        <f>'PLAN RASHODA I IZDATAKA'!J102:W102</f>
        <v>0</v>
      </c>
      <c r="K101">
        <f>'PLAN RASHODA I IZDATAKA'!K102:X102</f>
        <v>0</v>
      </c>
      <c r="L101">
        <f>'PLAN RASHODA I IZDATAKA'!L102:Y102</f>
        <v>0</v>
      </c>
      <c r="M101">
        <f>'PLAN RASHODA I IZDATAKA'!M102:Z102</f>
        <v>0</v>
      </c>
      <c r="N101">
        <f>'PLAN RASHODA I IZDATAKA'!N102:AA102</f>
        <v>0</v>
      </c>
      <c r="O101">
        <f t="shared" si="1"/>
        <v>4</v>
      </c>
    </row>
    <row r="102" spans="1:15" ht="12.75">
      <c r="A102" t="str">
        <f>'PLAN RASHODA I IZDATAKA'!A103:N103</f>
        <v>32321</v>
      </c>
      <c r="B102" t="str">
        <f>'PLAN RASHODA I IZDATAKA'!B103:O103</f>
        <v>Usluge tekućeg i investicijskog održavanja građevinskih objekata</v>
      </c>
      <c r="C102">
        <f>'PLAN RASHODA I IZDATAKA'!C103:P103</f>
        <v>0</v>
      </c>
      <c r="D102">
        <f>'PLAN RASHODA I IZDATAKA'!D103:Q103</f>
        <v>0</v>
      </c>
      <c r="E102">
        <f>'PLAN RASHODA I IZDATAKA'!E103:R103</f>
        <v>0</v>
      </c>
      <c r="F102">
        <f>'PLAN RASHODA I IZDATAKA'!F103:S103</f>
        <v>0</v>
      </c>
      <c r="G102">
        <f>'PLAN RASHODA I IZDATAKA'!G103:T103</f>
        <v>0</v>
      </c>
      <c r="H102">
        <f>'PLAN RASHODA I IZDATAKA'!H103:U103</f>
        <v>0</v>
      </c>
      <c r="I102">
        <f>'PLAN RASHODA I IZDATAKA'!I103:V103</f>
        <v>0</v>
      </c>
      <c r="J102">
        <f>'PLAN RASHODA I IZDATAKA'!J103:W103</f>
        <v>0</v>
      </c>
      <c r="K102">
        <f>'PLAN RASHODA I IZDATAKA'!K103:X103</f>
        <v>0</v>
      </c>
      <c r="L102">
        <f>'PLAN RASHODA I IZDATAKA'!L103:Y103</f>
        <v>0</v>
      </c>
      <c r="M102">
        <f>'PLAN RASHODA I IZDATAKA'!M103:Z103</f>
        <v>0</v>
      </c>
      <c r="N102">
        <f>'PLAN RASHODA I IZDATAKA'!N103:AA103</f>
        <v>0</v>
      </c>
      <c r="O102">
        <f t="shared" si="1"/>
        <v>5</v>
      </c>
    </row>
    <row r="103" spans="1:15" ht="12.75">
      <c r="A103" t="str">
        <f>'PLAN RASHODA I IZDATAKA'!A104:N104</f>
        <v>32322</v>
      </c>
      <c r="B103" t="str">
        <f>'PLAN RASHODA I IZDATAKA'!B104:O104</f>
        <v>Usluge tekućeg i investicijskog održavanja postrojenja i opreme</v>
      </c>
      <c r="C103">
        <f>'PLAN RASHODA I IZDATAKA'!C104:P104</f>
        <v>0</v>
      </c>
      <c r="D103">
        <f>'PLAN RASHODA I IZDATAKA'!D104:Q104</f>
        <v>0</v>
      </c>
      <c r="E103">
        <f>'PLAN RASHODA I IZDATAKA'!E104:R104</f>
        <v>0</v>
      </c>
      <c r="F103">
        <f>'PLAN RASHODA I IZDATAKA'!F104:S104</f>
        <v>0</v>
      </c>
      <c r="G103">
        <f>'PLAN RASHODA I IZDATAKA'!G104:T104</f>
        <v>0</v>
      </c>
      <c r="H103">
        <f>'PLAN RASHODA I IZDATAKA'!H104:U104</f>
        <v>0</v>
      </c>
      <c r="I103">
        <f>'PLAN RASHODA I IZDATAKA'!I104:V104</f>
        <v>0</v>
      </c>
      <c r="J103">
        <f>'PLAN RASHODA I IZDATAKA'!J104:W104</f>
        <v>0</v>
      </c>
      <c r="K103">
        <f>'PLAN RASHODA I IZDATAKA'!K104:X104</f>
        <v>0</v>
      </c>
      <c r="L103">
        <f>'PLAN RASHODA I IZDATAKA'!L104:Y104</f>
        <v>0</v>
      </c>
      <c r="M103">
        <f>'PLAN RASHODA I IZDATAKA'!M104:Z104</f>
        <v>0</v>
      </c>
      <c r="N103">
        <f>'PLAN RASHODA I IZDATAKA'!N104:AA104</f>
        <v>0</v>
      </c>
      <c r="O103">
        <f t="shared" si="1"/>
        <v>5</v>
      </c>
    </row>
    <row r="104" spans="1:15" ht="12.75">
      <c r="A104" t="str">
        <f>'PLAN RASHODA I IZDATAKA'!A105:N105</f>
        <v>32323</v>
      </c>
      <c r="B104" t="str">
        <f>'PLAN RASHODA I IZDATAKA'!B105:O105</f>
        <v>Usluge tekućeg i investicijskog održavanja prijevoznih sredstava</v>
      </c>
      <c r="C104">
        <f>'PLAN RASHODA I IZDATAKA'!C105:P105</f>
        <v>0</v>
      </c>
      <c r="D104">
        <f>'PLAN RASHODA I IZDATAKA'!D105:Q105</f>
        <v>0</v>
      </c>
      <c r="E104">
        <f>'PLAN RASHODA I IZDATAKA'!E105:R105</f>
        <v>0</v>
      </c>
      <c r="F104">
        <f>'PLAN RASHODA I IZDATAKA'!F105:S105</f>
        <v>0</v>
      </c>
      <c r="G104">
        <f>'PLAN RASHODA I IZDATAKA'!G105:T105</f>
        <v>0</v>
      </c>
      <c r="H104">
        <f>'PLAN RASHODA I IZDATAKA'!H105:U105</f>
        <v>0</v>
      </c>
      <c r="I104">
        <f>'PLAN RASHODA I IZDATAKA'!I105:V105</f>
        <v>0</v>
      </c>
      <c r="J104">
        <f>'PLAN RASHODA I IZDATAKA'!J105:W105</f>
        <v>0</v>
      </c>
      <c r="K104">
        <f>'PLAN RASHODA I IZDATAKA'!K105:X105</f>
        <v>0</v>
      </c>
      <c r="L104">
        <f>'PLAN RASHODA I IZDATAKA'!L105:Y105</f>
        <v>0</v>
      </c>
      <c r="M104">
        <f>'PLAN RASHODA I IZDATAKA'!M105:Z105</f>
        <v>0</v>
      </c>
      <c r="N104">
        <f>'PLAN RASHODA I IZDATAKA'!N105:AA105</f>
        <v>0</v>
      </c>
      <c r="O104">
        <f t="shared" si="1"/>
        <v>5</v>
      </c>
    </row>
    <row r="105" spans="1:15" ht="12.75">
      <c r="A105" t="str">
        <f>'PLAN RASHODA I IZDATAKA'!A106:N106</f>
        <v>32329</v>
      </c>
      <c r="B105" t="str">
        <f>'PLAN RASHODA I IZDATAKA'!B106:O106</f>
        <v>Ostale usluge tekućeg i investicijskog održavanja</v>
      </c>
      <c r="C105">
        <f>'PLAN RASHODA I IZDATAKA'!C106:P106</f>
        <v>0</v>
      </c>
      <c r="D105">
        <f>'PLAN RASHODA I IZDATAKA'!D106:Q106</f>
        <v>0</v>
      </c>
      <c r="E105">
        <f>'PLAN RASHODA I IZDATAKA'!E106:R106</f>
        <v>0</v>
      </c>
      <c r="F105">
        <f>'PLAN RASHODA I IZDATAKA'!F106:S106</f>
        <v>0</v>
      </c>
      <c r="G105">
        <f>'PLAN RASHODA I IZDATAKA'!G106:T106</f>
        <v>0</v>
      </c>
      <c r="H105">
        <f>'PLAN RASHODA I IZDATAKA'!H106:U106</f>
        <v>0</v>
      </c>
      <c r="I105">
        <f>'PLAN RASHODA I IZDATAKA'!I106:V106</f>
        <v>0</v>
      </c>
      <c r="J105">
        <f>'PLAN RASHODA I IZDATAKA'!J106:W106</f>
        <v>0</v>
      </c>
      <c r="K105">
        <f>'PLAN RASHODA I IZDATAKA'!K106:X106</f>
        <v>0</v>
      </c>
      <c r="L105">
        <f>'PLAN RASHODA I IZDATAKA'!L106:Y106</f>
        <v>0</v>
      </c>
      <c r="M105">
        <f>'PLAN RASHODA I IZDATAKA'!M106:Z106</f>
        <v>0</v>
      </c>
      <c r="N105">
        <f>'PLAN RASHODA I IZDATAKA'!N106:AA106</f>
        <v>0</v>
      </c>
      <c r="O105">
        <f t="shared" si="1"/>
        <v>5</v>
      </c>
    </row>
    <row r="106" spans="1:15" ht="12.75">
      <c r="A106" t="str">
        <f>'PLAN RASHODA I IZDATAKA'!A107:N107</f>
        <v>3233</v>
      </c>
      <c r="B106" t="str">
        <f>'PLAN RASHODA I IZDATAKA'!B107:O107</f>
        <v>Usluge promidžbe i informiranja</v>
      </c>
      <c r="C106">
        <f>'PLAN RASHODA I IZDATAKA'!C107:P107</f>
        <v>5000</v>
      </c>
      <c r="D106">
        <f>'PLAN RASHODA I IZDATAKA'!D107:Q107</f>
        <v>5000</v>
      </c>
      <c r="E106">
        <f>'PLAN RASHODA I IZDATAKA'!E107:R107</f>
        <v>0</v>
      </c>
      <c r="F106">
        <f>'PLAN RASHODA I IZDATAKA'!F107:S107</f>
        <v>0</v>
      </c>
      <c r="G106">
        <f>'PLAN RASHODA I IZDATAKA'!G107:T107</f>
        <v>0</v>
      </c>
      <c r="H106">
        <f>'PLAN RASHODA I IZDATAKA'!H107:U107</f>
        <v>0</v>
      </c>
      <c r="I106">
        <f>'PLAN RASHODA I IZDATAKA'!I107:V107</f>
        <v>0</v>
      </c>
      <c r="J106">
        <f>'PLAN RASHODA I IZDATAKA'!J107:W107</f>
        <v>0</v>
      </c>
      <c r="K106">
        <f>'PLAN RASHODA I IZDATAKA'!K107:X107</f>
        <v>0</v>
      </c>
      <c r="L106">
        <f>'PLAN RASHODA I IZDATAKA'!L107:Y107</f>
        <v>0</v>
      </c>
      <c r="M106">
        <f>'PLAN RASHODA I IZDATAKA'!M107:Z107</f>
        <v>5000</v>
      </c>
      <c r="N106">
        <f>'PLAN RASHODA I IZDATAKA'!N107:AA107</f>
        <v>5000</v>
      </c>
      <c r="O106">
        <f t="shared" si="1"/>
        <v>4</v>
      </c>
    </row>
    <row r="107" spans="1:15" ht="12.75">
      <c r="A107" t="str">
        <f>'PLAN RASHODA I IZDATAKA'!A108:N108</f>
        <v>32331</v>
      </c>
      <c r="B107" t="str">
        <f>'PLAN RASHODA I IZDATAKA'!B108:O108</f>
        <v>Elektronski mediji</v>
      </c>
      <c r="C107">
        <f>'PLAN RASHODA I IZDATAKA'!C108:P108</f>
        <v>0</v>
      </c>
      <c r="D107">
        <f>'PLAN RASHODA I IZDATAKA'!D108:Q108</f>
        <v>0</v>
      </c>
      <c r="E107">
        <f>'PLAN RASHODA I IZDATAKA'!E108:R108</f>
        <v>0</v>
      </c>
      <c r="F107">
        <f>'PLAN RASHODA I IZDATAKA'!F108:S108</f>
        <v>0</v>
      </c>
      <c r="G107">
        <f>'PLAN RASHODA I IZDATAKA'!G108:T108</f>
        <v>0</v>
      </c>
      <c r="H107">
        <f>'PLAN RASHODA I IZDATAKA'!H108:U108</f>
        <v>0</v>
      </c>
      <c r="I107">
        <f>'PLAN RASHODA I IZDATAKA'!I108:V108</f>
        <v>0</v>
      </c>
      <c r="J107">
        <f>'PLAN RASHODA I IZDATAKA'!J108:W108</f>
        <v>0</v>
      </c>
      <c r="K107">
        <f>'PLAN RASHODA I IZDATAKA'!K108:X108</f>
        <v>0</v>
      </c>
      <c r="L107">
        <f>'PLAN RASHODA I IZDATAKA'!L108:Y108</f>
        <v>0</v>
      </c>
      <c r="M107">
        <f>'PLAN RASHODA I IZDATAKA'!M108:Z108</f>
        <v>0</v>
      </c>
      <c r="N107">
        <f>'PLAN RASHODA I IZDATAKA'!N108:AA108</f>
        <v>0</v>
      </c>
      <c r="O107">
        <f t="shared" si="1"/>
        <v>5</v>
      </c>
    </row>
    <row r="108" spans="1:15" ht="12.75">
      <c r="A108" t="str">
        <f>'PLAN RASHODA I IZDATAKA'!A109:N109</f>
        <v>32332</v>
      </c>
      <c r="B108" t="str">
        <f>'PLAN RASHODA I IZDATAKA'!B109:O109</f>
        <v>Tisak</v>
      </c>
      <c r="C108">
        <f>'PLAN RASHODA I IZDATAKA'!C109:P109</f>
        <v>4500</v>
      </c>
      <c r="D108">
        <f>'PLAN RASHODA I IZDATAKA'!D109:Q109</f>
        <v>4500</v>
      </c>
      <c r="E108">
        <f>'PLAN RASHODA I IZDATAKA'!E109:R109</f>
        <v>0</v>
      </c>
      <c r="F108">
        <f>'PLAN RASHODA I IZDATAKA'!F109:S109</f>
        <v>0</v>
      </c>
      <c r="G108">
        <f>'PLAN RASHODA I IZDATAKA'!G109:T109</f>
        <v>0</v>
      </c>
      <c r="H108">
        <f>'PLAN RASHODA I IZDATAKA'!H109:U109</f>
        <v>0</v>
      </c>
      <c r="I108">
        <f>'PLAN RASHODA I IZDATAKA'!I109:V109</f>
        <v>0</v>
      </c>
      <c r="J108">
        <f>'PLAN RASHODA I IZDATAKA'!J109:W109</f>
        <v>0</v>
      </c>
      <c r="K108">
        <f>'PLAN RASHODA I IZDATAKA'!K109:X109</f>
        <v>0</v>
      </c>
      <c r="L108">
        <f>'PLAN RASHODA I IZDATAKA'!L109:Y109</f>
        <v>0</v>
      </c>
      <c r="M108">
        <f>'PLAN RASHODA I IZDATAKA'!M109:Z109</f>
        <v>4500</v>
      </c>
      <c r="N108">
        <f>'PLAN RASHODA I IZDATAKA'!N109:AA109</f>
        <v>4500</v>
      </c>
      <c r="O108">
        <f t="shared" si="1"/>
        <v>5</v>
      </c>
    </row>
    <row r="109" spans="1:15" ht="12.75">
      <c r="A109" t="str">
        <f>'PLAN RASHODA I IZDATAKA'!A110:N110</f>
        <v>32333</v>
      </c>
      <c r="B109" t="str">
        <f>'PLAN RASHODA I IZDATAKA'!B110:O110</f>
        <v>Izložbeni prostor na sajmu</v>
      </c>
      <c r="C109">
        <f>'PLAN RASHODA I IZDATAKA'!C110:P110</f>
        <v>0</v>
      </c>
      <c r="D109">
        <f>'PLAN RASHODA I IZDATAKA'!D110:Q110</f>
        <v>0</v>
      </c>
      <c r="E109">
        <f>'PLAN RASHODA I IZDATAKA'!E110:R110</f>
        <v>0</v>
      </c>
      <c r="F109">
        <f>'PLAN RASHODA I IZDATAKA'!F110:S110</f>
        <v>0</v>
      </c>
      <c r="G109">
        <f>'PLAN RASHODA I IZDATAKA'!G110:T110</f>
        <v>0</v>
      </c>
      <c r="H109">
        <f>'PLAN RASHODA I IZDATAKA'!H110:U110</f>
        <v>0</v>
      </c>
      <c r="I109">
        <f>'PLAN RASHODA I IZDATAKA'!I110:V110</f>
        <v>0</v>
      </c>
      <c r="J109">
        <f>'PLAN RASHODA I IZDATAKA'!J110:W110</f>
        <v>0</v>
      </c>
      <c r="K109">
        <f>'PLAN RASHODA I IZDATAKA'!K110:X110</f>
        <v>0</v>
      </c>
      <c r="L109">
        <f>'PLAN RASHODA I IZDATAKA'!L110:Y110</f>
        <v>0</v>
      </c>
      <c r="M109">
        <f>'PLAN RASHODA I IZDATAKA'!M110:Z110</f>
        <v>0</v>
      </c>
      <c r="N109">
        <f>'PLAN RASHODA I IZDATAKA'!N110:AA110</f>
        <v>0</v>
      </c>
      <c r="O109">
        <f t="shared" si="1"/>
        <v>5</v>
      </c>
    </row>
    <row r="110" spans="1:15" ht="12.75">
      <c r="A110" t="str">
        <f>'PLAN RASHODA I IZDATAKA'!A111:N111</f>
        <v>32334</v>
      </c>
      <c r="B110" t="str">
        <f>'PLAN RASHODA I IZDATAKA'!B111:O111</f>
        <v>Promidžbeni materijali</v>
      </c>
      <c r="C110">
        <f>'PLAN RASHODA I IZDATAKA'!C111:P111</f>
        <v>0</v>
      </c>
      <c r="D110">
        <f>'PLAN RASHODA I IZDATAKA'!D111:Q111</f>
        <v>0</v>
      </c>
      <c r="E110">
        <f>'PLAN RASHODA I IZDATAKA'!E111:R111</f>
        <v>0</v>
      </c>
      <c r="F110">
        <f>'PLAN RASHODA I IZDATAKA'!F111:S111</f>
        <v>0</v>
      </c>
      <c r="G110">
        <f>'PLAN RASHODA I IZDATAKA'!G111:T111</f>
        <v>0</v>
      </c>
      <c r="H110">
        <f>'PLAN RASHODA I IZDATAKA'!H111:U111</f>
        <v>0</v>
      </c>
      <c r="I110">
        <f>'PLAN RASHODA I IZDATAKA'!I111:V111</f>
        <v>0</v>
      </c>
      <c r="J110">
        <f>'PLAN RASHODA I IZDATAKA'!J111:W111</f>
        <v>0</v>
      </c>
      <c r="K110">
        <f>'PLAN RASHODA I IZDATAKA'!K111:X111</f>
        <v>0</v>
      </c>
      <c r="L110">
        <f>'PLAN RASHODA I IZDATAKA'!L111:Y111</f>
        <v>0</v>
      </c>
      <c r="M110">
        <f>'PLAN RASHODA I IZDATAKA'!M111:Z111</f>
        <v>0</v>
      </c>
      <c r="N110">
        <f>'PLAN RASHODA I IZDATAKA'!N111:AA111</f>
        <v>0</v>
      </c>
      <c r="O110">
        <f t="shared" si="1"/>
        <v>5</v>
      </c>
    </row>
    <row r="111" spans="1:15" ht="12.75">
      <c r="A111" t="str">
        <f>'PLAN RASHODA I IZDATAKA'!A112:N112</f>
        <v>32339</v>
      </c>
      <c r="B111" t="str">
        <f>'PLAN RASHODA I IZDATAKA'!B112:O112</f>
        <v>Ostale usluge promidžbe i informiranja</v>
      </c>
      <c r="C111">
        <f>'PLAN RASHODA I IZDATAKA'!C112:P112</f>
        <v>500</v>
      </c>
      <c r="D111">
        <f>'PLAN RASHODA I IZDATAKA'!D112:Q112</f>
        <v>500</v>
      </c>
      <c r="E111">
        <f>'PLAN RASHODA I IZDATAKA'!E112:R112</f>
        <v>0</v>
      </c>
      <c r="F111">
        <f>'PLAN RASHODA I IZDATAKA'!F112:S112</f>
        <v>0</v>
      </c>
      <c r="G111">
        <f>'PLAN RASHODA I IZDATAKA'!G112:T112</f>
        <v>0</v>
      </c>
      <c r="H111">
        <f>'PLAN RASHODA I IZDATAKA'!H112:U112</f>
        <v>0</v>
      </c>
      <c r="I111">
        <f>'PLAN RASHODA I IZDATAKA'!I112:V112</f>
        <v>0</v>
      </c>
      <c r="J111">
        <f>'PLAN RASHODA I IZDATAKA'!J112:W112</f>
        <v>0</v>
      </c>
      <c r="K111">
        <f>'PLAN RASHODA I IZDATAKA'!K112:X112</f>
        <v>0</v>
      </c>
      <c r="L111">
        <f>'PLAN RASHODA I IZDATAKA'!L112:Y112</f>
        <v>0</v>
      </c>
      <c r="M111">
        <f>'PLAN RASHODA I IZDATAKA'!M112:Z112</f>
        <v>500</v>
      </c>
      <c r="N111">
        <f>'PLAN RASHODA I IZDATAKA'!N112:AA112</f>
        <v>500</v>
      </c>
      <c r="O111">
        <f t="shared" si="1"/>
        <v>5</v>
      </c>
    </row>
    <row r="112" spans="1:15" ht="12.75">
      <c r="A112" t="str">
        <f>'PLAN RASHODA I IZDATAKA'!A113:N113</f>
        <v>3234</v>
      </c>
      <c r="B112" t="str">
        <f>'PLAN RASHODA I IZDATAKA'!B113:O113</f>
        <v>Komunalne usluge</v>
      </c>
      <c r="C112">
        <f>'PLAN RASHODA I IZDATAKA'!C113:P113</f>
        <v>71781</v>
      </c>
      <c r="D112">
        <f>'PLAN RASHODA I IZDATAKA'!D113:Q113</f>
        <v>68781</v>
      </c>
      <c r="E112">
        <f>'PLAN RASHODA I IZDATAKA'!E113:R113</f>
        <v>0</v>
      </c>
      <c r="F112">
        <f>'PLAN RASHODA I IZDATAKA'!F113:S113</f>
        <v>0</v>
      </c>
      <c r="G112">
        <f>'PLAN RASHODA I IZDATAKA'!G113:T113</f>
        <v>3000</v>
      </c>
      <c r="H112">
        <f>'PLAN RASHODA I IZDATAKA'!H113:U113</f>
        <v>0</v>
      </c>
      <c r="I112">
        <f>'PLAN RASHODA I IZDATAKA'!I113:V113</f>
        <v>0</v>
      </c>
      <c r="J112">
        <f>'PLAN RASHODA I IZDATAKA'!J113:W113</f>
        <v>0</v>
      </c>
      <c r="K112">
        <f>'PLAN RASHODA I IZDATAKA'!K113:X113</f>
        <v>0</v>
      </c>
      <c r="L112">
        <f>'PLAN RASHODA I IZDATAKA'!L113:Y113</f>
        <v>0</v>
      </c>
      <c r="M112">
        <f>'PLAN RASHODA I IZDATAKA'!M113:Z113</f>
        <v>71781</v>
      </c>
      <c r="N112">
        <f>'PLAN RASHODA I IZDATAKA'!N113:AA113</f>
        <v>71781</v>
      </c>
      <c r="O112">
        <f t="shared" si="1"/>
        <v>4</v>
      </c>
    </row>
    <row r="113" spans="1:15" ht="12.75">
      <c r="A113" t="str">
        <f>'PLAN RASHODA I IZDATAKA'!A114:N114</f>
        <v>32341</v>
      </c>
      <c r="B113" t="str">
        <f>'PLAN RASHODA I IZDATAKA'!B114:O114</f>
        <v>Opskrba vodom</v>
      </c>
      <c r="C113">
        <f>'PLAN RASHODA I IZDATAKA'!C114:P114</f>
        <v>28000</v>
      </c>
      <c r="D113">
        <f>'PLAN RASHODA I IZDATAKA'!D114:Q114</f>
        <v>25000</v>
      </c>
      <c r="E113">
        <f>'PLAN RASHODA I IZDATAKA'!E114:R114</f>
        <v>0</v>
      </c>
      <c r="F113">
        <f>'PLAN RASHODA I IZDATAKA'!F114:S114</f>
        <v>0</v>
      </c>
      <c r="G113">
        <f>'PLAN RASHODA I IZDATAKA'!G114:T114</f>
        <v>3000</v>
      </c>
      <c r="H113">
        <f>'PLAN RASHODA I IZDATAKA'!H114:U114</f>
        <v>0</v>
      </c>
      <c r="I113">
        <f>'PLAN RASHODA I IZDATAKA'!I114:V114</f>
        <v>0</v>
      </c>
      <c r="J113">
        <f>'PLAN RASHODA I IZDATAKA'!J114:W114</f>
        <v>0</v>
      </c>
      <c r="K113">
        <f>'PLAN RASHODA I IZDATAKA'!K114:X114</f>
        <v>0</v>
      </c>
      <c r="L113">
        <f>'PLAN RASHODA I IZDATAKA'!L114:Y114</f>
        <v>0</v>
      </c>
      <c r="M113">
        <f>'PLAN RASHODA I IZDATAKA'!M114:Z114</f>
        <v>28000</v>
      </c>
      <c r="N113">
        <f>'PLAN RASHODA I IZDATAKA'!N114:AA114</f>
        <v>28000</v>
      </c>
      <c r="O113">
        <f t="shared" si="1"/>
        <v>5</v>
      </c>
    </row>
    <row r="114" spans="1:15" ht="12.75">
      <c r="A114" t="str">
        <f>'PLAN RASHODA I IZDATAKA'!A115:N115</f>
        <v>32342</v>
      </c>
      <c r="B114" t="str">
        <f>'PLAN RASHODA I IZDATAKA'!B115:O115</f>
        <v>Iznošenje i odvoz smeća</v>
      </c>
      <c r="C114">
        <f>'PLAN RASHODA I IZDATAKA'!C115:P115</f>
        <v>6700</v>
      </c>
      <c r="D114">
        <f>'PLAN RASHODA I IZDATAKA'!D115:Q115</f>
        <v>6700</v>
      </c>
      <c r="E114">
        <f>'PLAN RASHODA I IZDATAKA'!E115:R115</f>
        <v>0</v>
      </c>
      <c r="F114">
        <f>'PLAN RASHODA I IZDATAKA'!F115:S115</f>
        <v>0</v>
      </c>
      <c r="G114">
        <f>'PLAN RASHODA I IZDATAKA'!G115:T115</f>
        <v>0</v>
      </c>
      <c r="H114">
        <f>'PLAN RASHODA I IZDATAKA'!H115:U115</f>
        <v>0</v>
      </c>
      <c r="I114">
        <f>'PLAN RASHODA I IZDATAKA'!I115:V115</f>
        <v>0</v>
      </c>
      <c r="J114">
        <f>'PLAN RASHODA I IZDATAKA'!J115:W115</f>
        <v>0</v>
      </c>
      <c r="K114">
        <f>'PLAN RASHODA I IZDATAKA'!K115:X115</f>
        <v>0</v>
      </c>
      <c r="L114">
        <f>'PLAN RASHODA I IZDATAKA'!L115:Y115</f>
        <v>0</v>
      </c>
      <c r="M114">
        <f>'PLAN RASHODA I IZDATAKA'!M115:Z115</f>
        <v>6700</v>
      </c>
      <c r="N114">
        <f>'PLAN RASHODA I IZDATAKA'!N115:AA115</f>
        <v>6700</v>
      </c>
      <c r="O114">
        <f t="shared" si="1"/>
        <v>5</v>
      </c>
    </row>
    <row r="115" spans="1:15" ht="12.75">
      <c r="A115" t="str">
        <f>'PLAN RASHODA I IZDATAKA'!A116:N116</f>
        <v>32343</v>
      </c>
      <c r="B115" t="str">
        <f>'PLAN RASHODA I IZDATAKA'!B116:O116</f>
        <v>Deratizacija i dezinsekcija</v>
      </c>
      <c r="C115">
        <f>'PLAN RASHODA I IZDATAKA'!C116:P116</f>
        <v>1000</v>
      </c>
      <c r="D115">
        <f>'PLAN RASHODA I IZDATAKA'!D116:Q116</f>
        <v>1000</v>
      </c>
      <c r="E115">
        <f>'PLAN RASHODA I IZDATAKA'!E116:R116</f>
        <v>0</v>
      </c>
      <c r="F115">
        <f>'PLAN RASHODA I IZDATAKA'!F116:S116</f>
        <v>0</v>
      </c>
      <c r="G115">
        <f>'PLAN RASHODA I IZDATAKA'!G116:T116</f>
        <v>0</v>
      </c>
      <c r="H115">
        <f>'PLAN RASHODA I IZDATAKA'!H116:U116</f>
        <v>0</v>
      </c>
      <c r="I115">
        <f>'PLAN RASHODA I IZDATAKA'!I116:V116</f>
        <v>0</v>
      </c>
      <c r="J115">
        <f>'PLAN RASHODA I IZDATAKA'!J116:W116</f>
        <v>0</v>
      </c>
      <c r="K115">
        <f>'PLAN RASHODA I IZDATAKA'!K116:X116</f>
        <v>0</v>
      </c>
      <c r="L115">
        <f>'PLAN RASHODA I IZDATAKA'!L116:Y116</f>
        <v>0</v>
      </c>
      <c r="M115">
        <f>'PLAN RASHODA I IZDATAKA'!M116:Z116</f>
        <v>1000</v>
      </c>
      <c r="N115">
        <f>'PLAN RASHODA I IZDATAKA'!N116:AA116</f>
        <v>1000</v>
      </c>
      <c r="O115">
        <f t="shared" si="1"/>
        <v>5</v>
      </c>
    </row>
    <row r="116" spans="1:15" ht="12.75">
      <c r="A116" t="str">
        <f>'PLAN RASHODA I IZDATAKA'!A117:N117</f>
        <v>32344</v>
      </c>
      <c r="B116" t="str">
        <f>'PLAN RASHODA I IZDATAKA'!B117:O117</f>
        <v>Dimnjačarske i ekološke usluge</v>
      </c>
      <c r="C116">
        <f>'PLAN RASHODA I IZDATAKA'!C117:P117</f>
        <v>1300</v>
      </c>
      <c r="D116">
        <f>'PLAN RASHODA I IZDATAKA'!D117:Q117</f>
        <v>1300</v>
      </c>
      <c r="E116">
        <f>'PLAN RASHODA I IZDATAKA'!E117:R117</f>
        <v>0</v>
      </c>
      <c r="F116">
        <f>'PLAN RASHODA I IZDATAKA'!F117:S117</f>
        <v>0</v>
      </c>
      <c r="G116">
        <f>'PLAN RASHODA I IZDATAKA'!G117:T117</f>
        <v>0</v>
      </c>
      <c r="H116">
        <f>'PLAN RASHODA I IZDATAKA'!H117:U117</f>
        <v>0</v>
      </c>
      <c r="I116">
        <f>'PLAN RASHODA I IZDATAKA'!I117:V117</f>
        <v>0</v>
      </c>
      <c r="J116">
        <f>'PLAN RASHODA I IZDATAKA'!J117:W117</f>
        <v>0</v>
      </c>
      <c r="K116">
        <f>'PLAN RASHODA I IZDATAKA'!K117:X117</f>
        <v>0</v>
      </c>
      <c r="L116">
        <f>'PLAN RASHODA I IZDATAKA'!L117:Y117</f>
        <v>0</v>
      </c>
      <c r="M116">
        <f>'PLAN RASHODA I IZDATAKA'!M117:Z117</f>
        <v>1300</v>
      </c>
      <c r="N116">
        <f>'PLAN RASHODA I IZDATAKA'!N117:AA117</f>
        <v>1300</v>
      </c>
      <c r="O116">
        <f t="shared" si="1"/>
        <v>5</v>
      </c>
    </row>
    <row r="117" spans="1:15" ht="12.75">
      <c r="A117" t="str">
        <f>'PLAN RASHODA I IZDATAKA'!A118:N118</f>
        <v>32347</v>
      </c>
      <c r="B117" t="str">
        <f>'PLAN RASHODA I IZDATAKA'!B118:O118</f>
        <v>Pričuva</v>
      </c>
      <c r="C117">
        <f>'PLAN RASHODA I IZDATAKA'!C118:P118</f>
        <v>0</v>
      </c>
      <c r="D117">
        <f>'PLAN RASHODA I IZDATAKA'!D118:Q118</f>
        <v>0</v>
      </c>
      <c r="E117">
        <f>'PLAN RASHODA I IZDATAKA'!E118:R118</f>
        <v>0</v>
      </c>
      <c r="F117">
        <f>'PLAN RASHODA I IZDATAKA'!F118:S118</f>
        <v>0</v>
      </c>
      <c r="G117">
        <f>'PLAN RASHODA I IZDATAKA'!G118:T118</f>
        <v>0</v>
      </c>
      <c r="H117">
        <f>'PLAN RASHODA I IZDATAKA'!H118:U118</f>
        <v>0</v>
      </c>
      <c r="I117">
        <f>'PLAN RASHODA I IZDATAKA'!I118:V118</f>
        <v>0</v>
      </c>
      <c r="J117">
        <f>'PLAN RASHODA I IZDATAKA'!J118:W118</f>
        <v>0</v>
      </c>
      <c r="K117">
        <f>'PLAN RASHODA I IZDATAKA'!K118:X118</f>
        <v>0</v>
      </c>
      <c r="L117">
        <f>'PLAN RASHODA I IZDATAKA'!L118:Y118</f>
        <v>0</v>
      </c>
      <c r="M117">
        <f>'PLAN RASHODA I IZDATAKA'!M118:Z118</f>
        <v>0</v>
      </c>
      <c r="N117">
        <f>'PLAN RASHODA I IZDATAKA'!N118:AA118</f>
        <v>0</v>
      </c>
      <c r="O117">
        <f t="shared" si="1"/>
        <v>5</v>
      </c>
    </row>
    <row r="118" spans="1:15" ht="12.75">
      <c r="A118" t="str">
        <f>'PLAN RASHODA I IZDATAKA'!A119:N119</f>
        <v>32349</v>
      </c>
      <c r="B118" t="str">
        <f>'PLAN RASHODA I IZDATAKA'!B119:O119</f>
        <v>Ostale komunalne usluge</v>
      </c>
      <c r="C118">
        <f>'PLAN RASHODA I IZDATAKA'!C119:P119</f>
        <v>34781</v>
      </c>
      <c r="D118">
        <f>'PLAN RASHODA I IZDATAKA'!D119:Q119</f>
        <v>34781</v>
      </c>
      <c r="E118">
        <f>'PLAN RASHODA I IZDATAKA'!E119:R119</f>
        <v>0</v>
      </c>
      <c r="F118">
        <f>'PLAN RASHODA I IZDATAKA'!F119:S119</f>
        <v>0</v>
      </c>
      <c r="G118">
        <f>'PLAN RASHODA I IZDATAKA'!G119:T119</f>
        <v>0</v>
      </c>
      <c r="H118">
        <f>'PLAN RASHODA I IZDATAKA'!H119:U119</f>
        <v>0</v>
      </c>
      <c r="I118">
        <f>'PLAN RASHODA I IZDATAKA'!I119:V119</f>
        <v>0</v>
      </c>
      <c r="J118">
        <f>'PLAN RASHODA I IZDATAKA'!J119:W119</f>
        <v>0</v>
      </c>
      <c r="K118">
        <f>'PLAN RASHODA I IZDATAKA'!K119:X119</f>
        <v>0</v>
      </c>
      <c r="L118">
        <f>'PLAN RASHODA I IZDATAKA'!L119:Y119</f>
        <v>0</v>
      </c>
      <c r="M118">
        <f>'PLAN RASHODA I IZDATAKA'!M119:Z119</f>
        <v>34781</v>
      </c>
      <c r="N118">
        <f>'PLAN RASHODA I IZDATAKA'!N119:AA119</f>
        <v>34781</v>
      </c>
      <c r="O118">
        <f t="shared" si="1"/>
        <v>5</v>
      </c>
    </row>
    <row r="119" spans="1:15" ht="12.75">
      <c r="A119" t="str">
        <f>'PLAN RASHODA I IZDATAKA'!A120:N120</f>
        <v>3235</v>
      </c>
      <c r="B119" t="str">
        <f>'PLAN RASHODA I IZDATAKA'!B120:O120</f>
        <v>Zakupnine i najamnine</v>
      </c>
      <c r="C119">
        <f>'PLAN RASHODA I IZDATAKA'!C120:P120</f>
        <v>0</v>
      </c>
      <c r="D119">
        <f>'PLAN RASHODA I IZDATAKA'!D120:Q120</f>
        <v>0</v>
      </c>
      <c r="E119">
        <f>'PLAN RASHODA I IZDATAKA'!E120:R120</f>
        <v>0</v>
      </c>
      <c r="F119">
        <f>'PLAN RASHODA I IZDATAKA'!F120:S120</f>
        <v>0</v>
      </c>
      <c r="G119">
        <f>'PLAN RASHODA I IZDATAKA'!G120:T120</f>
        <v>0</v>
      </c>
      <c r="H119">
        <f>'PLAN RASHODA I IZDATAKA'!H120:U120</f>
        <v>0</v>
      </c>
      <c r="I119">
        <f>'PLAN RASHODA I IZDATAKA'!I120:V120</f>
        <v>0</v>
      </c>
      <c r="J119">
        <f>'PLAN RASHODA I IZDATAKA'!J120:W120</f>
        <v>0</v>
      </c>
      <c r="K119">
        <f>'PLAN RASHODA I IZDATAKA'!K120:X120</f>
        <v>0</v>
      </c>
      <c r="L119">
        <f>'PLAN RASHODA I IZDATAKA'!L120:Y120</f>
        <v>0</v>
      </c>
      <c r="M119">
        <f>'PLAN RASHODA I IZDATAKA'!M120:Z120</f>
        <v>0</v>
      </c>
      <c r="N119">
        <f>'PLAN RASHODA I IZDATAKA'!N120:AA120</f>
        <v>0</v>
      </c>
      <c r="O119">
        <f t="shared" si="1"/>
        <v>4</v>
      </c>
    </row>
    <row r="120" spans="1:15" ht="12.75">
      <c r="A120" t="str">
        <f>'PLAN RASHODA I IZDATAKA'!A121:N121</f>
        <v>32351</v>
      </c>
      <c r="B120" t="str">
        <f>'PLAN RASHODA I IZDATAKA'!B121:O121</f>
        <v>Zakupnine za zemljišta</v>
      </c>
      <c r="C120">
        <f>'PLAN RASHODA I IZDATAKA'!C121:P121</f>
        <v>0</v>
      </c>
      <c r="D120">
        <f>'PLAN RASHODA I IZDATAKA'!D121:Q121</f>
        <v>0</v>
      </c>
      <c r="E120">
        <f>'PLAN RASHODA I IZDATAKA'!E121:R121</f>
        <v>0</v>
      </c>
      <c r="F120">
        <f>'PLAN RASHODA I IZDATAKA'!F121:S121</f>
        <v>0</v>
      </c>
      <c r="G120">
        <f>'PLAN RASHODA I IZDATAKA'!G121:T121</f>
        <v>0</v>
      </c>
      <c r="H120">
        <f>'PLAN RASHODA I IZDATAKA'!H121:U121</f>
        <v>0</v>
      </c>
      <c r="I120">
        <f>'PLAN RASHODA I IZDATAKA'!I121:V121</f>
        <v>0</v>
      </c>
      <c r="J120">
        <f>'PLAN RASHODA I IZDATAKA'!J121:W121</f>
        <v>0</v>
      </c>
      <c r="K120">
        <f>'PLAN RASHODA I IZDATAKA'!K121:X121</f>
        <v>0</v>
      </c>
      <c r="L120">
        <f>'PLAN RASHODA I IZDATAKA'!L121:Y121</f>
        <v>0</v>
      </c>
      <c r="M120">
        <f>'PLAN RASHODA I IZDATAKA'!M121:Z121</f>
        <v>0</v>
      </c>
      <c r="N120">
        <f>'PLAN RASHODA I IZDATAKA'!N121:AA121</f>
        <v>0</v>
      </c>
      <c r="O120">
        <f t="shared" si="1"/>
        <v>5</v>
      </c>
    </row>
    <row r="121" spans="1:15" ht="12.75">
      <c r="A121" t="str">
        <f>'PLAN RASHODA I IZDATAKA'!A122:N122</f>
        <v>32352</v>
      </c>
      <c r="B121" t="str">
        <f>'PLAN RASHODA I IZDATAKA'!B122:O122</f>
        <v>Zakupnine i najamnine za građevinske objekte</v>
      </c>
      <c r="C121">
        <f>'PLAN RASHODA I IZDATAKA'!C122:P122</f>
        <v>0</v>
      </c>
      <c r="D121">
        <f>'PLAN RASHODA I IZDATAKA'!D122:Q122</f>
        <v>0</v>
      </c>
      <c r="E121">
        <f>'PLAN RASHODA I IZDATAKA'!E122:R122</f>
        <v>0</v>
      </c>
      <c r="F121">
        <f>'PLAN RASHODA I IZDATAKA'!F122:S122</f>
        <v>0</v>
      </c>
      <c r="G121">
        <f>'PLAN RASHODA I IZDATAKA'!G122:T122</f>
        <v>0</v>
      </c>
      <c r="H121">
        <f>'PLAN RASHODA I IZDATAKA'!H122:U122</f>
        <v>0</v>
      </c>
      <c r="I121">
        <f>'PLAN RASHODA I IZDATAKA'!I122:V122</f>
        <v>0</v>
      </c>
      <c r="J121">
        <f>'PLAN RASHODA I IZDATAKA'!J122:W122</f>
        <v>0</v>
      </c>
      <c r="K121">
        <f>'PLAN RASHODA I IZDATAKA'!K122:X122</f>
        <v>0</v>
      </c>
      <c r="L121">
        <f>'PLAN RASHODA I IZDATAKA'!L122:Y122</f>
        <v>0</v>
      </c>
      <c r="M121">
        <f>'PLAN RASHODA I IZDATAKA'!M122:Z122</f>
        <v>0</v>
      </c>
      <c r="N121">
        <f>'PLAN RASHODA I IZDATAKA'!N122:AA122</f>
        <v>0</v>
      </c>
      <c r="O121">
        <f t="shared" si="1"/>
        <v>5</v>
      </c>
    </row>
    <row r="122" spans="1:15" ht="12.75">
      <c r="A122" t="str">
        <f>'PLAN RASHODA I IZDATAKA'!A123:N123</f>
        <v>32353</v>
      </c>
      <c r="B122" t="str">
        <f>'PLAN RASHODA I IZDATAKA'!B123:O123</f>
        <v>Zakupnine i najamnine za opremu</v>
      </c>
      <c r="C122">
        <f>'PLAN RASHODA I IZDATAKA'!C123:P123</f>
        <v>0</v>
      </c>
      <c r="D122">
        <f>'PLAN RASHODA I IZDATAKA'!D123:Q123</f>
        <v>0</v>
      </c>
      <c r="E122">
        <f>'PLAN RASHODA I IZDATAKA'!E123:R123</f>
        <v>0</v>
      </c>
      <c r="F122">
        <f>'PLAN RASHODA I IZDATAKA'!F123:S123</f>
        <v>0</v>
      </c>
      <c r="G122">
        <f>'PLAN RASHODA I IZDATAKA'!G123:T123</f>
        <v>0</v>
      </c>
      <c r="H122">
        <f>'PLAN RASHODA I IZDATAKA'!H123:U123</f>
        <v>0</v>
      </c>
      <c r="I122">
        <f>'PLAN RASHODA I IZDATAKA'!I123:V123</f>
        <v>0</v>
      </c>
      <c r="J122">
        <f>'PLAN RASHODA I IZDATAKA'!J123:W123</f>
        <v>0</v>
      </c>
      <c r="K122">
        <f>'PLAN RASHODA I IZDATAKA'!K123:X123</f>
        <v>0</v>
      </c>
      <c r="L122">
        <f>'PLAN RASHODA I IZDATAKA'!L123:Y123</f>
        <v>0</v>
      </c>
      <c r="M122">
        <f>'PLAN RASHODA I IZDATAKA'!M123:Z123</f>
        <v>0</v>
      </c>
      <c r="N122">
        <f>'PLAN RASHODA I IZDATAKA'!N123:AA123</f>
        <v>0</v>
      </c>
      <c r="O122">
        <f t="shared" si="1"/>
        <v>5</v>
      </c>
    </row>
    <row r="123" spans="1:15" ht="12.75">
      <c r="A123" t="str">
        <f>'PLAN RASHODA I IZDATAKA'!A124:N124</f>
        <v>32354</v>
      </c>
      <c r="B123" t="str">
        <f>'PLAN RASHODA I IZDATAKA'!B124:O124</f>
        <v>Licence</v>
      </c>
      <c r="C123">
        <f>'PLAN RASHODA I IZDATAKA'!C124:P124</f>
        <v>0</v>
      </c>
      <c r="D123">
        <f>'PLAN RASHODA I IZDATAKA'!D124:Q124</f>
        <v>0</v>
      </c>
      <c r="E123">
        <f>'PLAN RASHODA I IZDATAKA'!E124:R124</f>
        <v>0</v>
      </c>
      <c r="F123">
        <f>'PLAN RASHODA I IZDATAKA'!F124:S124</f>
        <v>0</v>
      </c>
      <c r="G123">
        <f>'PLAN RASHODA I IZDATAKA'!G124:T124</f>
        <v>0</v>
      </c>
      <c r="H123">
        <f>'PLAN RASHODA I IZDATAKA'!H124:U124</f>
        <v>0</v>
      </c>
      <c r="I123">
        <f>'PLAN RASHODA I IZDATAKA'!I124:V124</f>
        <v>0</v>
      </c>
      <c r="J123">
        <f>'PLAN RASHODA I IZDATAKA'!J124:W124</f>
        <v>0</v>
      </c>
      <c r="K123">
        <f>'PLAN RASHODA I IZDATAKA'!K124:X124</f>
        <v>0</v>
      </c>
      <c r="L123">
        <f>'PLAN RASHODA I IZDATAKA'!L124:Y124</f>
        <v>0</v>
      </c>
      <c r="M123">
        <f>'PLAN RASHODA I IZDATAKA'!M124:Z124</f>
        <v>0</v>
      </c>
      <c r="N123">
        <f>'PLAN RASHODA I IZDATAKA'!N124:AA124</f>
        <v>0</v>
      </c>
      <c r="O123">
        <f t="shared" si="1"/>
        <v>5</v>
      </c>
    </row>
    <row r="124" spans="1:15" ht="12.75">
      <c r="A124" t="str">
        <f>'PLAN RASHODA I IZDATAKA'!A125:N125</f>
        <v>32355</v>
      </c>
      <c r="B124" t="str">
        <f>'PLAN RASHODA I IZDATAKA'!B125:O125</f>
        <v>Zakupnine i najamnine za prijevozna sredstva</v>
      </c>
      <c r="C124">
        <f>'PLAN RASHODA I IZDATAKA'!C125:P125</f>
        <v>0</v>
      </c>
      <c r="D124">
        <f>'PLAN RASHODA I IZDATAKA'!D125:Q125</f>
        <v>0</v>
      </c>
      <c r="E124">
        <f>'PLAN RASHODA I IZDATAKA'!E125:R125</f>
        <v>0</v>
      </c>
      <c r="F124">
        <f>'PLAN RASHODA I IZDATAKA'!F125:S125</f>
        <v>0</v>
      </c>
      <c r="G124">
        <f>'PLAN RASHODA I IZDATAKA'!G125:T125</f>
        <v>0</v>
      </c>
      <c r="H124">
        <f>'PLAN RASHODA I IZDATAKA'!H125:U125</f>
        <v>0</v>
      </c>
      <c r="I124">
        <f>'PLAN RASHODA I IZDATAKA'!I125:V125</f>
        <v>0</v>
      </c>
      <c r="J124">
        <f>'PLAN RASHODA I IZDATAKA'!J125:W125</f>
        <v>0</v>
      </c>
      <c r="K124">
        <f>'PLAN RASHODA I IZDATAKA'!K125:X125</f>
        <v>0</v>
      </c>
      <c r="L124">
        <f>'PLAN RASHODA I IZDATAKA'!L125:Y125</f>
        <v>0</v>
      </c>
      <c r="M124">
        <f>'PLAN RASHODA I IZDATAKA'!M125:Z125</f>
        <v>0</v>
      </c>
      <c r="N124">
        <f>'PLAN RASHODA I IZDATAKA'!N125:AA125</f>
        <v>0</v>
      </c>
      <c r="O124">
        <f t="shared" si="1"/>
        <v>5</v>
      </c>
    </row>
    <row r="125" spans="1:15" ht="12.75">
      <c r="A125" t="str">
        <f>'PLAN RASHODA I IZDATAKA'!A126:N126</f>
        <v>32359</v>
      </c>
      <c r="B125" t="str">
        <f>'PLAN RASHODA I IZDATAKA'!B126:O126</f>
        <v>Ostale  zakupnine i najamnine</v>
      </c>
      <c r="C125">
        <f>'PLAN RASHODA I IZDATAKA'!C126:P126</f>
        <v>0</v>
      </c>
      <c r="D125">
        <f>'PLAN RASHODA I IZDATAKA'!D126:Q126</f>
        <v>0</v>
      </c>
      <c r="E125">
        <f>'PLAN RASHODA I IZDATAKA'!E126:R126</f>
        <v>0</v>
      </c>
      <c r="F125">
        <f>'PLAN RASHODA I IZDATAKA'!F126:S126</f>
        <v>0</v>
      </c>
      <c r="G125">
        <f>'PLAN RASHODA I IZDATAKA'!G126:T126</f>
        <v>0</v>
      </c>
      <c r="H125">
        <f>'PLAN RASHODA I IZDATAKA'!H126:U126</f>
        <v>0</v>
      </c>
      <c r="I125">
        <f>'PLAN RASHODA I IZDATAKA'!I126:V126</f>
        <v>0</v>
      </c>
      <c r="J125">
        <f>'PLAN RASHODA I IZDATAKA'!J126:W126</f>
        <v>0</v>
      </c>
      <c r="K125">
        <f>'PLAN RASHODA I IZDATAKA'!K126:X126</f>
        <v>0</v>
      </c>
      <c r="L125">
        <f>'PLAN RASHODA I IZDATAKA'!L126:Y126</f>
        <v>0</v>
      </c>
      <c r="M125">
        <f>'PLAN RASHODA I IZDATAKA'!M126:Z126</f>
        <v>0</v>
      </c>
      <c r="N125">
        <f>'PLAN RASHODA I IZDATAKA'!N126:AA126</f>
        <v>0</v>
      </c>
      <c r="O125">
        <f t="shared" si="1"/>
        <v>5</v>
      </c>
    </row>
    <row r="126" spans="1:15" ht="12.75">
      <c r="A126" t="str">
        <f>'PLAN RASHODA I IZDATAKA'!A127:N127</f>
        <v>3236</v>
      </c>
      <c r="B126" t="str">
        <f>'PLAN RASHODA I IZDATAKA'!B127:O127</f>
        <v>Zdravstvene i veterinarske usluge</v>
      </c>
      <c r="C126">
        <f>'PLAN RASHODA I IZDATAKA'!C127:P127</f>
        <v>9119</v>
      </c>
      <c r="D126">
        <f>'PLAN RASHODA I IZDATAKA'!D127:Q127</f>
        <v>9119</v>
      </c>
      <c r="E126">
        <f>'PLAN RASHODA I IZDATAKA'!E127:R127</f>
        <v>0</v>
      </c>
      <c r="F126">
        <f>'PLAN RASHODA I IZDATAKA'!F127:S127</f>
        <v>0</v>
      </c>
      <c r="G126">
        <f>'PLAN RASHODA I IZDATAKA'!G127:T127</f>
        <v>0</v>
      </c>
      <c r="H126">
        <f>'PLAN RASHODA I IZDATAKA'!H127:U127</f>
        <v>0</v>
      </c>
      <c r="I126">
        <f>'PLAN RASHODA I IZDATAKA'!I127:V127</f>
        <v>0</v>
      </c>
      <c r="J126">
        <f>'PLAN RASHODA I IZDATAKA'!J127:W127</f>
        <v>0</v>
      </c>
      <c r="K126">
        <f>'PLAN RASHODA I IZDATAKA'!K127:X127</f>
        <v>0</v>
      </c>
      <c r="L126">
        <f>'PLAN RASHODA I IZDATAKA'!L127:Y127</f>
        <v>0</v>
      </c>
      <c r="M126">
        <f>'PLAN RASHODA I IZDATAKA'!M127:Z127</f>
        <v>9119</v>
      </c>
      <c r="N126">
        <f>'PLAN RASHODA I IZDATAKA'!N127:AA127</f>
        <v>9119</v>
      </c>
      <c r="O126">
        <f t="shared" si="1"/>
        <v>4</v>
      </c>
    </row>
    <row r="127" spans="1:15" ht="12.75">
      <c r="A127" t="str">
        <f>'PLAN RASHODA I IZDATAKA'!A128:N128</f>
        <v>32361</v>
      </c>
      <c r="B127" t="str">
        <f>'PLAN RASHODA I IZDATAKA'!B128:O128</f>
        <v>Obvezni i preventivni zdravstveni pregledi zaposlenika</v>
      </c>
      <c r="C127">
        <f>'PLAN RASHODA I IZDATAKA'!C128:P128</f>
        <v>9119</v>
      </c>
      <c r="D127">
        <f>'PLAN RASHODA I IZDATAKA'!D128:Q128</f>
        <v>9119</v>
      </c>
      <c r="E127">
        <f>'PLAN RASHODA I IZDATAKA'!E128:R128</f>
        <v>0</v>
      </c>
      <c r="F127">
        <f>'PLAN RASHODA I IZDATAKA'!F128:S128</f>
        <v>0</v>
      </c>
      <c r="G127">
        <f>'PLAN RASHODA I IZDATAKA'!G128:T128</f>
        <v>0</v>
      </c>
      <c r="H127">
        <f>'PLAN RASHODA I IZDATAKA'!H128:U128</f>
        <v>0</v>
      </c>
      <c r="I127">
        <f>'PLAN RASHODA I IZDATAKA'!I128:V128</f>
        <v>0</v>
      </c>
      <c r="J127">
        <f>'PLAN RASHODA I IZDATAKA'!J128:W128</f>
        <v>0</v>
      </c>
      <c r="K127">
        <f>'PLAN RASHODA I IZDATAKA'!K128:X128</f>
        <v>0</v>
      </c>
      <c r="L127">
        <f>'PLAN RASHODA I IZDATAKA'!L128:Y128</f>
        <v>0</v>
      </c>
      <c r="M127">
        <f>'PLAN RASHODA I IZDATAKA'!M128:Z128</f>
        <v>9119</v>
      </c>
      <c r="N127">
        <f>'PLAN RASHODA I IZDATAKA'!N128:AA128</f>
        <v>9119</v>
      </c>
      <c r="O127">
        <f t="shared" si="1"/>
        <v>5</v>
      </c>
    </row>
    <row r="128" spans="1:15" ht="12.75">
      <c r="A128" t="str">
        <f>'PLAN RASHODA I IZDATAKA'!A129:N129</f>
        <v>32362</v>
      </c>
      <c r="B128" t="str">
        <f>'PLAN RASHODA I IZDATAKA'!B129:O129</f>
        <v>Veterinarske usluge</v>
      </c>
      <c r="C128">
        <f>'PLAN RASHODA I IZDATAKA'!C129:P129</f>
        <v>0</v>
      </c>
      <c r="D128">
        <f>'PLAN RASHODA I IZDATAKA'!D129:Q129</f>
        <v>0</v>
      </c>
      <c r="E128">
        <f>'PLAN RASHODA I IZDATAKA'!E129:R129</f>
        <v>0</v>
      </c>
      <c r="F128">
        <f>'PLAN RASHODA I IZDATAKA'!F129:S129</f>
        <v>0</v>
      </c>
      <c r="G128">
        <f>'PLAN RASHODA I IZDATAKA'!G129:T129</f>
        <v>0</v>
      </c>
      <c r="H128">
        <f>'PLAN RASHODA I IZDATAKA'!H129:U129</f>
        <v>0</v>
      </c>
      <c r="I128">
        <f>'PLAN RASHODA I IZDATAKA'!I129:V129</f>
        <v>0</v>
      </c>
      <c r="J128">
        <f>'PLAN RASHODA I IZDATAKA'!J129:W129</f>
        <v>0</v>
      </c>
      <c r="K128">
        <f>'PLAN RASHODA I IZDATAKA'!K129:X129</f>
        <v>0</v>
      </c>
      <c r="L128">
        <f>'PLAN RASHODA I IZDATAKA'!L129:Y129</f>
        <v>0</v>
      </c>
      <c r="M128">
        <f>'PLAN RASHODA I IZDATAKA'!M129:Z129</f>
        <v>0</v>
      </c>
      <c r="N128">
        <f>'PLAN RASHODA I IZDATAKA'!N129:AA129</f>
        <v>0</v>
      </c>
      <c r="O128">
        <f t="shared" si="1"/>
        <v>5</v>
      </c>
    </row>
    <row r="129" spans="1:15" ht="12.75">
      <c r="A129" t="str">
        <f>'PLAN RASHODA I IZDATAKA'!A130:N130</f>
        <v>32363</v>
      </c>
      <c r="B129" t="str">
        <f>'PLAN RASHODA I IZDATAKA'!B130:O130</f>
        <v>Laboratorijske usluge</v>
      </c>
      <c r="C129">
        <f>'PLAN RASHODA I IZDATAKA'!C130:P130</f>
        <v>0</v>
      </c>
      <c r="D129">
        <f>'PLAN RASHODA I IZDATAKA'!D130:Q130</f>
        <v>0</v>
      </c>
      <c r="E129">
        <f>'PLAN RASHODA I IZDATAKA'!E130:R130</f>
        <v>0</v>
      </c>
      <c r="F129">
        <f>'PLAN RASHODA I IZDATAKA'!F130:S130</f>
        <v>0</v>
      </c>
      <c r="G129">
        <f>'PLAN RASHODA I IZDATAKA'!G130:T130</f>
        <v>0</v>
      </c>
      <c r="H129">
        <f>'PLAN RASHODA I IZDATAKA'!H130:U130</f>
        <v>0</v>
      </c>
      <c r="I129">
        <f>'PLAN RASHODA I IZDATAKA'!I130:V130</f>
        <v>0</v>
      </c>
      <c r="J129">
        <f>'PLAN RASHODA I IZDATAKA'!J130:W130</f>
        <v>0</v>
      </c>
      <c r="K129">
        <f>'PLAN RASHODA I IZDATAKA'!K130:X130</f>
        <v>0</v>
      </c>
      <c r="L129">
        <f>'PLAN RASHODA I IZDATAKA'!L130:Y130</f>
        <v>0</v>
      </c>
      <c r="M129">
        <f>'PLAN RASHODA I IZDATAKA'!M130:Z130</f>
        <v>0</v>
      </c>
      <c r="N129">
        <f>'PLAN RASHODA I IZDATAKA'!N130:AA130</f>
        <v>0</v>
      </c>
      <c r="O129">
        <f t="shared" si="1"/>
        <v>5</v>
      </c>
    </row>
    <row r="130" spans="1:15" ht="12.75">
      <c r="A130" t="str">
        <f>'PLAN RASHODA I IZDATAKA'!A131:N131</f>
        <v>32369</v>
      </c>
      <c r="B130" t="str">
        <f>'PLAN RASHODA I IZDATAKA'!B131:O131</f>
        <v>Ostale zdravstvene i veterinarske usluge</v>
      </c>
      <c r="C130">
        <f>'PLAN RASHODA I IZDATAKA'!C131:P131</f>
        <v>0</v>
      </c>
      <c r="D130">
        <f>'PLAN RASHODA I IZDATAKA'!D131:Q131</f>
        <v>0</v>
      </c>
      <c r="E130">
        <f>'PLAN RASHODA I IZDATAKA'!E131:R131</f>
        <v>0</v>
      </c>
      <c r="F130">
        <f>'PLAN RASHODA I IZDATAKA'!F131:S131</f>
        <v>0</v>
      </c>
      <c r="G130">
        <f>'PLAN RASHODA I IZDATAKA'!G131:T131</f>
        <v>0</v>
      </c>
      <c r="H130">
        <f>'PLAN RASHODA I IZDATAKA'!H131:U131</f>
        <v>0</v>
      </c>
      <c r="I130">
        <f>'PLAN RASHODA I IZDATAKA'!I131:V131</f>
        <v>0</v>
      </c>
      <c r="J130">
        <f>'PLAN RASHODA I IZDATAKA'!J131:W131</f>
        <v>0</v>
      </c>
      <c r="K130">
        <f>'PLAN RASHODA I IZDATAKA'!K131:X131</f>
        <v>0</v>
      </c>
      <c r="L130">
        <f>'PLAN RASHODA I IZDATAKA'!L131:Y131</f>
        <v>0</v>
      </c>
      <c r="M130">
        <f>'PLAN RASHODA I IZDATAKA'!M131:Z131</f>
        <v>0</v>
      </c>
      <c r="N130">
        <f>'PLAN RASHODA I IZDATAKA'!N131:AA131</f>
        <v>0</v>
      </c>
      <c r="O130">
        <f t="shared" si="1"/>
        <v>5</v>
      </c>
    </row>
    <row r="131" spans="1:15" ht="12.75">
      <c r="A131" t="str">
        <f>'PLAN RASHODA I IZDATAKA'!A132:N132</f>
        <v>3237</v>
      </c>
      <c r="B131" t="str">
        <f>'PLAN RASHODA I IZDATAKA'!B132:O132</f>
        <v>Intelektualne i osobne usluge</v>
      </c>
      <c r="C131">
        <f>'PLAN RASHODA I IZDATAKA'!C132:P132</f>
        <v>36112</v>
      </c>
      <c r="D131">
        <f>'PLAN RASHODA I IZDATAKA'!D132:Q132</f>
        <v>13112</v>
      </c>
      <c r="E131">
        <f>'PLAN RASHODA I IZDATAKA'!E132:R132</f>
        <v>0</v>
      </c>
      <c r="F131">
        <f>'PLAN RASHODA I IZDATAKA'!F132:S132</f>
        <v>0</v>
      </c>
      <c r="G131">
        <f>'PLAN RASHODA I IZDATAKA'!G132:T132</f>
        <v>23000</v>
      </c>
      <c r="H131">
        <f>'PLAN RASHODA I IZDATAKA'!H132:U132</f>
        <v>0</v>
      </c>
      <c r="I131">
        <f>'PLAN RASHODA I IZDATAKA'!I132:V132</f>
        <v>0</v>
      </c>
      <c r="J131">
        <f>'PLAN RASHODA I IZDATAKA'!J132:W132</f>
        <v>0</v>
      </c>
      <c r="K131">
        <f>'PLAN RASHODA I IZDATAKA'!K132:X132</f>
        <v>0</v>
      </c>
      <c r="L131">
        <f>'PLAN RASHODA I IZDATAKA'!L132:Y132</f>
        <v>0</v>
      </c>
      <c r="M131">
        <f>'PLAN RASHODA I IZDATAKA'!M132:Z132</f>
        <v>36112</v>
      </c>
      <c r="N131">
        <f>'PLAN RASHODA I IZDATAKA'!N132:AA132</f>
        <v>36112</v>
      </c>
      <c r="O131">
        <f t="shared" si="1"/>
        <v>4</v>
      </c>
    </row>
    <row r="132" spans="1:15" ht="12.75">
      <c r="A132" t="str">
        <f>'PLAN RASHODA I IZDATAKA'!A133:N133</f>
        <v>32371</v>
      </c>
      <c r="B132" t="str">
        <f>'PLAN RASHODA I IZDATAKA'!B133:O133</f>
        <v>Autorski honorari</v>
      </c>
      <c r="C132">
        <f>'PLAN RASHODA I IZDATAKA'!C133:P133</f>
        <v>0</v>
      </c>
      <c r="D132">
        <f>'PLAN RASHODA I IZDATAKA'!D133:Q133</f>
        <v>0</v>
      </c>
      <c r="E132">
        <f>'PLAN RASHODA I IZDATAKA'!E133:R133</f>
        <v>0</v>
      </c>
      <c r="F132">
        <f>'PLAN RASHODA I IZDATAKA'!F133:S133</f>
        <v>0</v>
      </c>
      <c r="G132">
        <f>'PLAN RASHODA I IZDATAKA'!G133:T133</f>
        <v>0</v>
      </c>
      <c r="H132">
        <f>'PLAN RASHODA I IZDATAKA'!H133:U133</f>
        <v>0</v>
      </c>
      <c r="I132">
        <f>'PLAN RASHODA I IZDATAKA'!I133:V133</f>
        <v>0</v>
      </c>
      <c r="J132">
        <f>'PLAN RASHODA I IZDATAKA'!J133:W133</f>
        <v>0</v>
      </c>
      <c r="K132">
        <f>'PLAN RASHODA I IZDATAKA'!K133:X133</f>
        <v>0</v>
      </c>
      <c r="L132">
        <f>'PLAN RASHODA I IZDATAKA'!L133:Y133</f>
        <v>0</v>
      </c>
      <c r="M132">
        <f>'PLAN RASHODA I IZDATAKA'!M133:Z133</f>
        <v>0</v>
      </c>
      <c r="N132">
        <f>'PLAN RASHODA I IZDATAKA'!N133:AA133</f>
        <v>0</v>
      </c>
      <c r="O132">
        <f aca="true" t="shared" si="2" ref="O132:O195">LEN(A132)</f>
        <v>5</v>
      </c>
    </row>
    <row r="133" spans="1:15" ht="12.75">
      <c r="A133" t="str">
        <f>'PLAN RASHODA I IZDATAKA'!A134:N134</f>
        <v>32372</v>
      </c>
      <c r="B133" t="str">
        <f>'PLAN RASHODA I IZDATAKA'!B134:O134</f>
        <v>Ugovori o djelu</v>
      </c>
      <c r="C133">
        <f>'PLAN RASHODA I IZDATAKA'!C134:P134</f>
        <v>21500</v>
      </c>
      <c r="D133">
        <f>'PLAN RASHODA I IZDATAKA'!D134:Q134</f>
        <v>0</v>
      </c>
      <c r="E133">
        <f>'PLAN RASHODA I IZDATAKA'!E134:R134</f>
        <v>0</v>
      </c>
      <c r="F133">
        <f>'PLAN RASHODA I IZDATAKA'!F134:S134</f>
        <v>0</v>
      </c>
      <c r="G133">
        <f>'PLAN RASHODA I IZDATAKA'!G134:T134</f>
        <v>21500</v>
      </c>
      <c r="H133">
        <f>'PLAN RASHODA I IZDATAKA'!H134:U134</f>
        <v>0</v>
      </c>
      <c r="I133">
        <f>'PLAN RASHODA I IZDATAKA'!I134:V134</f>
        <v>0</v>
      </c>
      <c r="J133">
        <f>'PLAN RASHODA I IZDATAKA'!J134:W134</f>
        <v>0</v>
      </c>
      <c r="K133">
        <f>'PLAN RASHODA I IZDATAKA'!K134:X134</f>
        <v>0</v>
      </c>
      <c r="L133">
        <f>'PLAN RASHODA I IZDATAKA'!L134:Y134</f>
        <v>0</v>
      </c>
      <c r="M133">
        <f>'PLAN RASHODA I IZDATAKA'!M134:Z134</f>
        <v>21500</v>
      </c>
      <c r="N133">
        <f>'PLAN RASHODA I IZDATAKA'!N134:AA134</f>
        <v>21500</v>
      </c>
      <c r="O133">
        <f t="shared" si="2"/>
        <v>5</v>
      </c>
    </row>
    <row r="134" spans="1:15" ht="12.75">
      <c r="A134" t="str">
        <f>'PLAN RASHODA I IZDATAKA'!A135:N135</f>
        <v>32373</v>
      </c>
      <c r="B134" t="str">
        <f>'PLAN RASHODA I IZDATAKA'!B135:O135</f>
        <v>Usluge odvjetnika i pravnog savjetovanja</v>
      </c>
      <c r="C134">
        <f>'PLAN RASHODA I IZDATAKA'!C135:P135</f>
        <v>3000</v>
      </c>
      <c r="D134">
        <f>'PLAN RASHODA I IZDATAKA'!D135:Q135</f>
        <v>3000</v>
      </c>
      <c r="E134">
        <f>'PLAN RASHODA I IZDATAKA'!E135:R135</f>
        <v>0</v>
      </c>
      <c r="F134">
        <f>'PLAN RASHODA I IZDATAKA'!F135:S135</f>
        <v>0</v>
      </c>
      <c r="G134">
        <f>'PLAN RASHODA I IZDATAKA'!G135:T135</f>
        <v>0</v>
      </c>
      <c r="H134">
        <f>'PLAN RASHODA I IZDATAKA'!H135:U135</f>
        <v>0</v>
      </c>
      <c r="I134">
        <f>'PLAN RASHODA I IZDATAKA'!I135:V135</f>
        <v>0</v>
      </c>
      <c r="J134">
        <f>'PLAN RASHODA I IZDATAKA'!J135:W135</f>
        <v>0</v>
      </c>
      <c r="K134">
        <f>'PLAN RASHODA I IZDATAKA'!K135:X135</f>
        <v>0</v>
      </c>
      <c r="L134">
        <f>'PLAN RASHODA I IZDATAKA'!L135:Y135</f>
        <v>0</v>
      </c>
      <c r="M134">
        <f>'PLAN RASHODA I IZDATAKA'!M135:Z135</f>
        <v>3000</v>
      </c>
      <c r="N134">
        <f>'PLAN RASHODA I IZDATAKA'!N135:AA135</f>
        <v>3000</v>
      </c>
      <c r="O134">
        <f t="shared" si="2"/>
        <v>5</v>
      </c>
    </row>
    <row r="135" spans="1:15" ht="12.75">
      <c r="A135" t="str">
        <f>'PLAN RASHODA I IZDATAKA'!A136:N136</f>
        <v>32374</v>
      </c>
      <c r="B135" t="str">
        <f>'PLAN RASHODA I IZDATAKA'!B136:O136</f>
        <v>Revizorske usluge</v>
      </c>
      <c r="C135">
        <f>'PLAN RASHODA I IZDATAKA'!C136:P136</f>
        <v>500</v>
      </c>
      <c r="D135">
        <f>'PLAN RASHODA I IZDATAKA'!D136:Q136</f>
        <v>500</v>
      </c>
      <c r="E135">
        <f>'PLAN RASHODA I IZDATAKA'!E136:R136</f>
        <v>0</v>
      </c>
      <c r="F135">
        <f>'PLAN RASHODA I IZDATAKA'!F136:S136</f>
        <v>0</v>
      </c>
      <c r="G135">
        <f>'PLAN RASHODA I IZDATAKA'!G136:T136</f>
        <v>0</v>
      </c>
      <c r="H135">
        <f>'PLAN RASHODA I IZDATAKA'!H136:U136</f>
        <v>0</v>
      </c>
      <c r="I135">
        <f>'PLAN RASHODA I IZDATAKA'!I136:V136</f>
        <v>0</v>
      </c>
      <c r="J135">
        <f>'PLAN RASHODA I IZDATAKA'!J136:W136</f>
        <v>0</v>
      </c>
      <c r="K135">
        <f>'PLAN RASHODA I IZDATAKA'!K136:X136</f>
        <v>0</v>
      </c>
      <c r="L135">
        <f>'PLAN RASHODA I IZDATAKA'!L136:Y136</f>
        <v>0</v>
      </c>
      <c r="M135">
        <f>'PLAN RASHODA I IZDATAKA'!M136:Z136</f>
        <v>500</v>
      </c>
      <c r="N135">
        <f>'PLAN RASHODA I IZDATAKA'!N136:AA136</f>
        <v>500</v>
      </c>
      <c r="O135">
        <f t="shared" si="2"/>
        <v>5</v>
      </c>
    </row>
    <row r="136" spans="1:15" ht="12.75">
      <c r="A136" t="str">
        <f>'PLAN RASHODA I IZDATAKA'!A137:N137</f>
        <v>32375</v>
      </c>
      <c r="B136" t="str">
        <f>'PLAN RASHODA I IZDATAKA'!B137:O137</f>
        <v>Geodetsko-katastarske usluge</v>
      </c>
      <c r="C136">
        <f>'PLAN RASHODA I IZDATAKA'!C137:P137</f>
        <v>0</v>
      </c>
      <c r="D136">
        <f>'PLAN RASHODA I IZDATAKA'!D137:Q137</f>
        <v>0</v>
      </c>
      <c r="E136">
        <f>'PLAN RASHODA I IZDATAKA'!E137:R137</f>
        <v>0</v>
      </c>
      <c r="F136">
        <f>'PLAN RASHODA I IZDATAKA'!F137:S137</f>
        <v>0</v>
      </c>
      <c r="G136">
        <f>'PLAN RASHODA I IZDATAKA'!G137:T137</f>
        <v>0</v>
      </c>
      <c r="H136">
        <f>'PLAN RASHODA I IZDATAKA'!H137:U137</f>
        <v>0</v>
      </c>
      <c r="I136">
        <f>'PLAN RASHODA I IZDATAKA'!I137:V137</f>
        <v>0</v>
      </c>
      <c r="J136">
        <f>'PLAN RASHODA I IZDATAKA'!J137:W137</f>
        <v>0</v>
      </c>
      <c r="K136">
        <f>'PLAN RASHODA I IZDATAKA'!K137:X137</f>
        <v>0</v>
      </c>
      <c r="L136">
        <f>'PLAN RASHODA I IZDATAKA'!L137:Y137</f>
        <v>0</v>
      </c>
      <c r="M136">
        <f>'PLAN RASHODA I IZDATAKA'!M137:Z137</f>
        <v>0</v>
      </c>
      <c r="N136">
        <f>'PLAN RASHODA I IZDATAKA'!N137:AA137</f>
        <v>0</v>
      </c>
      <c r="O136">
        <f t="shared" si="2"/>
        <v>5</v>
      </c>
    </row>
    <row r="137" spans="1:15" ht="12.75">
      <c r="A137" t="str">
        <f>'PLAN RASHODA I IZDATAKA'!A138:N138</f>
        <v>32376</v>
      </c>
      <c r="B137" t="str">
        <f>'PLAN RASHODA I IZDATAKA'!B138:O138</f>
        <v>Usluge vještačenja</v>
      </c>
      <c r="C137">
        <f>'PLAN RASHODA I IZDATAKA'!C138:P138</f>
        <v>500</v>
      </c>
      <c r="D137">
        <f>'PLAN RASHODA I IZDATAKA'!D138:Q138</f>
        <v>500</v>
      </c>
      <c r="E137">
        <f>'PLAN RASHODA I IZDATAKA'!E138:R138</f>
        <v>0</v>
      </c>
      <c r="F137">
        <f>'PLAN RASHODA I IZDATAKA'!F138:S138</f>
        <v>0</v>
      </c>
      <c r="G137">
        <f>'PLAN RASHODA I IZDATAKA'!G138:T138</f>
        <v>0</v>
      </c>
      <c r="H137">
        <f>'PLAN RASHODA I IZDATAKA'!H138:U138</f>
        <v>0</v>
      </c>
      <c r="I137">
        <f>'PLAN RASHODA I IZDATAKA'!I138:V138</f>
        <v>0</v>
      </c>
      <c r="J137">
        <f>'PLAN RASHODA I IZDATAKA'!J138:W138</f>
        <v>0</v>
      </c>
      <c r="K137">
        <f>'PLAN RASHODA I IZDATAKA'!K138:X138</f>
        <v>0</v>
      </c>
      <c r="L137">
        <f>'PLAN RASHODA I IZDATAKA'!L138:Y138</f>
        <v>0</v>
      </c>
      <c r="M137">
        <f>'PLAN RASHODA I IZDATAKA'!M138:Z138</f>
        <v>500</v>
      </c>
      <c r="N137">
        <f>'PLAN RASHODA I IZDATAKA'!N138:AA138</f>
        <v>500</v>
      </c>
      <c r="O137">
        <f t="shared" si="2"/>
        <v>5</v>
      </c>
    </row>
    <row r="138" spans="1:15" ht="12.75">
      <c r="A138" t="str">
        <f>'PLAN RASHODA I IZDATAKA'!A139:N139</f>
        <v>32377</v>
      </c>
      <c r="B138" t="str">
        <f>'PLAN RASHODA I IZDATAKA'!B139:O139</f>
        <v>Usluge agencija, studentskog servisa (prijepisi, prijevodi i drugo)</v>
      </c>
      <c r="C138">
        <f>'PLAN RASHODA I IZDATAKA'!C139:P139</f>
        <v>100</v>
      </c>
      <c r="D138">
        <f>'PLAN RASHODA I IZDATAKA'!D139:Q139</f>
        <v>100</v>
      </c>
      <c r="E138">
        <f>'PLAN RASHODA I IZDATAKA'!E139:R139</f>
        <v>0</v>
      </c>
      <c r="F138">
        <f>'PLAN RASHODA I IZDATAKA'!F139:S139</f>
        <v>0</v>
      </c>
      <c r="G138">
        <f>'PLAN RASHODA I IZDATAKA'!G139:T139</f>
        <v>0</v>
      </c>
      <c r="H138">
        <f>'PLAN RASHODA I IZDATAKA'!H139:U139</f>
        <v>0</v>
      </c>
      <c r="I138">
        <f>'PLAN RASHODA I IZDATAKA'!I139:V139</f>
        <v>0</v>
      </c>
      <c r="J138">
        <f>'PLAN RASHODA I IZDATAKA'!J139:W139</f>
        <v>0</v>
      </c>
      <c r="K138">
        <f>'PLAN RASHODA I IZDATAKA'!K139:X139</f>
        <v>0</v>
      </c>
      <c r="L138">
        <f>'PLAN RASHODA I IZDATAKA'!L139:Y139</f>
        <v>0</v>
      </c>
      <c r="M138">
        <f>'PLAN RASHODA I IZDATAKA'!M139:Z139</f>
        <v>100</v>
      </c>
      <c r="N138">
        <f>'PLAN RASHODA I IZDATAKA'!N139:AA139</f>
        <v>100</v>
      </c>
      <c r="O138">
        <f t="shared" si="2"/>
        <v>5</v>
      </c>
    </row>
    <row r="139" spans="1:15" ht="12.75">
      <c r="A139" t="str">
        <f>'PLAN RASHODA I IZDATAKA'!A140:N140</f>
        <v>32378</v>
      </c>
      <c r="B139" t="str">
        <f>'PLAN RASHODA I IZDATAKA'!B140:O140</f>
        <v>Znanstvenoistraživačke usluge</v>
      </c>
      <c r="C139">
        <f>'PLAN RASHODA I IZDATAKA'!C140:P140</f>
        <v>0</v>
      </c>
      <c r="D139">
        <f>'PLAN RASHODA I IZDATAKA'!D140:Q140</f>
        <v>0</v>
      </c>
      <c r="E139">
        <f>'PLAN RASHODA I IZDATAKA'!E140:R140</f>
        <v>0</v>
      </c>
      <c r="F139">
        <f>'PLAN RASHODA I IZDATAKA'!F140:S140</f>
        <v>0</v>
      </c>
      <c r="G139">
        <f>'PLAN RASHODA I IZDATAKA'!G140:T140</f>
        <v>0</v>
      </c>
      <c r="H139">
        <f>'PLAN RASHODA I IZDATAKA'!H140:U140</f>
        <v>0</v>
      </c>
      <c r="I139">
        <f>'PLAN RASHODA I IZDATAKA'!I140:V140</f>
        <v>0</v>
      </c>
      <c r="J139">
        <f>'PLAN RASHODA I IZDATAKA'!J140:W140</f>
        <v>0</v>
      </c>
      <c r="K139">
        <f>'PLAN RASHODA I IZDATAKA'!K140:X140</f>
        <v>0</v>
      </c>
      <c r="L139">
        <f>'PLAN RASHODA I IZDATAKA'!L140:Y140</f>
        <v>0</v>
      </c>
      <c r="M139">
        <f>'PLAN RASHODA I IZDATAKA'!M140:Z140</f>
        <v>0</v>
      </c>
      <c r="N139">
        <f>'PLAN RASHODA I IZDATAKA'!N140:AA140</f>
        <v>0</v>
      </c>
      <c r="O139">
        <f t="shared" si="2"/>
        <v>5</v>
      </c>
    </row>
    <row r="140" spans="1:15" ht="12.75">
      <c r="A140" t="str">
        <f>'PLAN RASHODA I IZDATAKA'!A141:N141</f>
        <v>32379</v>
      </c>
      <c r="B140" t="str">
        <f>'PLAN RASHODA I IZDATAKA'!B141:O141</f>
        <v>Ostale intelektualne usluge</v>
      </c>
      <c r="C140">
        <f>'PLAN RASHODA I IZDATAKA'!C141:P141</f>
        <v>10512</v>
      </c>
      <c r="D140">
        <f>'PLAN RASHODA I IZDATAKA'!D141:Q141</f>
        <v>9012</v>
      </c>
      <c r="E140">
        <f>'PLAN RASHODA I IZDATAKA'!E141:R141</f>
        <v>0</v>
      </c>
      <c r="F140">
        <f>'PLAN RASHODA I IZDATAKA'!F141:S141</f>
        <v>0</v>
      </c>
      <c r="G140">
        <f>'PLAN RASHODA I IZDATAKA'!G141:T141</f>
        <v>1500</v>
      </c>
      <c r="H140">
        <f>'PLAN RASHODA I IZDATAKA'!H141:U141</f>
        <v>0</v>
      </c>
      <c r="I140">
        <f>'PLAN RASHODA I IZDATAKA'!I141:V141</f>
        <v>0</v>
      </c>
      <c r="J140">
        <f>'PLAN RASHODA I IZDATAKA'!J141:W141</f>
        <v>0</v>
      </c>
      <c r="K140">
        <f>'PLAN RASHODA I IZDATAKA'!K141:X141</f>
        <v>0</v>
      </c>
      <c r="L140">
        <f>'PLAN RASHODA I IZDATAKA'!L141:Y141</f>
        <v>0</v>
      </c>
      <c r="M140">
        <f>'PLAN RASHODA I IZDATAKA'!M141:Z141</f>
        <v>10512</v>
      </c>
      <c r="N140">
        <f>'PLAN RASHODA I IZDATAKA'!N141:AA141</f>
        <v>10512</v>
      </c>
      <c r="O140">
        <f t="shared" si="2"/>
        <v>5</v>
      </c>
    </row>
    <row r="141" spans="1:15" ht="12.75">
      <c r="A141" t="str">
        <f>'PLAN RASHODA I IZDATAKA'!A142:N142</f>
        <v>3238</v>
      </c>
      <c r="B141" t="str">
        <f>'PLAN RASHODA I IZDATAKA'!B142:O142</f>
        <v>Računalne usluge</v>
      </c>
      <c r="C141">
        <f>'PLAN RASHODA I IZDATAKA'!C142:P142</f>
        <v>17000</v>
      </c>
      <c r="D141">
        <f>'PLAN RASHODA I IZDATAKA'!D142:Q142</f>
        <v>15000</v>
      </c>
      <c r="E141">
        <f>'PLAN RASHODA I IZDATAKA'!E142:R142</f>
        <v>0</v>
      </c>
      <c r="F141">
        <f>'PLAN RASHODA I IZDATAKA'!F142:S142</f>
        <v>0</v>
      </c>
      <c r="G141">
        <f>'PLAN RASHODA I IZDATAKA'!G142:T142</f>
        <v>2000</v>
      </c>
      <c r="H141">
        <f>'PLAN RASHODA I IZDATAKA'!H142:U142</f>
        <v>0</v>
      </c>
      <c r="I141">
        <f>'PLAN RASHODA I IZDATAKA'!I142:V142</f>
        <v>0</v>
      </c>
      <c r="J141">
        <f>'PLAN RASHODA I IZDATAKA'!J142:W142</f>
        <v>0</v>
      </c>
      <c r="K141">
        <f>'PLAN RASHODA I IZDATAKA'!K142:X142</f>
        <v>0</v>
      </c>
      <c r="L141">
        <f>'PLAN RASHODA I IZDATAKA'!L142:Y142</f>
        <v>0</v>
      </c>
      <c r="M141">
        <f>'PLAN RASHODA I IZDATAKA'!M142:Z142</f>
        <v>17000</v>
      </c>
      <c r="N141">
        <f>'PLAN RASHODA I IZDATAKA'!N142:AA142</f>
        <v>17000</v>
      </c>
      <c r="O141">
        <f t="shared" si="2"/>
        <v>4</v>
      </c>
    </row>
    <row r="142" spans="1:15" ht="12.75">
      <c r="A142" t="str">
        <f>'PLAN RASHODA I IZDATAKA'!A143:N143</f>
        <v>32381</v>
      </c>
      <c r="B142" t="str">
        <f>'PLAN RASHODA I IZDATAKA'!B143:O143</f>
        <v>Usluge ažuriranja računalnih baza</v>
      </c>
      <c r="C142">
        <f>'PLAN RASHODA I IZDATAKA'!C143:P143</f>
        <v>2000</v>
      </c>
      <c r="D142">
        <f>'PLAN RASHODA I IZDATAKA'!D143:Q143</f>
        <v>0</v>
      </c>
      <c r="E142">
        <f>'PLAN RASHODA I IZDATAKA'!E143:R143</f>
        <v>0</v>
      </c>
      <c r="F142">
        <f>'PLAN RASHODA I IZDATAKA'!F143:S143</f>
        <v>0</v>
      </c>
      <c r="G142">
        <f>'PLAN RASHODA I IZDATAKA'!G143:T143</f>
        <v>2000</v>
      </c>
      <c r="H142">
        <f>'PLAN RASHODA I IZDATAKA'!H143:U143</f>
        <v>0</v>
      </c>
      <c r="I142">
        <f>'PLAN RASHODA I IZDATAKA'!I143:V143</f>
        <v>0</v>
      </c>
      <c r="J142">
        <f>'PLAN RASHODA I IZDATAKA'!J143:W143</f>
        <v>0</v>
      </c>
      <c r="K142">
        <f>'PLAN RASHODA I IZDATAKA'!K143:X143</f>
        <v>0</v>
      </c>
      <c r="L142">
        <f>'PLAN RASHODA I IZDATAKA'!L143:Y143</f>
        <v>0</v>
      </c>
      <c r="M142">
        <f>'PLAN RASHODA I IZDATAKA'!M143:Z143</f>
        <v>2000</v>
      </c>
      <c r="N142">
        <f>'PLAN RASHODA I IZDATAKA'!N143:AA143</f>
        <v>2000</v>
      </c>
      <c r="O142">
        <f t="shared" si="2"/>
        <v>5</v>
      </c>
    </row>
    <row r="143" spans="1:15" ht="12.75">
      <c r="A143" t="str">
        <f>'PLAN RASHODA I IZDATAKA'!A144:N144</f>
        <v>32382</v>
      </c>
      <c r="B143" t="str">
        <f>'PLAN RASHODA I IZDATAKA'!B144:O144</f>
        <v>Usluge razvoja software-a</v>
      </c>
      <c r="C143">
        <f>'PLAN RASHODA I IZDATAKA'!C144:P144</f>
        <v>0</v>
      </c>
      <c r="D143">
        <f>'PLAN RASHODA I IZDATAKA'!D144:Q144</f>
        <v>0</v>
      </c>
      <c r="E143">
        <f>'PLAN RASHODA I IZDATAKA'!E144:R144</f>
        <v>0</v>
      </c>
      <c r="F143">
        <f>'PLAN RASHODA I IZDATAKA'!F144:S144</f>
        <v>0</v>
      </c>
      <c r="G143">
        <f>'PLAN RASHODA I IZDATAKA'!G144:T144</f>
        <v>0</v>
      </c>
      <c r="H143">
        <f>'PLAN RASHODA I IZDATAKA'!H144:U144</f>
        <v>0</v>
      </c>
      <c r="I143">
        <f>'PLAN RASHODA I IZDATAKA'!I144:V144</f>
        <v>0</v>
      </c>
      <c r="J143">
        <f>'PLAN RASHODA I IZDATAKA'!J144:W144</f>
        <v>0</v>
      </c>
      <c r="K143">
        <f>'PLAN RASHODA I IZDATAKA'!K144:X144</f>
        <v>0</v>
      </c>
      <c r="L143">
        <f>'PLAN RASHODA I IZDATAKA'!L144:Y144</f>
        <v>0</v>
      </c>
      <c r="M143">
        <f>'PLAN RASHODA I IZDATAKA'!M144:Z144</f>
        <v>0</v>
      </c>
      <c r="N143">
        <f>'PLAN RASHODA I IZDATAKA'!N144:AA144</f>
        <v>0</v>
      </c>
      <c r="O143">
        <f t="shared" si="2"/>
        <v>5</v>
      </c>
    </row>
    <row r="144" spans="1:15" ht="12.75">
      <c r="A144" t="str">
        <f>'PLAN RASHODA I IZDATAKA'!A145:N145</f>
        <v>32389</v>
      </c>
      <c r="B144" t="str">
        <f>'PLAN RASHODA I IZDATAKA'!B145:O145</f>
        <v>Ostale računalne usluge</v>
      </c>
      <c r="C144">
        <f>'PLAN RASHODA I IZDATAKA'!C145:P145</f>
        <v>15000</v>
      </c>
      <c r="D144">
        <f>'PLAN RASHODA I IZDATAKA'!D145:Q145</f>
        <v>15000</v>
      </c>
      <c r="E144">
        <f>'PLAN RASHODA I IZDATAKA'!E145:R145</f>
        <v>0</v>
      </c>
      <c r="F144">
        <f>'PLAN RASHODA I IZDATAKA'!F145:S145</f>
        <v>0</v>
      </c>
      <c r="G144">
        <f>'PLAN RASHODA I IZDATAKA'!G145:T145</f>
        <v>0</v>
      </c>
      <c r="H144">
        <f>'PLAN RASHODA I IZDATAKA'!H145:U145</f>
        <v>0</v>
      </c>
      <c r="I144">
        <f>'PLAN RASHODA I IZDATAKA'!I145:V145</f>
        <v>0</v>
      </c>
      <c r="J144">
        <f>'PLAN RASHODA I IZDATAKA'!J145:W145</f>
        <v>0</v>
      </c>
      <c r="K144">
        <f>'PLAN RASHODA I IZDATAKA'!K145:X145</f>
        <v>0</v>
      </c>
      <c r="L144">
        <f>'PLAN RASHODA I IZDATAKA'!L145:Y145</f>
        <v>0</v>
      </c>
      <c r="M144">
        <f>'PLAN RASHODA I IZDATAKA'!M145:Z145</f>
        <v>15000</v>
      </c>
      <c r="N144">
        <f>'PLAN RASHODA I IZDATAKA'!N145:AA145</f>
        <v>15000</v>
      </c>
      <c r="O144">
        <f t="shared" si="2"/>
        <v>5</v>
      </c>
    </row>
    <row r="145" spans="1:15" ht="12.75">
      <c r="A145" t="str">
        <f>'PLAN RASHODA I IZDATAKA'!A146:N146</f>
        <v>3239</v>
      </c>
      <c r="B145" t="str">
        <f>'PLAN RASHODA I IZDATAKA'!B146:O146</f>
        <v>Ostale usluge</v>
      </c>
      <c r="C145">
        <f>'PLAN RASHODA I IZDATAKA'!C146:P146</f>
        <v>38417</v>
      </c>
      <c r="D145">
        <f>'PLAN RASHODA I IZDATAKA'!D146:Q146</f>
        <v>30117</v>
      </c>
      <c r="E145">
        <f>'PLAN RASHODA I IZDATAKA'!E146:R146</f>
        <v>0</v>
      </c>
      <c r="F145">
        <f>'PLAN RASHODA I IZDATAKA'!F146:S146</f>
        <v>0</v>
      </c>
      <c r="G145">
        <f>'PLAN RASHODA I IZDATAKA'!G146:T146</f>
        <v>3300</v>
      </c>
      <c r="H145">
        <f>'PLAN RASHODA I IZDATAKA'!H146:U146</f>
        <v>0</v>
      </c>
      <c r="I145">
        <f>'PLAN RASHODA I IZDATAKA'!I146:V146</f>
        <v>5000</v>
      </c>
      <c r="J145">
        <f>'PLAN RASHODA I IZDATAKA'!J146:W146</f>
        <v>0</v>
      </c>
      <c r="K145">
        <f>'PLAN RASHODA I IZDATAKA'!K146:X146</f>
        <v>0</v>
      </c>
      <c r="L145">
        <f>'PLAN RASHODA I IZDATAKA'!L146:Y146</f>
        <v>0</v>
      </c>
      <c r="M145">
        <f>'PLAN RASHODA I IZDATAKA'!M146:Z146</f>
        <v>38417</v>
      </c>
      <c r="N145">
        <f>'PLAN RASHODA I IZDATAKA'!N146:AA146</f>
        <v>38417</v>
      </c>
      <c r="O145">
        <f t="shared" si="2"/>
        <v>4</v>
      </c>
    </row>
    <row r="146" spans="1:15" ht="12.75">
      <c r="A146" t="str">
        <f>'PLAN RASHODA I IZDATAKA'!A147:N147</f>
        <v>32391</v>
      </c>
      <c r="B146" t="str">
        <f>'PLAN RASHODA I IZDATAKA'!B147:O147</f>
        <v>Grafičke i tiskarske usluge, usluge kopiranja i uvezivanja i slično</v>
      </c>
      <c r="C146">
        <f>'PLAN RASHODA I IZDATAKA'!C147:P147</f>
        <v>19300</v>
      </c>
      <c r="D146">
        <f>'PLAN RASHODA I IZDATAKA'!D147:Q147</f>
        <v>12000</v>
      </c>
      <c r="E146">
        <f>'PLAN RASHODA I IZDATAKA'!E147:R147</f>
        <v>0</v>
      </c>
      <c r="F146">
        <f>'PLAN RASHODA I IZDATAKA'!F147:S147</f>
        <v>0</v>
      </c>
      <c r="G146">
        <f>'PLAN RASHODA I IZDATAKA'!G147:T147</f>
        <v>2300</v>
      </c>
      <c r="H146">
        <f>'PLAN RASHODA I IZDATAKA'!H147:U147</f>
        <v>0</v>
      </c>
      <c r="I146">
        <f>'PLAN RASHODA I IZDATAKA'!I147:V147</f>
        <v>5000</v>
      </c>
      <c r="J146">
        <f>'PLAN RASHODA I IZDATAKA'!J147:W147</f>
        <v>0</v>
      </c>
      <c r="K146">
        <f>'PLAN RASHODA I IZDATAKA'!K147:X147</f>
        <v>0</v>
      </c>
      <c r="L146">
        <f>'PLAN RASHODA I IZDATAKA'!L147:Y147</f>
        <v>0</v>
      </c>
      <c r="M146">
        <f>'PLAN RASHODA I IZDATAKA'!M147:Z147</f>
        <v>19300</v>
      </c>
      <c r="N146">
        <f>'PLAN RASHODA I IZDATAKA'!N147:AA147</f>
        <v>19300</v>
      </c>
      <c r="O146">
        <f t="shared" si="2"/>
        <v>5</v>
      </c>
    </row>
    <row r="147" spans="1:15" ht="12.75">
      <c r="A147" t="str">
        <f>'PLAN RASHODA I IZDATAKA'!A148:N148</f>
        <v>32392</v>
      </c>
      <c r="B147" t="str">
        <f>'PLAN RASHODA I IZDATAKA'!B148:O148</f>
        <v>Film i izrada fotografija</v>
      </c>
      <c r="C147">
        <f>'PLAN RASHODA I IZDATAKA'!C148:P148</f>
        <v>648</v>
      </c>
      <c r="D147">
        <f>'PLAN RASHODA I IZDATAKA'!D148:Q148</f>
        <v>648</v>
      </c>
      <c r="E147">
        <f>'PLAN RASHODA I IZDATAKA'!E148:R148</f>
        <v>0</v>
      </c>
      <c r="F147">
        <f>'PLAN RASHODA I IZDATAKA'!F148:S148</f>
        <v>0</v>
      </c>
      <c r="G147">
        <f>'PLAN RASHODA I IZDATAKA'!G148:T148</f>
        <v>0</v>
      </c>
      <c r="H147">
        <f>'PLAN RASHODA I IZDATAKA'!H148:U148</f>
        <v>0</v>
      </c>
      <c r="I147">
        <f>'PLAN RASHODA I IZDATAKA'!I148:V148</f>
        <v>0</v>
      </c>
      <c r="J147">
        <f>'PLAN RASHODA I IZDATAKA'!J148:W148</f>
        <v>0</v>
      </c>
      <c r="K147">
        <f>'PLAN RASHODA I IZDATAKA'!K148:X148</f>
        <v>0</v>
      </c>
      <c r="L147">
        <f>'PLAN RASHODA I IZDATAKA'!L148:Y148</f>
        <v>0</v>
      </c>
      <c r="M147">
        <f>'PLAN RASHODA I IZDATAKA'!M148:Z148</f>
        <v>648</v>
      </c>
      <c r="N147">
        <f>'PLAN RASHODA I IZDATAKA'!N148:AA148</f>
        <v>648</v>
      </c>
      <c r="O147">
        <f t="shared" si="2"/>
        <v>5</v>
      </c>
    </row>
    <row r="148" spans="1:15" ht="12.75">
      <c r="A148" t="str">
        <f>'PLAN RASHODA I IZDATAKA'!A149:N149</f>
        <v>32393</v>
      </c>
      <c r="B148" t="str">
        <f>'PLAN RASHODA I IZDATAKA'!B149:O149</f>
        <v>Uređenje prostora</v>
      </c>
      <c r="C148">
        <f>'PLAN RASHODA I IZDATAKA'!C149:P149</f>
        <v>500</v>
      </c>
      <c r="D148">
        <f>'PLAN RASHODA I IZDATAKA'!D149:Q149</f>
        <v>0</v>
      </c>
      <c r="E148">
        <f>'PLAN RASHODA I IZDATAKA'!E149:R149</f>
        <v>0</v>
      </c>
      <c r="F148">
        <f>'PLAN RASHODA I IZDATAKA'!F149:S149</f>
        <v>0</v>
      </c>
      <c r="G148">
        <f>'PLAN RASHODA I IZDATAKA'!G149:T149</f>
        <v>500</v>
      </c>
      <c r="H148">
        <f>'PLAN RASHODA I IZDATAKA'!H149:U149</f>
        <v>0</v>
      </c>
      <c r="I148">
        <f>'PLAN RASHODA I IZDATAKA'!I149:V149</f>
        <v>0</v>
      </c>
      <c r="J148">
        <f>'PLAN RASHODA I IZDATAKA'!J149:W149</f>
        <v>0</v>
      </c>
      <c r="K148">
        <f>'PLAN RASHODA I IZDATAKA'!K149:X149</f>
        <v>0</v>
      </c>
      <c r="L148">
        <f>'PLAN RASHODA I IZDATAKA'!L149:Y149</f>
        <v>0</v>
      </c>
      <c r="M148">
        <f>'PLAN RASHODA I IZDATAKA'!M149:Z149</f>
        <v>500</v>
      </c>
      <c r="N148">
        <f>'PLAN RASHODA I IZDATAKA'!N149:AA149</f>
        <v>500</v>
      </c>
      <c r="O148">
        <f t="shared" si="2"/>
        <v>5</v>
      </c>
    </row>
    <row r="149" spans="1:15" ht="12.75">
      <c r="A149" t="str">
        <f>'PLAN RASHODA I IZDATAKA'!A150:N150</f>
        <v>32394</v>
      </c>
      <c r="B149" t="str">
        <f>'PLAN RASHODA I IZDATAKA'!B150:O150</f>
        <v>Usluge pri registraciji prijevoznih sredstava</v>
      </c>
      <c r="C149">
        <f>'PLAN RASHODA I IZDATAKA'!C150:P150</f>
        <v>0</v>
      </c>
      <c r="D149">
        <f>'PLAN RASHODA I IZDATAKA'!D150:Q150</f>
        <v>0</v>
      </c>
      <c r="E149">
        <f>'PLAN RASHODA I IZDATAKA'!E150:R150</f>
        <v>0</v>
      </c>
      <c r="F149">
        <f>'PLAN RASHODA I IZDATAKA'!F150:S150</f>
        <v>0</v>
      </c>
      <c r="G149">
        <f>'PLAN RASHODA I IZDATAKA'!G150:T150</f>
        <v>0</v>
      </c>
      <c r="H149">
        <f>'PLAN RASHODA I IZDATAKA'!H150:U150</f>
        <v>0</v>
      </c>
      <c r="I149">
        <f>'PLAN RASHODA I IZDATAKA'!I150:V150</f>
        <v>0</v>
      </c>
      <c r="J149">
        <f>'PLAN RASHODA I IZDATAKA'!J150:W150</f>
        <v>0</v>
      </c>
      <c r="K149">
        <f>'PLAN RASHODA I IZDATAKA'!K150:X150</f>
        <v>0</v>
      </c>
      <c r="L149">
        <f>'PLAN RASHODA I IZDATAKA'!L150:Y150</f>
        <v>0</v>
      </c>
      <c r="M149">
        <f>'PLAN RASHODA I IZDATAKA'!M150:Z150</f>
        <v>0</v>
      </c>
      <c r="N149">
        <f>'PLAN RASHODA I IZDATAKA'!N150:AA150</f>
        <v>0</v>
      </c>
      <c r="O149">
        <f t="shared" si="2"/>
        <v>5</v>
      </c>
    </row>
    <row r="150" spans="1:15" ht="12.75">
      <c r="A150" t="str">
        <f>'PLAN RASHODA I IZDATAKA'!A151:N151</f>
        <v>32395</v>
      </c>
      <c r="B150" t="str">
        <f>'PLAN RASHODA I IZDATAKA'!B151:O151</f>
        <v>Usluge čišćenja, pranja i slično</v>
      </c>
      <c r="C150">
        <f>'PLAN RASHODA I IZDATAKA'!C151:P151</f>
        <v>1050</v>
      </c>
      <c r="D150">
        <f>'PLAN RASHODA I IZDATAKA'!D151:Q151</f>
        <v>550</v>
      </c>
      <c r="E150">
        <f>'PLAN RASHODA I IZDATAKA'!E151:R151</f>
        <v>0</v>
      </c>
      <c r="F150">
        <f>'PLAN RASHODA I IZDATAKA'!F151:S151</f>
        <v>0</v>
      </c>
      <c r="G150">
        <f>'PLAN RASHODA I IZDATAKA'!G151:T151</f>
        <v>500</v>
      </c>
      <c r="H150">
        <f>'PLAN RASHODA I IZDATAKA'!H151:U151</f>
        <v>0</v>
      </c>
      <c r="I150">
        <f>'PLAN RASHODA I IZDATAKA'!I151:V151</f>
        <v>0</v>
      </c>
      <c r="J150">
        <f>'PLAN RASHODA I IZDATAKA'!J151:W151</f>
        <v>0</v>
      </c>
      <c r="K150">
        <f>'PLAN RASHODA I IZDATAKA'!K151:X151</f>
        <v>0</v>
      </c>
      <c r="L150">
        <f>'PLAN RASHODA I IZDATAKA'!L151:Y151</f>
        <v>0</v>
      </c>
      <c r="M150">
        <f>'PLAN RASHODA I IZDATAKA'!M151:Z151</f>
        <v>1050</v>
      </c>
      <c r="N150">
        <f>'PLAN RASHODA I IZDATAKA'!N151:AA151</f>
        <v>1050</v>
      </c>
      <c r="O150">
        <f t="shared" si="2"/>
        <v>5</v>
      </c>
    </row>
    <row r="151" spans="1:15" ht="12.75">
      <c r="A151" t="str">
        <f>'PLAN RASHODA I IZDATAKA'!A152:N152</f>
        <v>32396</v>
      </c>
      <c r="B151" t="str">
        <f>'PLAN RASHODA I IZDATAKA'!B152:O152</f>
        <v>Usluge čuvanja imovine i osoba</v>
      </c>
      <c r="C151">
        <f>'PLAN RASHODA I IZDATAKA'!C152:P152</f>
        <v>4919</v>
      </c>
      <c r="D151">
        <f>'PLAN RASHODA I IZDATAKA'!D152:Q152</f>
        <v>4919</v>
      </c>
      <c r="E151">
        <f>'PLAN RASHODA I IZDATAKA'!E152:R152</f>
        <v>0</v>
      </c>
      <c r="F151">
        <f>'PLAN RASHODA I IZDATAKA'!F152:S152</f>
        <v>0</v>
      </c>
      <c r="G151">
        <f>'PLAN RASHODA I IZDATAKA'!G152:T152</f>
        <v>0</v>
      </c>
      <c r="H151">
        <f>'PLAN RASHODA I IZDATAKA'!H152:U152</f>
        <v>0</v>
      </c>
      <c r="I151">
        <f>'PLAN RASHODA I IZDATAKA'!I152:V152</f>
        <v>0</v>
      </c>
      <c r="J151">
        <f>'PLAN RASHODA I IZDATAKA'!J152:W152</f>
        <v>0</v>
      </c>
      <c r="K151">
        <f>'PLAN RASHODA I IZDATAKA'!K152:X152</f>
        <v>0</v>
      </c>
      <c r="L151">
        <f>'PLAN RASHODA I IZDATAKA'!L152:Y152</f>
        <v>0</v>
      </c>
      <c r="M151">
        <f>'PLAN RASHODA I IZDATAKA'!M152:Z152</f>
        <v>4919</v>
      </c>
      <c r="N151">
        <f>'PLAN RASHODA I IZDATAKA'!N152:AA152</f>
        <v>4919</v>
      </c>
      <c r="O151">
        <f t="shared" si="2"/>
        <v>5</v>
      </c>
    </row>
    <row r="152" spans="1:15" ht="12.75">
      <c r="A152" t="str">
        <f>'PLAN RASHODA I IZDATAKA'!A153:N153</f>
        <v>32398</v>
      </c>
      <c r="B152" t="str">
        <f>'PLAN RASHODA I IZDATAKA'!B153:O153</f>
        <v>Naknada za energetsku uslugu</v>
      </c>
      <c r="C152">
        <f>'PLAN RASHODA I IZDATAKA'!C153:P153</f>
        <v>0</v>
      </c>
      <c r="D152">
        <f>'PLAN RASHODA I IZDATAKA'!D153:Q153</f>
        <v>0</v>
      </c>
      <c r="E152">
        <f>'PLAN RASHODA I IZDATAKA'!E153:R153</f>
        <v>0</v>
      </c>
      <c r="F152">
        <f>'PLAN RASHODA I IZDATAKA'!F153:S153</f>
        <v>0</v>
      </c>
      <c r="G152">
        <f>'PLAN RASHODA I IZDATAKA'!G153:T153</f>
        <v>0</v>
      </c>
      <c r="H152">
        <f>'PLAN RASHODA I IZDATAKA'!H153:U153</f>
        <v>0</v>
      </c>
      <c r="I152">
        <f>'PLAN RASHODA I IZDATAKA'!I153:V153</f>
        <v>0</v>
      </c>
      <c r="J152">
        <f>'PLAN RASHODA I IZDATAKA'!J153:W153</f>
        <v>0</v>
      </c>
      <c r="K152">
        <f>'PLAN RASHODA I IZDATAKA'!K153:X153</f>
        <v>0</v>
      </c>
      <c r="L152">
        <f>'PLAN RASHODA I IZDATAKA'!L153:Y153</f>
        <v>0</v>
      </c>
      <c r="M152">
        <f>'PLAN RASHODA I IZDATAKA'!M153:Z153</f>
        <v>0</v>
      </c>
      <c r="N152">
        <f>'PLAN RASHODA I IZDATAKA'!N153:AA153</f>
        <v>0</v>
      </c>
      <c r="O152">
        <f t="shared" si="2"/>
        <v>5</v>
      </c>
    </row>
    <row r="153" spans="1:15" ht="12.75">
      <c r="A153" t="str">
        <f>'PLAN RASHODA I IZDATAKA'!A154:N154</f>
        <v>32399</v>
      </c>
      <c r="B153" t="str">
        <f>'PLAN RASHODA I IZDATAKA'!B154:O154</f>
        <v>Ostale nespomenute usluge</v>
      </c>
      <c r="C153">
        <f>'PLAN RASHODA I IZDATAKA'!C154:P154</f>
        <v>12000</v>
      </c>
      <c r="D153">
        <f>'PLAN RASHODA I IZDATAKA'!D154:Q154</f>
        <v>12000</v>
      </c>
      <c r="E153">
        <f>'PLAN RASHODA I IZDATAKA'!E154:R154</f>
        <v>0</v>
      </c>
      <c r="F153">
        <f>'PLAN RASHODA I IZDATAKA'!F154:S154</f>
        <v>0</v>
      </c>
      <c r="G153">
        <f>'PLAN RASHODA I IZDATAKA'!G154:T154</f>
        <v>0</v>
      </c>
      <c r="H153">
        <f>'PLAN RASHODA I IZDATAKA'!H154:U154</f>
        <v>0</v>
      </c>
      <c r="I153">
        <f>'PLAN RASHODA I IZDATAKA'!I154:V154</f>
        <v>0</v>
      </c>
      <c r="J153">
        <f>'PLAN RASHODA I IZDATAKA'!J154:W154</f>
        <v>0</v>
      </c>
      <c r="K153">
        <f>'PLAN RASHODA I IZDATAKA'!K154:X154</f>
        <v>0</v>
      </c>
      <c r="L153">
        <f>'PLAN RASHODA I IZDATAKA'!L154:Y154</f>
        <v>0</v>
      </c>
      <c r="M153">
        <f>'PLAN RASHODA I IZDATAKA'!M154:Z154</f>
        <v>12000</v>
      </c>
      <c r="N153">
        <f>'PLAN RASHODA I IZDATAKA'!N154:AA154</f>
        <v>12000</v>
      </c>
      <c r="O153">
        <f t="shared" si="2"/>
        <v>5</v>
      </c>
    </row>
    <row r="154" spans="1:15" ht="12.75">
      <c r="A154" t="str">
        <f>'PLAN RASHODA I IZDATAKA'!A155:N155</f>
        <v>324</v>
      </c>
      <c r="B154" t="str">
        <f>'PLAN RASHODA I IZDATAKA'!B155:O155</f>
        <v>Naknade troškova osobama izvan radnog odnosa</v>
      </c>
      <c r="C154">
        <f>'PLAN RASHODA I IZDATAKA'!C155:P155</f>
        <v>16030</v>
      </c>
      <c r="D154">
        <f>'PLAN RASHODA I IZDATAKA'!D155:Q155</f>
        <v>2830</v>
      </c>
      <c r="E154">
        <f>'PLAN RASHODA I IZDATAKA'!E155:R155</f>
        <v>0</v>
      </c>
      <c r="F154">
        <f>'PLAN RASHODA I IZDATAKA'!F155:S155</f>
        <v>0</v>
      </c>
      <c r="G154">
        <f>'PLAN RASHODA I IZDATAKA'!G155:T155</f>
        <v>2500</v>
      </c>
      <c r="H154">
        <f>'PLAN RASHODA I IZDATAKA'!H155:U155</f>
        <v>0</v>
      </c>
      <c r="I154">
        <f>'PLAN RASHODA I IZDATAKA'!I155:V155</f>
        <v>10000</v>
      </c>
      <c r="J154">
        <f>'PLAN RASHODA I IZDATAKA'!J155:W155</f>
        <v>700</v>
      </c>
      <c r="K154">
        <f>'PLAN RASHODA I IZDATAKA'!K155:X155</f>
        <v>0</v>
      </c>
      <c r="L154">
        <f>'PLAN RASHODA I IZDATAKA'!L155:Y155</f>
        <v>0</v>
      </c>
      <c r="M154">
        <f>'PLAN RASHODA I IZDATAKA'!M155:Z155</f>
        <v>16030</v>
      </c>
      <c r="N154">
        <f>'PLAN RASHODA I IZDATAKA'!N155:AA155</f>
        <v>16030</v>
      </c>
      <c r="O154">
        <f t="shared" si="2"/>
        <v>3</v>
      </c>
    </row>
    <row r="155" spans="1:15" ht="12.75">
      <c r="A155" t="str">
        <f>'PLAN RASHODA I IZDATAKA'!A156:N156</f>
        <v>3241</v>
      </c>
      <c r="B155" t="str">
        <f>'PLAN RASHODA I IZDATAKA'!B156:O156</f>
        <v>Naknade troškova osobama izvan radnog odnosa</v>
      </c>
      <c r="C155">
        <f>'PLAN RASHODA I IZDATAKA'!C156:P156</f>
        <v>16030</v>
      </c>
      <c r="D155">
        <f>'PLAN RASHODA I IZDATAKA'!D156:Q156</f>
        <v>2830</v>
      </c>
      <c r="E155">
        <f>'PLAN RASHODA I IZDATAKA'!E156:R156</f>
        <v>0</v>
      </c>
      <c r="F155">
        <f>'PLAN RASHODA I IZDATAKA'!F156:S156</f>
        <v>0</v>
      </c>
      <c r="G155">
        <f>'PLAN RASHODA I IZDATAKA'!G156:T156</f>
        <v>2500</v>
      </c>
      <c r="H155">
        <f>'PLAN RASHODA I IZDATAKA'!H156:U156</f>
        <v>0</v>
      </c>
      <c r="I155">
        <f>'PLAN RASHODA I IZDATAKA'!I156:V156</f>
        <v>10000</v>
      </c>
      <c r="J155">
        <f>'PLAN RASHODA I IZDATAKA'!J156:W156</f>
        <v>700</v>
      </c>
      <c r="K155">
        <f>'PLAN RASHODA I IZDATAKA'!K156:X156</f>
        <v>0</v>
      </c>
      <c r="L155">
        <f>'PLAN RASHODA I IZDATAKA'!L156:Y156</f>
        <v>0</v>
      </c>
      <c r="M155">
        <f>'PLAN RASHODA I IZDATAKA'!M156:Z156</f>
        <v>16030</v>
      </c>
      <c r="N155">
        <f>'PLAN RASHODA I IZDATAKA'!N156:AA156</f>
        <v>16030</v>
      </c>
      <c r="O155">
        <f t="shared" si="2"/>
        <v>4</v>
      </c>
    </row>
    <row r="156" spans="1:15" ht="12.75">
      <c r="A156" t="str">
        <f>'PLAN RASHODA I IZDATAKA'!A157:N157</f>
        <v>32411</v>
      </c>
      <c r="B156" t="str">
        <f>'PLAN RASHODA I IZDATAKA'!B157:O157</f>
        <v>Naknade troškova službenog puta</v>
      </c>
      <c r="C156">
        <f>'PLAN RASHODA I IZDATAKA'!C157:P157</f>
        <v>12530</v>
      </c>
      <c r="D156">
        <f>'PLAN RASHODA I IZDATAKA'!D157:Q157</f>
        <v>1830</v>
      </c>
      <c r="E156">
        <f>'PLAN RASHODA I IZDATAKA'!E157:R157</f>
        <v>0</v>
      </c>
      <c r="F156">
        <f>'PLAN RASHODA I IZDATAKA'!F157:S157</f>
        <v>0</v>
      </c>
      <c r="G156">
        <f>'PLAN RASHODA I IZDATAKA'!G157:T157</f>
        <v>0</v>
      </c>
      <c r="H156">
        <f>'PLAN RASHODA I IZDATAKA'!H157:U157</f>
        <v>0</v>
      </c>
      <c r="I156">
        <f>'PLAN RASHODA I IZDATAKA'!I157:V157</f>
        <v>10000</v>
      </c>
      <c r="J156">
        <f>'PLAN RASHODA I IZDATAKA'!J157:W157</f>
        <v>700</v>
      </c>
      <c r="K156">
        <f>'PLAN RASHODA I IZDATAKA'!K157:X157</f>
        <v>0</v>
      </c>
      <c r="L156">
        <f>'PLAN RASHODA I IZDATAKA'!L157:Y157</f>
        <v>0</v>
      </c>
      <c r="M156">
        <f>'PLAN RASHODA I IZDATAKA'!M157:Z157</f>
        <v>12530</v>
      </c>
      <c r="N156">
        <f>'PLAN RASHODA I IZDATAKA'!N157:AA157</f>
        <v>12530</v>
      </c>
      <c r="O156">
        <f t="shared" si="2"/>
        <v>5</v>
      </c>
    </row>
    <row r="157" spans="1:15" ht="12.75">
      <c r="A157" t="str">
        <f>'PLAN RASHODA I IZDATAKA'!A158:N158</f>
        <v>32412</v>
      </c>
      <c r="B157" t="str">
        <f>'PLAN RASHODA I IZDATAKA'!B158:O158</f>
        <v>Naknade ostalih troškova</v>
      </c>
      <c r="C157">
        <f>'PLAN RASHODA I IZDATAKA'!C158:P158</f>
        <v>3500</v>
      </c>
      <c r="D157">
        <f>'PLAN RASHODA I IZDATAKA'!D158:Q158</f>
        <v>1000</v>
      </c>
      <c r="E157">
        <f>'PLAN RASHODA I IZDATAKA'!E158:R158</f>
        <v>0</v>
      </c>
      <c r="F157">
        <f>'PLAN RASHODA I IZDATAKA'!F158:S158</f>
        <v>0</v>
      </c>
      <c r="G157">
        <f>'PLAN RASHODA I IZDATAKA'!G158:T158</f>
        <v>2500</v>
      </c>
      <c r="H157">
        <f>'PLAN RASHODA I IZDATAKA'!H158:U158</f>
        <v>0</v>
      </c>
      <c r="I157">
        <f>'PLAN RASHODA I IZDATAKA'!I158:V158</f>
        <v>0</v>
      </c>
      <c r="J157">
        <f>'PLAN RASHODA I IZDATAKA'!J158:W158</f>
        <v>0</v>
      </c>
      <c r="K157">
        <f>'PLAN RASHODA I IZDATAKA'!K158:X158</f>
        <v>0</v>
      </c>
      <c r="L157">
        <f>'PLAN RASHODA I IZDATAKA'!L158:Y158</f>
        <v>0</v>
      </c>
      <c r="M157">
        <f>'PLAN RASHODA I IZDATAKA'!M158:Z158</f>
        <v>3500</v>
      </c>
      <c r="N157">
        <f>'PLAN RASHODA I IZDATAKA'!N158:AA158</f>
        <v>3500</v>
      </c>
      <c r="O157">
        <f t="shared" si="2"/>
        <v>5</v>
      </c>
    </row>
    <row r="158" spans="1:15" ht="12.75">
      <c r="A158" t="str">
        <f>'PLAN RASHODA I IZDATAKA'!A159:N159</f>
        <v>329</v>
      </c>
      <c r="B158" t="str">
        <f>'PLAN RASHODA I IZDATAKA'!B159:O159</f>
        <v>Ostali nespomenuti rashodi poslovanja</v>
      </c>
      <c r="C158">
        <f>'PLAN RASHODA I IZDATAKA'!C159:P159</f>
        <v>52218</v>
      </c>
      <c r="D158">
        <f>'PLAN RASHODA I IZDATAKA'!D159:Q159</f>
        <v>28718</v>
      </c>
      <c r="E158">
        <f>'PLAN RASHODA I IZDATAKA'!E159:R159</f>
        <v>0</v>
      </c>
      <c r="F158">
        <f>'PLAN RASHODA I IZDATAKA'!F159:S159</f>
        <v>0</v>
      </c>
      <c r="G158">
        <f>'PLAN RASHODA I IZDATAKA'!G159:T159</f>
        <v>6000</v>
      </c>
      <c r="H158">
        <f>'PLAN RASHODA I IZDATAKA'!H159:U159</f>
        <v>0</v>
      </c>
      <c r="I158">
        <f>'PLAN RASHODA I IZDATAKA'!I159:V159</f>
        <v>2500</v>
      </c>
      <c r="J158">
        <f>'PLAN RASHODA I IZDATAKA'!J159:W159</f>
        <v>15000</v>
      </c>
      <c r="K158">
        <f>'PLAN RASHODA I IZDATAKA'!K159:X159</f>
        <v>0</v>
      </c>
      <c r="L158">
        <f>'PLAN RASHODA I IZDATAKA'!L159:Y159</f>
        <v>0</v>
      </c>
      <c r="M158">
        <f>'PLAN RASHODA I IZDATAKA'!M159:Z159</f>
        <v>52218</v>
      </c>
      <c r="N158">
        <f>'PLAN RASHODA I IZDATAKA'!N159:AA159</f>
        <v>52218</v>
      </c>
      <c r="O158">
        <f t="shared" si="2"/>
        <v>3</v>
      </c>
    </row>
    <row r="159" spans="1:15" ht="12.75">
      <c r="A159" t="str">
        <f>'PLAN RASHODA I IZDATAKA'!A160:N160</f>
        <v>3291</v>
      </c>
      <c r="B159" t="str">
        <f>'PLAN RASHODA I IZDATAKA'!B160:O160</f>
        <v>Naknade za rad predstavničkih i izvršnih tijela, povjerenstava i slično</v>
      </c>
      <c r="C159">
        <f>'PLAN RASHODA I IZDATAKA'!C160:P160</f>
        <v>0</v>
      </c>
      <c r="D159">
        <f>'PLAN RASHODA I IZDATAKA'!D160:Q160</f>
        <v>0</v>
      </c>
      <c r="E159">
        <f>'PLAN RASHODA I IZDATAKA'!E160:R160</f>
        <v>0</v>
      </c>
      <c r="F159">
        <f>'PLAN RASHODA I IZDATAKA'!F160:S160</f>
        <v>0</v>
      </c>
      <c r="G159">
        <f>'PLAN RASHODA I IZDATAKA'!G160:T160</f>
        <v>0</v>
      </c>
      <c r="H159">
        <f>'PLAN RASHODA I IZDATAKA'!H160:U160</f>
        <v>0</v>
      </c>
      <c r="I159">
        <f>'PLAN RASHODA I IZDATAKA'!I160:V160</f>
        <v>0</v>
      </c>
      <c r="J159">
        <f>'PLAN RASHODA I IZDATAKA'!J160:W160</f>
        <v>0</v>
      </c>
      <c r="K159">
        <f>'PLAN RASHODA I IZDATAKA'!K160:X160</f>
        <v>0</v>
      </c>
      <c r="L159">
        <f>'PLAN RASHODA I IZDATAKA'!L160:Y160</f>
        <v>0</v>
      </c>
      <c r="M159">
        <f>'PLAN RASHODA I IZDATAKA'!M160:Z160</f>
        <v>0</v>
      </c>
      <c r="N159">
        <f>'PLAN RASHODA I IZDATAKA'!N160:AA160</f>
        <v>0</v>
      </c>
      <c r="O159">
        <f t="shared" si="2"/>
        <v>4</v>
      </c>
    </row>
    <row r="160" spans="1:15" ht="12.75">
      <c r="A160" t="str">
        <f>'PLAN RASHODA I IZDATAKA'!A161:N161</f>
        <v>32911</v>
      </c>
      <c r="B160" t="str">
        <f>'PLAN RASHODA I IZDATAKA'!B161:O161</f>
        <v>Naknade za rad članovima predstavničkih i izvršnih tijela i upravnih vijeća</v>
      </c>
      <c r="C160">
        <f>'PLAN RASHODA I IZDATAKA'!C161:P161</f>
        <v>0</v>
      </c>
      <c r="D160">
        <f>'PLAN RASHODA I IZDATAKA'!D161:Q161</f>
        <v>0</v>
      </c>
      <c r="E160">
        <f>'PLAN RASHODA I IZDATAKA'!E161:R161</f>
        <v>0</v>
      </c>
      <c r="F160">
        <f>'PLAN RASHODA I IZDATAKA'!F161:S161</f>
        <v>0</v>
      </c>
      <c r="G160">
        <f>'PLAN RASHODA I IZDATAKA'!G161:T161</f>
        <v>0</v>
      </c>
      <c r="H160">
        <f>'PLAN RASHODA I IZDATAKA'!H161:U161</f>
        <v>0</v>
      </c>
      <c r="I160">
        <f>'PLAN RASHODA I IZDATAKA'!I161:V161</f>
        <v>0</v>
      </c>
      <c r="J160">
        <f>'PLAN RASHODA I IZDATAKA'!J161:W161</f>
        <v>0</v>
      </c>
      <c r="K160">
        <f>'PLAN RASHODA I IZDATAKA'!K161:X161</f>
        <v>0</v>
      </c>
      <c r="L160">
        <f>'PLAN RASHODA I IZDATAKA'!L161:Y161</f>
        <v>0</v>
      </c>
      <c r="M160">
        <f>'PLAN RASHODA I IZDATAKA'!M161:Z161</f>
        <v>0</v>
      </c>
      <c r="N160">
        <f>'PLAN RASHODA I IZDATAKA'!N161:AA161</f>
        <v>0</v>
      </c>
      <c r="O160">
        <f t="shared" si="2"/>
        <v>5</v>
      </c>
    </row>
    <row r="161" spans="1:15" ht="12.75">
      <c r="A161" t="str">
        <f>'PLAN RASHODA I IZDATAKA'!A162:N162</f>
        <v>32912</v>
      </c>
      <c r="B161" t="str">
        <f>'PLAN RASHODA I IZDATAKA'!B162:O162</f>
        <v>Naknade članovima povjerenstava</v>
      </c>
      <c r="C161">
        <f>'PLAN RASHODA I IZDATAKA'!C162:P162</f>
        <v>0</v>
      </c>
      <c r="D161">
        <f>'PLAN RASHODA I IZDATAKA'!D162:Q162</f>
        <v>0</v>
      </c>
      <c r="E161">
        <f>'PLAN RASHODA I IZDATAKA'!E162:R162</f>
        <v>0</v>
      </c>
      <c r="F161">
        <f>'PLAN RASHODA I IZDATAKA'!F162:S162</f>
        <v>0</v>
      </c>
      <c r="G161">
        <f>'PLAN RASHODA I IZDATAKA'!G162:T162</f>
        <v>0</v>
      </c>
      <c r="H161">
        <f>'PLAN RASHODA I IZDATAKA'!H162:U162</f>
        <v>0</v>
      </c>
      <c r="I161">
        <f>'PLAN RASHODA I IZDATAKA'!I162:V162</f>
        <v>0</v>
      </c>
      <c r="J161">
        <f>'PLAN RASHODA I IZDATAKA'!J162:W162</f>
        <v>0</v>
      </c>
      <c r="K161">
        <f>'PLAN RASHODA I IZDATAKA'!K162:X162</f>
        <v>0</v>
      </c>
      <c r="L161">
        <f>'PLAN RASHODA I IZDATAKA'!L162:Y162</f>
        <v>0</v>
      </c>
      <c r="M161">
        <f>'PLAN RASHODA I IZDATAKA'!M162:Z162</f>
        <v>0</v>
      </c>
      <c r="N161">
        <f>'PLAN RASHODA I IZDATAKA'!N162:AA162</f>
        <v>0</v>
      </c>
      <c r="O161">
        <f t="shared" si="2"/>
        <v>5</v>
      </c>
    </row>
    <row r="162" spans="1:15" ht="12.75">
      <c r="A162" t="str">
        <f>'PLAN RASHODA I IZDATAKA'!A163:N163</f>
        <v>32913</v>
      </c>
      <c r="B162" t="str">
        <f>'PLAN RASHODA I IZDATAKA'!B163:O163</f>
        <v>Naknade za rad osobama lišenih slobode</v>
      </c>
      <c r="C162">
        <f>'PLAN RASHODA I IZDATAKA'!C163:P163</f>
        <v>0</v>
      </c>
      <c r="D162">
        <f>'PLAN RASHODA I IZDATAKA'!D163:Q163</f>
        <v>0</v>
      </c>
      <c r="E162">
        <f>'PLAN RASHODA I IZDATAKA'!E163:R163</f>
        <v>0</v>
      </c>
      <c r="F162">
        <f>'PLAN RASHODA I IZDATAKA'!F163:S163</f>
        <v>0</v>
      </c>
      <c r="G162">
        <f>'PLAN RASHODA I IZDATAKA'!G163:T163</f>
        <v>0</v>
      </c>
      <c r="H162">
        <f>'PLAN RASHODA I IZDATAKA'!H163:U163</f>
        <v>0</v>
      </c>
      <c r="I162">
        <f>'PLAN RASHODA I IZDATAKA'!I163:V163</f>
        <v>0</v>
      </c>
      <c r="J162">
        <f>'PLAN RASHODA I IZDATAKA'!J163:W163</f>
        <v>0</v>
      </c>
      <c r="K162">
        <f>'PLAN RASHODA I IZDATAKA'!K163:X163</f>
        <v>0</v>
      </c>
      <c r="L162">
        <f>'PLAN RASHODA I IZDATAKA'!L163:Y163</f>
        <v>0</v>
      </c>
      <c r="M162">
        <f>'PLAN RASHODA I IZDATAKA'!M163:Z163</f>
        <v>0</v>
      </c>
      <c r="N162">
        <f>'PLAN RASHODA I IZDATAKA'!N163:AA163</f>
        <v>0</v>
      </c>
      <c r="O162">
        <f t="shared" si="2"/>
        <v>5</v>
      </c>
    </row>
    <row r="163" spans="1:15" ht="12.75">
      <c r="A163" t="str">
        <f>'PLAN RASHODA I IZDATAKA'!A164:N164</f>
        <v>32914</v>
      </c>
      <c r="B163" t="str">
        <f>'PLAN RASHODA I IZDATAKA'!B164:O164</f>
        <v>Naknade troškova službenog puta članovima predstavničkih i izvršnih tijeka i upravnih vijeća</v>
      </c>
      <c r="C163">
        <f>'PLAN RASHODA I IZDATAKA'!C164:P164</f>
        <v>0</v>
      </c>
      <c r="D163">
        <f>'PLAN RASHODA I IZDATAKA'!D164:Q164</f>
        <v>0</v>
      </c>
      <c r="E163">
        <f>'PLAN RASHODA I IZDATAKA'!E164:R164</f>
        <v>0</v>
      </c>
      <c r="F163">
        <f>'PLAN RASHODA I IZDATAKA'!F164:S164</f>
        <v>0</v>
      </c>
      <c r="G163">
        <f>'PLAN RASHODA I IZDATAKA'!G164:T164</f>
        <v>0</v>
      </c>
      <c r="H163">
        <f>'PLAN RASHODA I IZDATAKA'!H164:U164</f>
        <v>0</v>
      </c>
      <c r="I163">
        <f>'PLAN RASHODA I IZDATAKA'!I164:V164</f>
        <v>0</v>
      </c>
      <c r="J163">
        <f>'PLAN RASHODA I IZDATAKA'!J164:W164</f>
        <v>0</v>
      </c>
      <c r="K163">
        <f>'PLAN RASHODA I IZDATAKA'!K164:X164</f>
        <v>0</v>
      </c>
      <c r="L163">
        <f>'PLAN RASHODA I IZDATAKA'!L164:Y164</f>
        <v>0</v>
      </c>
      <c r="M163">
        <f>'PLAN RASHODA I IZDATAKA'!M164:Z164</f>
        <v>0</v>
      </c>
      <c r="N163">
        <f>'PLAN RASHODA I IZDATAKA'!N164:AA164</f>
        <v>0</v>
      </c>
      <c r="O163">
        <f t="shared" si="2"/>
        <v>5</v>
      </c>
    </row>
    <row r="164" spans="1:15" ht="12.75">
      <c r="A164" t="str">
        <f>'PLAN RASHODA I IZDATAKA'!A165:N165</f>
        <v>32919</v>
      </c>
      <c r="B164" t="str">
        <f>'PLAN RASHODA I IZDATAKA'!B165:O165</f>
        <v>Ostale slične naknade za rad</v>
      </c>
      <c r="C164">
        <f>'PLAN RASHODA I IZDATAKA'!C165:P165</f>
        <v>0</v>
      </c>
      <c r="D164">
        <f>'PLAN RASHODA I IZDATAKA'!D165:Q165</f>
        <v>0</v>
      </c>
      <c r="E164">
        <f>'PLAN RASHODA I IZDATAKA'!E165:R165</f>
        <v>0</v>
      </c>
      <c r="F164">
        <f>'PLAN RASHODA I IZDATAKA'!F165:S165</f>
        <v>0</v>
      </c>
      <c r="G164">
        <f>'PLAN RASHODA I IZDATAKA'!G165:T165</f>
        <v>0</v>
      </c>
      <c r="H164">
        <f>'PLAN RASHODA I IZDATAKA'!H165:U165</f>
        <v>0</v>
      </c>
      <c r="I164">
        <f>'PLAN RASHODA I IZDATAKA'!I165:V165</f>
        <v>0</v>
      </c>
      <c r="J164">
        <f>'PLAN RASHODA I IZDATAKA'!J165:W165</f>
        <v>0</v>
      </c>
      <c r="K164">
        <f>'PLAN RASHODA I IZDATAKA'!K165:X165</f>
        <v>0</v>
      </c>
      <c r="L164">
        <f>'PLAN RASHODA I IZDATAKA'!L165:Y165</f>
        <v>0</v>
      </c>
      <c r="M164">
        <f>'PLAN RASHODA I IZDATAKA'!M165:Z165</f>
        <v>0</v>
      </c>
      <c r="N164">
        <f>'PLAN RASHODA I IZDATAKA'!N165:AA165</f>
        <v>0</v>
      </c>
      <c r="O164">
        <f t="shared" si="2"/>
        <v>5</v>
      </c>
    </row>
    <row r="165" spans="1:15" ht="12.75">
      <c r="A165" t="str">
        <f>'PLAN RASHODA I IZDATAKA'!A166:N166</f>
        <v>3292</v>
      </c>
      <c r="B165" t="str">
        <f>'PLAN RASHODA I IZDATAKA'!B166:O166</f>
        <v>Premije osiguranja</v>
      </c>
      <c r="C165">
        <f>'PLAN RASHODA I IZDATAKA'!C166:P166</f>
        <v>0</v>
      </c>
      <c r="D165">
        <f>'PLAN RASHODA I IZDATAKA'!D166:Q166</f>
        <v>0</v>
      </c>
      <c r="E165">
        <f>'PLAN RASHODA I IZDATAKA'!E166:R166</f>
        <v>0</v>
      </c>
      <c r="F165">
        <f>'PLAN RASHODA I IZDATAKA'!F166:S166</f>
        <v>0</v>
      </c>
      <c r="G165">
        <f>'PLAN RASHODA I IZDATAKA'!G166:T166</f>
        <v>0</v>
      </c>
      <c r="H165">
        <f>'PLAN RASHODA I IZDATAKA'!H166:U166</f>
        <v>0</v>
      </c>
      <c r="I165">
        <f>'PLAN RASHODA I IZDATAKA'!I166:V166</f>
        <v>0</v>
      </c>
      <c r="J165">
        <f>'PLAN RASHODA I IZDATAKA'!J166:W166</f>
        <v>0</v>
      </c>
      <c r="K165">
        <f>'PLAN RASHODA I IZDATAKA'!K166:X166</f>
        <v>0</v>
      </c>
      <c r="L165">
        <f>'PLAN RASHODA I IZDATAKA'!L166:Y166</f>
        <v>0</v>
      </c>
      <c r="M165">
        <f>'PLAN RASHODA I IZDATAKA'!M166:Z166</f>
        <v>0</v>
      </c>
      <c r="N165">
        <f>'PLAN RASHODA I IZDATAKA'!N166:AA166</f>
        <v>0</v>
      </c>
      <c r="O165">
        <f t="shared" si="2"/>
        <v>4</v>
      </c>
    </row>
    <row r="166" spans="1:15" ht="12.75">
      <c r="A166" t="str">
        <f>'PLAN RASHODA I IZDATAKA'!A167:N167</f>
        <v>32921</v>
      </c>
      <c r="B166" t="str">
        <f>'PLAN RASHODA I IZDATAKA'!B167:O167</f>
        <v>Premije osiguranja prijevoznih sredstava</v>
      </c>
      <c r="C166">
        <f>'PLAN RASHODA I IZDATAKA'!C167:P167</f>
        <v>0</v>
      </c>
      <c r="D166">
        <f>'PLAN RASHODA I IZDATAKA'!D167:Q167</f>
        <v>0</v>
      </c>
      <c r="E166">
        <f>'PLAN RASHODA I IZDATAKA'!E167:R167</f>
        <v>0</v>
      </c>
      <c r="F166">
        <f>'PLAN RASHODA I IZDATAKA'!F167:S167</f>
        <v>0</v>
      </c>
      <c r="G166">
        <f>'PLAN RASHODA I IZDATAKA'!G167:T167</f>
        <v>0</v>
      </c>
      <c r="H166">
        <f>'PLAN RASHODA I IZDATAKA'!H167:U167</f>
        <v>0</v>
      </c>
      <c r="I166">
        <f>'PLAN RASHODA I IZDATAKA'!I167:V167</f>
        <v>0</v>
      </c>
      <c r="J166">
        <f>'PLAN RASHODA I IZDATAKA'!J167:W167</f>
        <v>0</v>
      </c>
      <c r="K166">
        <f>'PLAN RASHODA I IZDATAKA'!K167:X167</f>
        <v>0</v>
      </c>
      <c r="L166">
        <f>'PLAN RASHODA I IZDATAKA'!L167:Y167</f>
        <v>0</v>
      </c>
      <c r="M166">
        <f>'PLAN RASHODA I IZDATAKA'!M167:Z167</f>
        <v>0</v>
      </c>
      <c r="N166">
        <f>'PLAN RASHODA I IZDATAKA'!N167:AA167</f>
        <v>0</v>
      </c>
      <c r="O166">
        <f t="shared" si="2"/>
        <v>5</v>
      </c>
    </row>
    <row r="167" spans="1:15" ht="12.75">
      <c r="A167" t="str">
        <f>'PLAN RASHODA I IZDATAKA'!A168:N168</f>
        <v>32922</v>
      </c>
      <c r="B167" t="str">
        <f>'PLAN RASHODA I IZDATAKA'!B168:O168</f>
        <v>Premije osiguranja ostale imovine</v>
      </c>
      <c r="C167">
        <f>'PLAN RASHODA I IZDATAKA'!C168:P168</f>
        <v>0</v>
      </c>
      <c r="D167">
        <f>'PLAN RASHODA I IZDATAKA'!D168:Q168</f>
        <v>0</v>
      </c>
      <c r="E167">
        <f>'PLAN RASHODA I IZDATAKA'!E168:R168</f>
        <v>0</v>
      </c>
      <c r="F167">
        <f>'PLAN RASHODA I IZDATAKA'!F168:S168</f>
        <v>0</v>
      </c>
      <c r="G167">
        <f>'PLAN RASHODA I IZDATAKA'!G168:T168</f>
        <v>0</v>
      </c>
      <c r="H167">
        <f>'PLAN RASHODA I IZDATAKA'!H168:U168</f>
        <v>0</v>
      </c>
      <c r="I167">
        <f>'PLAN RASHODA I IZDATAKA'!I168:V168</f>
        <v>0</v>
      </c>
      <c r="J167">
        <f>'PLAN RASHODA I IZDATAKA'!J168:W168</f>
        <v>0</v>
      </c>
      <c r="K167">
        <f>'PLAN RASHODA I IZDATAKA'!K168:X168</f>
        <v>0</v>
      </c>
      <c r="L167">
        <f>'PLAN RASHODA I IZDATAKA'!L168:Y168</f>
        <v>0</v>
      </c>
      <c r="M167">
        <f>'PLAN RASHODA I IZDATAKA'!M168:Z168</f>
        <v>0</v>
      </c>
      <c r="N167">
        <f>'PLAN RASHODA I IZDATAKA'!N168:AA168</f>
        <v>0</v>
      </c>
      <c r="O167">
        <f t="shared" si="2"/>
        <v>5</v>
      </c>
    </row>
    <row r="168" spans="1:15" ht="12.75">
      <c r="A168" t="str">
        <f>'PLAN RASHODA I IZDATAKA'!A169:N169</f>
        <v>32923</v>
      </c>
      <c r="B168" t="str">
        <f>'PLAN RASHODA I IZDATAKA'!B169:O169</f>
        <v>Premije osiguranja zaposlenih</v>
      </c>
      <c r="C168">
        <f>'PLAN RASHODA I IZDATAKA'!C169:P169</f>
        <v>0</v>
      </c>
      <c r="D168">
        <f>'PLAN RASHODA I IZDATAKA'!D169:Q169</f>
        <v>0</v>
      </c>
      <c r="E168">
        <f>'PLAN RASHODA I IZDATAKA'!E169:R169</f>
        <v>0</v>
      </c>
      <c r="F168">
        <f>'PLAN RASHODA I IZDATAKA'!F169:S169</f>
        <v>0</v>
      </c>
      <c r="G168">
        <f>'PLAN RASHODA I IZDATAKA'!G169:T169</f>
        <v>0</v>
      </c>
      <c r="H168">
        <f>'PLAN RASHODA I IZDATAKA'!H169:U169</f>
        <v>0</v>
      </c>
      <c r="I168">
        <f>'PLAN RASHODA I IZDATAKA'!I169:V169</f>
        <v>0</v>
      </c>
      <c r="J168">
        <f>'PLAN RASHODA I IZDATAKA'!J169:W169</f>
        <v>0</v>
      </c>
      <c r="K168">
        <f>'PLAN RASHODA I IZDATAKA'!K169:X169</f>
        <v>0</v>
      </c>
      <c r="L168">
        <f>'PLAN RASHODA I IZDATAKA'!L169:Y169</f>
        <v>0</v>
      </c>
      <c r="M168">
        <f>'PLAN RASHODA I IZDATAKA'!M169:Z169</f>
        <v>0</v>
      </c>
      <c r="N168">
        <f>'PLAN RASHODA I IZDATAKA'!N169:AA169</f>
        <v>0</v>
      </c>
      <c r="O168">
        <f t="shared" si="2"/>
        <v>5</v>
      </c>
    </row>
    <row r="169" spans="1:15" ht="12.75">
      <c r="A169" t="str">
        <f>'PLAN RASHODA I IZDATAKA'!A170:N170</f>
        <v>3293</v>
      </c>
      <c r="B169" t="str">
        <f>'PLAN RASHODA I IZDATAKA'!B170:O170</f>
        <v>Reprezentacija</v>
      </c>
      <c r="C169">
        <f>'PLAN RASHODA I IZDATAKA'!C170:P170</f>
        <v>13000</v>
      </c>
      <c r="D169">
        <f>'PLAN RASHODA I IZDATAKA'!D170:Q170</f>
        <v>8500</v>
      </c>
      <c r="E169">
        <f>'PLAN RASHODA I IZDATAKA'!E170:R170</f>
        <v>0</v>
      </c>
      <c r="F169">
        <f>'PLAN RASHODA I IZDATAKA'!F170:S170</f>
        <v>0</v>
      </c>
      <c r="G169">
        <f>'PLAN RASHODA I IZDATAKA'!G170:T170</f>
        <v>2500</v>
      </c>
      <c r="H169">
        <f>'PLAN RASHODA I IZDATAKA'!H170:U170</f>
        <v>0</v>
      </c>
      <c r="I169">
        <f>'PLAN RASHODA I IZDATAKA'!I170:V170</f>
        <v>2000</v>
      </c>
      <c r="J169">
        <f>'PLAN RASHODA I IZDATAKA'!J170:W170</f>
        <v>0</v>
      </c>
      <c r="K169">
        <f>'PLAN RASHODA I IZDATAKA'!K170:X170</f>
        <v>0</v>
      </c>
      <c r="L169">
        <f>'PLAN RASHODA I IZDATAKA'!L170:Y170</f>
        <v>0</v>
      </c>
      <c r="M169">
        <f>'PLAN RASHODA I IZDATAKA'!M170:Z170</f>
        <v>13000</v>
      </c>
      <c r="N169">
        <f>'PLAN RASHODA I IZDATAKA'!N170:AA170</f>
        <v>13000</v>
      </c>
      <c r="O169">
        <f t="shared" si="2"/>
        <v>4</v>
      </c>
    </row>
    <row r="170" spans="1:15" ht="12.75">
      <c r="A170" t="str">
        <f>'PLAN RASHODA I IZDATAKA'!A171:N171</f>
        <v>32931</v>
      </c>
      <c r="B170" t="str">
        <f>'PLAN RASHODA I IZDATAKA'!B171:O171</f>
        <v>Reprezentacija</v>
      </c>
      <c r="C170">
        <f>'PLAN RASHODA I IZDATAKA'!C171:P171</f>
        <v>13000</v>
      </c>
      <c r="D170">
        <f>'PLAN RASHODA I IZDATAKA'!D171:Q171</f>
        <v>8500</v>
      </c>
      <c r="E170">
        <f>'PLAN RASHODA I IZDATAKA'!E171:R171</f>
        <v>0</v>
      </c>
      <c r="F170">
        <f>'PLAN RASHODA I IZDATAKA'!F171:S171</f>
        <v>0</v>
      </c>
      <c r="G170">
        <f>'PLAN RASHODA I IZDATAKA'!G171:T171</f>
        <v>2500</v>
      </c>
      <c r="H170">
        <f>'PLAN RASHODA I IZDATAKA'!H171:U171</f>
        <v>0</v>
      </c>
      <c r="I170">
        <f>'PLAN RASHODA I IZDATAKA'!I171:V171</f>
        <v>2000</v>
      </c>
      <c r="J170">
        <f>'PLAN RASHODA I IZDATAKA'!J171:W171</f>
        <v>0</v>
      </c>
      <c r="K170">
        <f>'PLAN RASHODA I IZDATAKA'!K171:X171</f>
        <v>0</v>
      </c>
      <c r="L170">
        <f>'PLAN RASHODA I IZDATAKA'!L171:Y171</f>
        <v>0</v>
      </c>
      <c r="M170">
        <f>'PLAN RASHODA I IZDATAKA'!M171:Z171</f>
        <v>13000</v>
      </c>
      <c r="N170">
        <f>'PLAN RASHODA I IZDATAKA'!N171:AA171</f>
        <v>13000</v>
      </c>
      <c r="O170">
        <f t="shared" si="2"/>
        <v>5</v>
      </c>
    </row>
    <row r="171" spans="1:15" ht="12.75">
      <c r="A171" t="str">
        <f>'PLAN RASHODA I IZDATAKA'!A172:N172</f>
        <v>3294</v>
      </c>
      <c r="B171" t="str">
        <f>'PLAN RASHODA I IZDATAKA'!B172:O172</f>
        <v>Članarine i norme</v>
      </c>
      <c r="C171">
        <f>'PLAN RASHODA I IZDATAKA'!C172:P172</f>
        <v>1950</v>
      </c>
      <c r="D171">
        <f>'PLAN RASHODA I IZDATAKA'!D172:Q172</f>
        <v>1900</v>
      </c>
      <c r="E171">
        <f>'PLAN RASHODA I IZDATAKA'!E172:R172</f>
        <v>0</v>
      </c>
      <c r="F171">
        <f>'PLAN RASHODA I IZDATAKA'!F172:S172</f>
        <v>0</v>
      </c>
      <c r="G171">
        <f>'PLAN RASHODA I IZDATAKA'!G172:T172</f>
        <v>50</v>
      </c>
      <c r="H171">
        <f>'PLAN RASHODA I IZDATAKA'!H172:U172</f>
        <v>0</v>
      </c>
      <c r="I171">
        <f>'PLAN RASHODA I IZDATAKA'!I172:V172</f>
        <v>0</v>
      </c>
      <c r="J171">
        <f>'PLAN RASHODA I IZDATAKA'!J172:W172</f>
        <v>0</v>
      </c>
      <c r="K171">
        <f>'PLAN RASHODA I IZDATAKA'!K172:X172</f>
        <v>0</v>
      </c>
      <c r="L171">
        <f>'PLAN RASHODA I IZDATAKA'!L172:Y172</f>
        <v>0</v>
      </c>
      <c r="M171">
        <f>'PLAN RASHODA I IZDATAKA'!M172:Z172</f>
        <v>1950</v>
      </c>
      <c r="N171">
        <f>'PLAN RASHODA I IZDATAKA'!N172:AA172</f>
        <v>1950</v>
      </c>
      <c r="O171">
        <f t="shared" si="2"/>
        <v>4</v>
      </c>
    </row>
    <row r="172" spans="1:15" ht="12.75">
      <c r="A172" t="str">
        <f>'PLAN RASHODA I IZDATAKA'!A173:N173</f>
        <v>32941</v>
      </c>
      <c r="B172" t="str">
        <f>'PLAN RASHODA I IZDATAKA'!B173:O173</f>
        <v>Tuzemne članarine</v>
      </c>
      <c r="C172">
        <f>'PLAN RASHODA I IZDATAKA'!C173:P173</f>
        <v>1950</v>
      </c>
      <c r="D172">
        <f>'PLAN RASHODA I IZDATAKA'!D173:Q173</f>
        <v>1900</v>
      </c>
      <c r="E172">
        <f>'PLAN RASHODA I IZDATAKA'!E173:R173</f>
        <v>0</v>
      </c>
      <c r="F172">
        <f>'PLAN RASHODA I IZDATAKA'!F173:S173</f>
        <v>0</v>
      </c>
      <c r="G172">
        <f>'PLAN RASHODA I IZDATAKA'!G173:T173</f>
        <v>50</v>
      </c>
      <c r="H172">
        <f>'PLAN RASHODA I IZDATAKA'!H173:U173</f>
        <v>0</v>
      </c>
      <c r="I172">
        <f>'PLAN RASHODA I IZDATAKA'!I173:V173</f>
        <v>0</v>
      </c>
      <c r="J172">
        <f>'PLAN RASHODA I IZDATAKA'!J173:W173</f>
        <v>0</v>
      </c>
      <c r="K172">
        <f>'PLAN RASHODA I IZDATAKA'!K173:X173</f>
        <v>0</v>
      </c>
      <c r="L172">
        <f>'PLAN RASHODA I IZDATAKA'!L173:Y173</f>
        <v>0</v>
      </c>
      <c r="M172">
        <f>'PLAN RASHODA I IZDATAKA'!M173:Z173</f>
        <v>1950</v>
      </c>
      <c r="N172">
        <f>'PLAN RASHODA I IZDATAKA'!N173:AA173</f>
        <v>1950</v>
      </c>
      <c r="O172">
        <f t="shared" si="2"/>
        <v>5</v>
      </c>
    </row>
    <row r="173" spans="1:15" ht="12.75">
      <c r="A173" t="str">
        <f>'PLAN RASHODA I IZDATAKA'!A174:N174</f>
        <v>32942</v>
      </c>
      <c r="B173" t="str">
        <f>'PLAN RASHODA I IZDATAKA'!B174:O174</f>
        <v>Međunarodne članarine</v>
      </c>
      <c r="C173">
        <f>'PLAN RASHODA I IZDATAKA'!C174:P174</f>
        <v>0</v>
      </c>
      <c r="D173">
        <f>'PLAN RASHODA I IZDATAKA'!D174:Q174</f>
        <v>0</v>
      </c>
      <c r="E173">
        <f>'PLAN RASHODA I IZDATAKA'!E174:R174</f>
        <v>0</v>
      </c>
      <c r="F173">
        <f>'PLAN RASHODA I IZDATAKA'!F174:S174</f>
        <v>0</v>
      </c>
      <c r="G173">
        <f>'PLAN RASHODA I IZDATAKA'!G174:T174</f>
        <v>0</v>
      </c>
      <c r="H173">
        <f>'PLAN RASHODA I IZDATAKA'!H174:U174</f>
        <v>0</v>
      </c>
      <c r="I173">
        <f>'PLAN RASHODA I IZDATAKA'!I174:V174</f>
        <v>0</v>
      </c>
      <c r="J173">
        <f>'PLAN RASHODA I IZDATAKA'!J174:W174</f>
        <v>0</v>
      </c>
      <c r="K173">
        <f>'PLAN RASHODA I IZDATAKA'!K174:X174</f>
        <v>0</v>
      </c>
      <c r="L173">
        <f>'PLAN RASHODA I IZDATAKA'!L174:Y174</f>
        <v>0</v>
      </c>
      <c r="M173">
        <f>'PLAN RASHODA I IZDATAKA'!M174:Z174</f>
        <v>0</v>
      </c>
      <c r="N173">
        <f>'PLAN RASHODA I IZDATAKA'!N174:AA174</f>
        <v>0</v>
      </c>
      <c r="O173">
        <f t="shared" si="2"/>
        <v>5</v>
      </c>
    </row>
    <row r="174" spans="1:15" ht="12.75">
      <c r="A174" t="str">
        <f>'PLAN RASHODA I IZDATAKA'!A175:N175</f>
        <v>32943</v>
      </c>
      <c r="B174" t="str">
        <f>'PLAN RASHODA I IZDATAKA'!B175:O175</f>
        <v>Norme</v>
      </c>
      <c r="C174">
        <f>'PLAN RASHODA I IZDATAKA'!C175:P175</f>
        <v>0</v>
      </c>
      <c r="D174">
        <f>'PLAN RASHODA I IZDATAKA'!D175:Q175</f>
        <v>0</v>
      </c>
      <c r="E174">
        <f>'PLAN RASHODA I IZDATAKA'!E175:R175</f>
        <v>0</v>
      </c>
      <c r="F174">
        <f>'PLAN RASHODA I IZDATAKA'!F175:S175</f>
        <v>0</v>
      </c>
      <c r="G174">
        <f>'PLAN RASHODA I IZDATAKA'!G175:T175</f>
        <v>0</v>
      </c>
      <c r="H174">
        <f>'PLAN RASHODA I IZDATAKA'!H175:U175</f>
        <v>0</v>
      </c>
      <c r="I174">
        <f>'PLAN RASHODA I IZDATAKA'!I175:V175</f>
        <v>0</v>
      </c>
      <c r="J174">
        <f>'PLAN RASHODA I IZDATAKA'!J175:W175</f>
        <v>0</v>
      </c>
      <c r="K174">
        <f>'PLAN RASHODA I IZDATAKA'!K175:X175</f>
        <v>0</v>
      </c>
      <c r="L174">
        <f>'PLAN RASHODA I IZDATAKA'!L175:Y175</f>
        <v>0</v>
      </c>
      <c r="M174">
        <f>'PLAN RASHODA I IZDATAKA'!M175:Z175</f>
        <v>0</v>
      </c>
      <c r="N174">
        <f>'PLAN RASHODA I IZDATAKA'!N175:AA175</f>
        <v>0</v>
      </c>
      <c r="O174">
        <f t="shared" si="2"/>
        <v>5</v>
      </c>
    </row>
    <row r="175" spans="1:15" ht="12.75">
      <c r="A175" t="str">
        <f>'PLAN RASHODA I IZDATAKA'!A176:N176</f>
        <v>3295</v>
      </c>
      <c r="B175" t="str">
        <f>'PLAN RASHODA I IZDATAKA'!B176:O176</f>
        <v>Pristojbe i naknade</v>
      </c>
      <c r="C175">
        <f>'PLAN RASHODA I IZDATAKA'!C176:P176</f>
        <v>3768</v>
      </c>
      <c r="D175">
        <f>'PLAN RASHODA I IZDATAKA'!D176:Q176</f>
        <v>2818</v>
      </c>
      <c r="E175">
        <f>'PLAN RASHODA I IZDATAKA'!E176:R176</f>
        <v>0</v>
      </c>
      <c r="F175">
        <f>'PLAN RASHODA I IZDATAKA'!F176:S176</f>
        <v>0</v>
      </c>
      <c r="G175">
        <f>'PLAN RASHODA I IZDATAKA'!G176:T176</f>
        <v>450</v>
      </c>
      <c r="H175">
        <f>'PLAN RASHODA I IZDATAKA'!H176:U176</f>
        <v>0</v>
      </c>
      <c r="I175">
        <f>'PLAN RASHODA I IZDATAKA'!I176:V176</f>
        <v>500</v>
      </c>
      <c r="J175">
        <f>'PLAN RASHODA I IZDATAKA'!J176:W176</f>
        <v>0</v>
      </c>
      <c r="K175">
        <f>'PLAN RASHODA I IZDATAKA'!K176:X176</f>
        <v>0</v>
      </c>
      <c r="L175">
        <f>'PLAN RASHODA I IZDATAKA'!L176:Y176</f>
        <v>0</v>
      </c>
      <c r="M175">
        <f>'PLAN RASHODA I IZDATAKA'!M176:Z176</f>
        <v>3768</v>
      </c>
      <c r="N175">
        <f>'PLAN RASHODA I IZDATAKA'!N176:AA176</f>
        <v>3768</v>
      </c>
      <c r="O175">
        <f t="shared" si="2"/>
        <v>4</v>
      </c>
    </row>
    <row r="176" spans="1:15" ht="12.75">
      <c r="A176" t="str">
        <f>'PLAN RASHODA I IZDATAKA'!A177:N177</f>
        <v>32951</v>
      </c>
      <c r="B176" t="str">
        <f>'PLAN RASHODA I IZDATAKA'!B177:O177</f>
        <v>Upravne i administrativne pristojbe</v>
      </c>
      <c r="C176">
        <f>'PLAN RASHODA I IZDATAKA'!C177:P177</f>
        <v>0</v>
      </c>
      <c r="D176">
        <f>'PLAN RASHODA I IZDATAKA'!D177:Q177</f>
        <v>0</v>
      </c>
      <c r="E176">
        <f>'PLAN RASHODA I IZDATAKA'!E177:R177</f>
        <v>0</v>
      </c>
      <c r="F176">
        <f>'PLAN RASHODA I IZDATAKA'!F177:S177</f>
        <v>0</v>
      </c>
      <c r="G176">
        <f>'PLAN RASHODA I IZDATAKA'!G177:T177</f>
        <v>0</v>
      </c>
      <c r="H176">
        <f>'PLAN RASHODA I IZDATAKA'!H177:U177</f>
        <v>0</v>
      </c>
      <c r="I176">
        <f>'PLAN RASHODA I IZDATAKA'!I177:V177</f>
        <v>0</v>
      </c>
      <c r="J176">
        <f>'PLAN RASHODA I IZDATAKA'!J177:W177</f>
        <v>0</v>
      </c>
      <c r="K176">
        <f>'PLAN RASHODA I IZDATAKA'!K177:X177</f>
        <v>0</v>
      </c>
      <c r="L176">
        <f>'PLAN RASHODA I IZDATAKA'!L177:Y177</f>
        <v>0</v>
      </c>
      <c r="M176">
        <f>'PLAN RASHODA I IZDATAKA'!M177:Z177</f>
        <v>0</v>
      </c>
      <c r="N176">
        <f>'PLAN RASHODA I IZDATAKA'!N177:AA177</f>
        <v>0</v>
      </c>
      <c r="O176">
        <f t="shared" si="2"/>
        <v>5</v>
      </c>
    </row>
    <row r="177" spans="1:15" ht="12.75">
      <c r="A177" t="str">
        <f>'PLAN RASHODA I IZDATAKA'!A178:N178</f>
        <v>32952</v>
      </c>
      <c r="B177" t="str">
        <f>'PLAN RASHODA I IZDATAKA'!B178:O178</f>
        <v>Sudske pristojbe</v>
      </c>
      <c r="C177">
        <f>'PLAN RASHODA I IZDATAKA'!C178:P178</f>
        <v>1000</v>
      </c>
      <c r="D177">
        <f>'PLAN RASHODA I IZDATAKA'!D178:Q178</f>
        <v>1000</v>
      </c>
      <c r="E177">
        <f>'PLAN RASHODA I IZDATAKA'!E178:R178</f>
        <v>0</v>
      </c>
      <c r="F177">
        <f>'PLAN RASHODA I IZDATAKA'!F178:S178</f>
        <v>0</v>
      </c>
      <c r="G177">
        <f>'PLAN RASHODA I IZDATAKA'!G178:T178</f>
        <v>0</v>
      </c>
      <c r="H177">
        <f>'PLAN RASHODA I IZDATAKA'!H178:U178</f>
        <v>0</v>
      </c>
      <c r="I177">
        <f>'PLAN RASHODA I IZDATAKA'!I178:V178</f>
        <v>0</v>
      </c>
      <c r="J177">
        <f>'PLAN RASHODA I IZDATAKA'!J178:W178</f>
        <v>0</v>
      </c>
      <c r="K177">
        <f>'PLAN RASHODA I IZDATAKA'!K178:X178</f>
        <v>0</v>
      </c>
      <c r="L177">
        <f>'PLAN RASHODA I IZDATAKA'!L178:Y178</f>
        <v>0</v>
      </c>
      <c r="M177">
        <f>'PLAN RASHODA I IZDATAKA'!M178:Z178</f>
        <v>1000</v>
      </c>
      <c r="N177">
        <f>'PLAN RASHODA I IZDATAKA'!N178:AA178</f>
        <v>1000</v>
      </c>
      <c r="O177">
        <f t="shared" si="2"/>
        <v>5</v>
      </c>
    </row>
    <row r="178" spans="1:15" ht="12.75">
      <c r="A178" t="str">
        <f>'PLAN RASHODA I IZDATAKA'!A179:N179</f>
        <v>32953</v>
      </c>
      <c r="B178" t="str">
        <f>'PLAN RASHODA I IZDATAKA'!B179:O179</f>
        <v>Javnobilježničke pristojbe</v>
      </c>
      <c r="C178">
        <f>'PLAN RASHODA I IZDATAKA'!C179:P179</f>
        <v>1950</v>
      </c>
      <c r="D178">
        <f>'PLAN RASHODA I IZDATAKA'!D179:Q179</f>
        <v>1000</v>
      </c>
      <c r="E178">
        <f>'PLAN RASHODA I IZDATAKA'!E179:R179</f>
        <v>0</v>
      </c>
      <c r="F178">
        <f>'PLAN RASHODA I IZDATAKA'!F179:S179</f>
        <v>0</v>
      </c>
      <c r="G178">
        <f>'PLAN RASHODA I IZDATAKA'!G179:T179</f>
        <v>450</v>
      </c>
      <c r="H178">
        <f>'PLAN RASHODA I IZDATAKA'!H179:U179</f>
        <v>0</v>
      </c>
      <c r="I178">
        <f>'PLAN RASHODA I IZDATAKA'!I179:V179</f>
        <v>500</v>
      </c>
      <c r="J178">
        <f>'PLAN RASHODA I IZDATAKA'!J179:W179</f>
        <v>0</v>
      </c>
      <c r="K178">
        <f>'PLAN RASHODA I IZDATAKA'!K179:X179</f>
        <v>0</v>
      </c>
      <c r="L178">
        <f>'PLAN RASHODA I IZDATAKA'!L179:Y179</f>
        <v>0</v>
      </c>
      <c r="M178">
        <f>'PLAN RASHODA I IZDATAKA'!M179:Z179</f>
        <v>1950</v>
      </c>
      <c r="N178">
        <f>'PLAN RASHODA I IZDATAKA'!N179:AA179</f>
        <v>1950</v>
      </c>
      <c r="O178">
        <f t="shared" si="2"/>
        <v>5</v>
      </c>
    </row>
    <row r="179" spans="1:15" ht="12.75">
      <c r="A179" t="str">
        <f>'PLAN RASHODA I IZDATAKA'!A180:N180</f>
        <v>32955</v>
      </c>
      <c r="B179" t="str">
        <f>'PLAN RASHODA I IZDATAKA'!B180:O180</f>
        <v>Novčana naknada poslodavca zbog nezapošljavanja osoba s invaliditetom</v>
      </c>
      <c r="C179">
        <f>'PLAN RASHODA I IZDATAKA'!C180:P180</f>
        <v>0</v>
      </c>
      <c r="D179">
        <f>'PLAN RASHODA I IZDATAKA'!D180:Q180</f>
        <v>0</v>
      </c>
      <c r="E179">
        <f>'PLAN RASHODA I IZDATAKA'!E180:R180</f>
        <v>0</v>
      </c>
      <c r="F179">
        <f>'PLAN RASHODA I IZDATAKA'!F180:S180</f>
        <v>0</v>
      </c>
      <c r="G179">
        <f>'PLAN RASHODA I IZDATAKA'!G180:T180</f>
        <v>0</v>
      </c>
      <c r="H179">
        <f>'PLAN RASHODA I IZDATAKA'!H180:U180</f>
        <v>0</v>
      </c>
      <c r="I179">
        <f>'PLAN RASHODA I IZDATAKA'!I180:V180</f>
        <v>0</v>
      </c>
      <c r="J179">
        <f>'PLAN RASHODA I IZDATAKA'!J180:W180</f>
        <v>0</v>
      </c>
      <c r="K179">
        <f>'PLAN RASHODA I IZDATAKA'!K180:X180</f>
        <v>0</v>
      </c>
      <c r="L179">
        <f>'PLAN RASHODA I IZDATAKA'!L180:Y180</f>
        <v>0</v>
      </c>
      <c r="M179">
        <f>'PLAN RASHODA I IZDATAKA'!M180:Z180</f>
        <v>0</v>
      </c>
      <c r="N179">
        <f>'PLAN RASHODA I IZDATAKA'!N180:AA180</f>
        <v>0</v>
      </c>
      <c r="O179">
        <f t="shared" si="2"/>
        <v>5</v>
      </c>
    </row>
    <row r="180" spans="1:15" ht="12.75">
      <c r="A180" t="str">
        <f>'PLAN RASHODA I IZDATAKA'!A181:N181</f>
        <v>32959</v>
      </c>
      <c r="B180" t="str">
        <f>'PLAN RASHODA I IZDATAKA'!B181:O181</f>
        <v>Ostale pristojbe i naknade</v>
      </c>
      <c r="C180">
        <f>'PLAN RASHODA I IZDATAKA'!C181:P181</f>
        <v>818</v>
      </c>
      <c r="D180">
        <f>'PLAN RASHODA I IZDATAKA'!D181:Q181</f>
        <v>818</v>
      </c>
      <c r="E180">
        <f>'PLAN RASHODA I IZDATAKA'!E181:R181</f>
        <v>0</v>
      </c>
      <c r="F180">
        <f>'PLAN RASHODA I IZDATAKA'!F181:S181</f>
        <v>0</v>
      </c>
      <c r="G180">
        <f>'PLAN RASHODA I IZDATAKA'!G181:T181</f>
        <v>0</v>
      </c>
      <c r="H180">
        <f>'PLAN RASHODA I IZDATAKA'!H181:U181</f>
        <v>0</v>
      </c>
      <c r="I180">
        <f>'PLAN RASHODA I IZDATAKA'!I181:V181</f>
        <v>0</v>
      </c>
      <c r="J180">
        <f>'PLAN RASHODA I IZDATAKA'!J181:W181</f>
        <v>0</v>
      </c>
      <c r="K180">
        <f>'PLAN RASHODA I IZDATAKA'!K181:X181</f>
        <v>0</v>
      </c>
      <c r="L180">
        <f>'PLAN RASHODA I IZDATAKA'!L181:Y181</f>
        <v>0</v>
      </c>
      <c r="M180">
        <f>'PLAN RASHODA I IZDATAKA'!M181:Z181</f>
        <v>818</v>
      </c>
      <c r="N180">
        <f>'PLAN RASHODA I IZDATAKA'!N181:AA181</f>
        <v>818</v>
      </c>
      <c r="O180">
        <f t="shared" si="2"/>
        <v>5</v>
      </c>
    </row>
    <row r="181" spans="1:15" ht="12.75">
      <c r="A181" t="str">
        <f>'PLAN RASHODA I IZDATAKA'!A182:N182</f>
        <v>3296</v>
      </c>
      <c r="B181" t="str">
        <f>'PLAN RASHODA I IZDATAKA'!B182:O182</f>
        <v>Troškovi sudskih postupaka</v>
      </c>
      <c r="C181">
        <f>'PLAN RASHODA I IZDATAKA'!C182:P182</f>
        <v>1000</v>
      </c>
      <c r="D181">
        <f>'PLAN RASHODA I IZDATAKA'!D182:Q182</f>
        <v>1000</v>
      </c>
      <c r="E181">
        <f>'PLAN RASHODA I IZDATAKA'!E182:R182</f>
        <v>0</v>
      </c>
      <c r="F181">
        <f>'PLAN RASHODA I IZDATAKA'!F182:S182</f>
        <v>0</v>
      </c>
      <c r="G181">
        <f>'PLAN RASHODA I IZDATAKA'!G182:T182</f>
        <v>0</v>
      </c>
      <c r="H181">
        <f>'PLAN RASHODA I IZDATAKA'!H182:U182</f>
        <v>0</v>
      </c>
      <c r="I181">
        <f>'PLAN RASHODA I IZDATAKA'!I182:V182</f>
        <v>0</v>
      </c>
      <c r="J181">
        <f>'PLAN RASHODA I IZDATAKA'!J182:W182</f>
        <v>0</v>
      </c>
      <c r="K181">
        <f>'PLAN RASHODA I IZDATAKA'!K182:X182</f>
        <v>0</v>
      </c>
      <c r="L181">
        <f>'PLAN RASHODA I IZDATAKA'!L182:Y182</f>
        <v>0</v>
      </c>
      <c r="M181">
        <f>'PLAN RASHODA I IZDATAKA'!M182:Z182</f>
        <v>1000</v>
      </c>
      <c r="N181">
        <f>'PLAN RASHODA I IZDATAKA'!N182:AA182</f>
        <v>1000</v>
      </c>
      <c r="O181">
        <f t="shared" si="2"/>
        <v>4</v>
      </c>
    </row>
    <row r="182" spans="1:15" ht="12.75">
      <c r="A182" t="str">
        <f>'PLAN RASHODA I IZDATAKA'!A183:N183</f>
        <v>32961</v>
      </c>
      <c r="B182" t="str">
        <f>'PLAN RASHODA I IZDATAKA'!B183:O183</f>
        <v>Troškovi sudskih postupaka</v>
      </c>
      <c r="C182">
        <f>'PLAN RASHODA I IZDATAKA'!C183:P183</f>
        <v>1000</v>
      </c>
      <c r="D182">
        <f>'PLAN RASHODA I IZDATAKA'!D183:Q183</f>
        <v>1000</v>
      </c>
      <c r="E182">
        <f>'PLAN RASHODA I IZDATAKA'!E183:R183</f>
        <v>0</v>
      </c>
      <c r="F182">
        <f>'PLAN RASHODA I IZDATAKA'!F183:S183</f>
        <v>0</v>
      </c>
      <c r="G182">
        <f>'PLAN RASHODA I IZDATAKA'!G183:T183</f>
        <v>0</v>
      </c>
      <c r="H182">
        <f>'PLAN RASHODA I IZDATAKA'!H183:U183</f>
        <v>0</v>
      </c>
      <c r="I182">
        <f>'PLAN RASHODA I IZDATAKA'!I183:V183</f>
        <v>0</v>
      </c>
      <c r="J182">
        <f>'PLAN RASHODA I IZDATAKA'!J183:W183</f>
        <v>0</v>
      </c>
      <c r="K182">
        <f>'PLAN RASHODA I IZDATAKA'!K183:X183</f>
        <v>0</v>
      </c>
      <c r="L182">
        <f>'PLAN RASHODA I IZDATAKA'!L183:Y183</f>
        <v>0</v>
      </c>
      <c r="M182">
        <f>'PLAN RASHODA I IZDATAKA'!M183:Z183</f>
        <v>1000</v>
      </c>
      <c r="N182">
        <f>'PLAN RASHODA I IZDATAKA'!N183:AA183</f>
        <v>1000</v>
      </c>
      <c r="O182">
        <f t="shared" si="2"/>
        <v>5</v>
      </c>
    </row>
    <row r="183" spans="1:15" ht="12.75">
      <c r="A183" t="str">
        <f>'PLAN RASHODA I IZDATAKA'!A184:N184</f>
        <v>3299</v>
      </c>
      <c r="B183" t="str">
        <f>'PLAN RASHODA I IZDATAKA'!B184:O184</f>
        <v>Ostali nespomenuti rashodi poslovanja</v>
      </c>
      <c r="C183">
        <f>'PLAN RASHODA I IZDATAKA'!C184:P184</f>
        <v>32500</v>
      </c>
      <c r="D183">
        <f>'PLAN RASHODA I IZDATAKA'!D184:Q184</f>
        <v>14500</v>
      </c>
      <c r="E183">
        <f>'PLAN RASHODA I IZDATAKA'!E184:R184</f>
        <v>0</v>
      </c>
      <c r="F183">
        <f>'PLAN RASHODA I IZDATAKA'!F184:S184</f>
        <v>0</v>
      </c>
      <c r="G183">
        <f>'PLAN RASHODA I IZDATAKA'!G184:T184</f>
        <v>3000</v>
      </c>
      <c r="H183">
        <f>'PLAN RASHODA I IZDATAKA'!H184:U184</f>
        <v>0</v>
      </c>
      <c r="I183">
        <f>'PLAN RASHODA I IZDATAKA'!I184:V184</f>
        <v>0</v>
      </c>
      <c r="J183">
        <f>'PLAN RASHODA I IZDATAKA'!J184:W184</f>
        <v>15000</v>
      </c>
      <c r="K183">
        <f>'PLAN RASHODA I IZDATAKA'!K184:X184</f>
        <v>0</v>
      </c>
      <c r="L183">
        <f>'PLAN RASHODA I IZDATAKA'!L184:Y184</f>
        <v>0</v>
      </c>
      <c r="M183">
        <f>'PLAN RASHODA I IZDATAKA'!M184:Z184</f>
        <v>32500</v>
      </c>
      <c r="N183">
        <f>'PLAN RASHODA I IZDATAKA'!N184:AA184</f>
        <v>32500</v>
      </c>
      <c r="O183">
        <f t="shared" si="2"/>
        <v>4</v>
      </c>
    </row>
    <row r="184" spans="1:15" ht="12.75">
      <c r="A184" t="str">
        <f>'PLAN RASHODA I IZDATAKA'!A185:N185</f>
        <v>32991</v>
      </c>
      <c r="B184" t="str">
        <f>'PLAN RASHODA I IZDATAKA'!B185:O185</f>
        <v>Rashodi protokola (vijenci, cvijeće, svijeće i slično)</v>
      </c>
      <c r="C184">
        <f>'PLAN RASHODA I IZDATAKA'!C185:P185</f>
        <v>1500</v>
      </c>
      <c r="D184">
        <f>'PLAN RASHODA I IZDATAKA'!D185:Q185</f>
        <v>1500</v>
      </c>
      <c r="E184">
        <f>'PLAN RASHODA I IZDATAKA'!E185:R185</f>
        <v>0</v>
      </c>
      <c r="F184">
        <f>'PLAN RASHODA I IZDATAKA'!F185:S185</f>
        <v>0</v>
      </c>
      <c r="G184">
        <f>'PLAN RASHODA I IZDATAKA'!G185:T185</f>
        <v>0</v>
      </c>
      <c r="H184">
        <f>'PLAN RASHODA I IZDATAKA'!H185:U185</f>
        <v>0</v>
      </c>
      <c r="I184">
        <f>'PLAN RASHODA I IZDATAKA'!I185:V185</f>
        <v>0</v>
      </c>
      <c r="J184">
        <f>'PLAN RASHODA I IZDATAKA'!J185:W185</f>
        <v>0</v>
      </c>
      <c r="K184">
        <f>'PLAN RASHODA I IZDATAKA'!K185:X185</f>
        <v>0</v>
      </c>
      <c r="L184">
        <f>'PLAN RASHODA I IZDATAKA'!L185:Y185</f>
        <v>0</v>
      </c>
      <c r="M184">
        <f>'PLAN RASHODA I IZDATAKA'!M185:Z185</f>
        <v>1500</v>
      </c>
      <c r="N184">
        <f>'PLAN RASHODA I IZDATAKA'!N185:AA185</f>
        <v>1500</v>
      </c>
      <c r="O184">
        <f t="shared" si="2"/>
        <v>5</v>
      </c>
    </row>
    <row r="185" spans="1:15" ht="12.75">
      <c r="A185" t="str">
        <f>'PLAN RASHODA I IZDATAKA'!A186:N186</f>
        <v>32999</v>
      </c>
      <c r="B185" t="str">
        <f>'PLAN RASHODA I IZDATAKA'!B186:O186</f>
        <v>Ostali nespomenuti rashodi poslovanja</v>
      </c>
      <c r="C185">
        <f>'PLAN RASHODA I IZDATAKA'!C186:P186</f>
        <v>31000</v>
      </c>
      <c r="D185">
        <f>'PLAN RASHODA I IZDATAKA'!D186:Q186</f>
        <v>13000</v>
      </c>
      <c r="E185">
        <f>'PLAN RASHODA I IZDATAKA'!E186:R186</f>
        <v>0</v>
      </c>
      <c r="F185">
        <f>'PLAN RASHODA I IZDATAKA'!F186:S186</f>
        <v>0</v>
      </c>
      <c r="G185">
        <f>'PLAN RASHODA I IZDATAKA'!G186:T186</f>
        <v>3000</v>
      </c>
      <c r="H185">
        <f>'PLAN RASHODA I IZDATAKA'!H186:U186</f>
        <v>0</v>
      </c>
      <c r="I185">
        <f>'PLAN RASHODA I IZDATAKA'!I186:V186</f>
        <v>0</v>
      </c>
      <c r="J185">
        <f>'PLAN RASHODA I IZDATAKA'!J186:W186</f>
        <v>15000</v>
      </c>
      <c r="K185">
        <f>'PLAN RASHODA I IZDATAKA'!K186:X186</f>
        <v>0</v>
      </c>
      <c r="L185">
        <f>'PLAN RASHODA I IZDATAKA'!L186:Y186</f>
        <v>0</v>
      </c>
      <c r="M185">
        <f>'PLAN RASHODA I IZDATAKA'!M186:Z186</f>
        <v>31000</v>
      </c>
      <c r="N185">
        <f>'PLAN RASHODA I IZDATAKA'!N186:AA186</f>
        <v>31000</v>
      </c>
      <c r="O185">
        <f t="shared" si="2"/>
        <v>5</v>
      </c>
    </row>
    <row r="186" spans="1:15" ht="12.75">
      <c r="A186" t="str">
        <f>'PLAN RASHODA I IZDATAKA'!A187:N187</f>
        <v>34</v>
      </c>
      <c r="B186" t="str">
        <f>'PLAN RASHODA I IZDATAKA'!B187:O187</f>
        <v>Financijski rashodi</v>
      </c>
      <c r="C186">
        <f>'PLAN RASHODA I IZDATAKA'!C187:P187</f>
        <v>3850</v>
      </c>
      <c r="D186">
        <f>'PLAN RASHODA I IZDATAKA'!D187:Q187</f>
        <v>3400</v>
      </c>
      <c r="E186">
        <f>'PLAN RASHODA I IZDATAKA'!E187:R187</f>
        <v>0</v>
      </c>
      <c r="F186">
        <f>'PLAN RASHODA I IZDATAKA'!F187:S187</f>
        <v>0</v>
      </c>
      <c r="G186">
        <f>'PLAN RASHODA I IZDATAKA'!G187:T187</f>
        <v>350</v>
      </c>
      <c r="H186">
        <f>'PLAN RASHODA I IZDATAKA'!H187:U187</f>
        <v>0</v>
      </c>
      <c r="I186">
        <f>'PLAN RASHODA I IZDATAKA'!I187:V187</f>
        <v>100</v>
      </c>
      <c r="J186">
        <f>'PLAN RASHODA I IZDATAKA'!J187:W187</f>
        <v>0</v>
      </c>
      <c r="K186">
        <f>'PLAN RASHODA I IZDATAKA'!K187:X187</f>
        <v>0</v>
      </c>
      <c r="L186">
        <f>'PLAN RASHODA I IZDATAKA'!L187:Y187</f>
        <v>0</v>
      </c>
      <c r="M186">
        <f>'PLAN RASHODA I IZDATAKA'!M187:Z187</f>
        <v>3850</v>
      </c>
      <c r="N186">
        <f>'PLAN RASHODA I IZDATAKA'!N187:AA187</f>
        <v>3850</v>
      </c>
      <c r="O186">
        <f t="shared" si="2"/>
        <v>2</v>
      </c>
    </row>
    <row r="187" spans="1:15" ht="12.75">
      <c r="A187" t="str">
        <f>'PLAN RASHODA I IZDATAKA'!A188:N188</f>
        <v>341</v>
      </c>
      <c r="B187" t="str">
        <f>'PLAN RASHODA I IZDATAKA'!B188:O188</f>
        <v>Kamate za izdane vrijednosne papire</v>
      </c>
      <c r="C187">
        <f>'PLAN RASHODA I IZDATAKA'!C188:P188</f>
        <v>0</v>
      </c>
      <c r="D187">
        <f>'PLAN RASHODA I IZDATAKA'!D188:Q188</f>
        <v>0</v>
      </c>
      <c r="E187">
        <f>'PLAN RASHODA I IZDATAKA'!E188:R188</f>
        <v>0</v>
      </c>
      <c r="F187">
        <f>'PLAN RASHODA I IZDATAKA'!F188:S188</f>
        <v>0</v>
      </c>
      <c r="G187">
        <f>'PLAN RASHODA I IZDATAKA'!G188:T188</f>
        <v>0</v>
      </c>
      <c r="H187">
        <f>'PLAN RASHODA I IZDATAKA'!H188:U188</f>
        <v>0</v>
      </c>
      <c r="I187">
        <f>'PLAN RASHODA I IZDATAKA'!I188:V188</f>
        <v>0</v>
      </c>
      <c r="J187">
        <f>'PLAN RASHODA I IZDATAKA'!J188:W188</f>
        <v>0</v>
      </c>
      <c r="K187">
        <f>'PLAN RASHODA I IZDATAKA'!K188:X188</f>
        <v>0</v>
      </c>
      <c r="L187">
        <f>'PLAN RASHODA I IZDATAKA'!L188:Y188</f>
        <v>0</v>
      </c>
      <c r="M187">
        <f>'PLAN RASHODA I IZDATAKA'!M188:Z188</f>
        <v>0</v>
      </c>
      <c r="N187">
        <f>'PLAN RASHODA I IZDATAKA'!N188:AA188</f>
        <v>0</v>
      </c>
      <c r="O187">
        <f t="shared" si="2"/>
        <v>3</v>
      </c>
    </row>
    <row r="188" spans="1:15" ht="12.75">
      <c r="A188" t="str">
        <f>'PLAN RASHODA I IZDATAKA'!A189:N189</f>
        <v>3411</v>
      </c>
      <c r="B188" t="str">
        <f>'PLAN RASHODA I IZDATAKA'!B189:O189</f>
        <v>Kamate za izdane trezorske zapise</v>
      </c>
      <c r="C188">
        <f>'PLAN RASHODA I IZDATAKA'!C189:P189</f>
        <v>0</v>
      </c>
      <c r="D188">
        <f>'PLAN RASHODA I IZDATAKA'!D189:Q189</f>
        <v>0</v>
      </c>
      <c r="E188">
        <f>'PLAN RASHODA I IZDATAKA'!E189:R189</f>
        <v>0</v>
      </c>
      <c r="F188">
        <f>'PLAN RASHODA I IZDATAKA'!F189:S189</f>
        <v>0</v>
      </c>
      <c r="G188">
        <f>'PLAN RASHODA I IZDATAKA'!G189:T189</f>
        <v>0</v>
      </c>
      <c r="H188">
        <f>'PLAN RASHODA I IZDATAKA'!H189:U189</f>
        <v>0</v>
      </c>
      <c r="I188">
        <f>'PLAN RASHODA I IZDATAKA'!I189:V189</f>
        <v>0</v>
      </c>
      <c r="J188">
        <f>'PLAN RASHODA I IZDATAKA'!J189:W189</f>
        <v>0</v>
      </c>
      <c r="K188">
        <f>'PLAN RASHODA I IZDATAKA'!K189:X189</f>
        <v>0</v>
      </c>
      <c r="L188">
        <f>'PLAN RASHODA I IZDATAKA'!L189:Y189</f>
        <v>0</v>
      </c>
      <c r="M188">
        <f>'PLAN RASHODA I IZDATAKA'!M189:Z189</f>
        <v>0</v>
      </c>
      <c r="N188">
        <f>'PLAN RASHODA I IZDATAKA'!N189:AA189</f>
        <v>0</v>
      </c>
      <c r="O188">
        <f t="shared" si="2"/>
        <v>4</v>
      </c>
    </row>
    <row r="189" spans="1:15" ht="12.75">
      <c r="A189" t="str">
        <f>'PLAN RASHODA I IZDATAKA'!A190:N190</f>
        <v>34111</v>
      </c>
      <c r="B189" t="str">
        <f>'PLAN RASHODA I IZDATAKA'!B190:O190</f>
        <v>Kamate za izdane trezorske zapise u zemlji</v>
      </c>
      <c r="C189">
        <f>'PLAN RASHODA I IZDATAKA'!C190:P190</f>
        <v>0</v>
      </c>
      <c r="D189">
        <f>'PLAN RASHODA I IZDATAKA'!D190:Q190</f>
        <v>0</v>
      </c>
      <c r="E189">
        <f>'PLAN RASHODA I IZDATAKA'!E190:R190</f>
        <v>0</v>
      </c>
      <c r="F189">
        <f>'PLAN RASHODA I IZDATAKA'!F190:S190</f>
        <v>0</v>
      </c>
      <c r="G189">
        <f>'PLAN RASHODA I IZDATAKA'!G190:T190</f>
        <v>0</v>
      </c>
      <c r="H189">
        <f>'PLAN RASHODA I IZDATAKA'!H190:U190</f>
        <v>0</v>
      </c>
      <c r="I189">
        <f>'PLAN RASHODA I IZDATAKA'!I190:V190</f>
        <v>0</v>
      </c>
      <c r="J189">
        <f>'PLAN RASHODA I IZDATAKA'!J190:W190</f>
        <v>0</v>
      </c>
      <c r="K189">
        <f>'PLAN RASHODA I IZDATAKA'!K190:X190</f>
        <v>0</v>
      </c>
      <c r="L189">
        <f>'PLAN RASHODA I IZDATAKA'!L190:Y190</f>
        <v>0</v>
      </c>
      <c r="M189">
        <f>'PLAN RASHODA I IZDATAKA'!M190:Z190</f>
        <v>0</v>
      </c>
      <c r="N189">
        <f>'PLAN RASHODA I IZDATAKA'!N190:AA190</f>
        <v>0</v>
      </c>
      <c r="O189">
        <f t="shared" si="2"/>
        <v>5</v>
      </c>
    </row>
    <row r="190" spans="1:15" ht="12.75">
      <c r="A190" t="str">
        <f>'PLAN RASHODA I IZDATAKA'!A191:N191</f>
        <v>34112</v>
      </c>
      <c r="B190" t="str">
        <f>'PLAN RASHODA I IZDATAKA'!B191:O191</f>
        <v>Kamate za izdane trezorske zapise u inozemstvu</v>
      </c>
      <c r="C190">
        <f>'PLAN RASHODA I IZDATAKA'!C191:P191</f>
        <v>0</v>
      </c>
      <c r="D190">
        <f>'PLAN RASHODA I IZDATAKA'!D191:Q191</f>
        <v>0</v>
      </c>
      <c r="E190">
        <f>'PLAN RASHODA I IZDATAKA'!E191:R191</f>
        <v>0</v>
      </c>
      <c r="F190">
        <f>'PLAN RASHODA I IZDATAKA'!F191:S191</f>
        <v>0</v>
      </c>
      <c r="G190">
        <f>'PLAN RASHODA I IZDATAKA'!G191:T191</f>
        <v>0</v>
      </c>
      <c r="H190">
        <f>'PLAN RASHODA I IZDATAKA'!H191:U191</f>
        <v>0</v>
      </c>
      <c r="I190">
        <f>'PLAN RASHODA I IZDATAKA'!I191:V191</f>
        <v>0</v>
      </c>
      <c r="J190">
        <f>'PLAN RASHODA I IZDATAKA'!J191:W191</f>
        <v>0</v>
      </c>
      <c r="K190">
        <f>'PLAN RASHODA I IZDATAKA'!K191:X191</f>
        <v>0</v>
      </c>
      <c r="L190">
        <f>'PLAN RASHODA I IZDATAKA'!L191:Y191</f>
        <v>0</v>
      </c>
      <c r="M190">
        <f>'PLAN RASHODA I IZDATAKA'!M191:Z191</f>
        <v>0</v>
      </c>
      <c r="N190">
        <f>'PLAN RASHODA I IZDATAKA'!N191:AA191</f>
        <v>0</v>
      </c>
      <c r="O190">
        <f t="shared" si="2"/>
        <v>5</v>
      </c>
    </row>
    <row r="191" spans="1:15" ht="12.75">
      <c r="A191" t="str">
        <f>'PLAN RASHODA I IZDATAKA'!A192:N192</f>
        <v>3412</v>
      </c>
      <c r="B191" t="str">
        <f>'PLAN RASHODA I IZDATAKA'!B192:O192</f>
        <v>Kamate za izdane mjenice</v>
      </c>
      <c r="C191">
        <f>'PLAN RASHODA I IZDATAKA'!C192:P192</f>
        <v>0</v>
      </c>
      <c r="D191">
        <f>'PLAN RASHODA I IZDATAKA'!D192:Q192</f>
        <v>0</v>
      </c>
      <c r="E191">
        <f>'PLAN RASHODA I IZDATAKA'!E192:R192</f>
        <v>0</v>
      </c>
      <c r="F191">
        <f>'PLAN RASHODA I IZDATAKA'!F192:S192</f>
        <v>0</v>
      </c>
      <c r="G191">
        <f>'PLAN RASHODA I IZDATAKA'!G192:T192</f>
        <v>0</v>
      </c>
      <c r="H191">
        <f>'PLAN RASHODA I IZDATAKA'!H192:U192</f>
        <v>0</v>
      </c>
      <c r="I191">
        <f>'PLAN RASHODA I IZDATAKA'!I192:V192</f>
        <v>0</v>
      </c>
      <c r="J191">
        <f>'PLAN RASHODA I IZDATAKA'!J192:W192</f>
        <v>0</v>
      </c>
      <c r="K191">
        <f>'PLAN RASHODA I IZDATAKA'!K192:X192</f>
        <v>0</v>
      </c>
      <c r="L191">
        <f>'PLAN RASHODA I IZDATAKA'!L192:Y192</f>
        <v>0</v>
      </c>
      <c r="M191">
        <f>'PLAN RASHODA I IZDATAKA'!M192:Z192</f>
        <v>0</v>
      </c>
      <c r="N191">
        <f>'PLAN RASHODA I IZDATAKA'!N192:AA192</f>
        <v>0</v>
      </c>
      <c r="O191">
        <f t="shared" si="2"/>
        <v>4</v>
      </c>
    </row>
    <row r="192" spans="1:15" ht="12.75">
      <c r="A192" t="str">
        <f>'PLAN RASHODA I IZDATAKA'!A193:N193</f>
        <v>34121</v>
      </c>
      <c r="B192" t="str">
        <f>'PLAN RASHODA I IZDATAKA'!B193:O193</f>
        <v>Kamate za izdane mjenice u domaćoj valuti</v>
      </c>
      <c r="C192">
        <f>'PLAN RASHODA I IZDATAKA'!C193:P193</f>
        <v>0</v>
      </c>
      <c r="D192">
        <f>'PLAN RASHODA I IZDATAKA'!D193:Q193</f>
        <v>0</v>
      </c>
      <c r="E192">
        <f>'PLAN RASHODA I IZDATAKA'!E193:R193</f>
        <v>0</v>
      </c>
      <c r="F192">
        <f>'PLAN RASHODA I IZDATAKA'!F193:S193</f>
        <v>0</v>
      </c>
      <c r="G192">
        <f>'PLAN RASHODA I IZDATAKA'!G193:T193</f>
        <v>0</v>
      </c>
      <c r="H192">
        <f>'PLAN RASHODA I IZDATAKA'!H193:U193</f>
        <v>0</v>
      </c>
      <c r="I192">
        <f>'PLAN RASHODA I IZDATAKA'!I193:V193</f>
        <v>0</v>
      </c>
      <c r="J192">
        <f>'PLAN RASHODA I IZDATAKA'!J193:W193</f>
        <v>0</v>
      </c>
      <c r="K192">
        <f>'PLAN RASHODA I IZDATAKA'!K193:X193</f>
        <v>0</v>
      </c>
      <c r="L192">
        <f>'PLAN RASHODA I IZDATAKA'!L193:Y193</f>
        <v>0</v>
      </c>
      <c r="M192">
        <f>'PLAN RASHODA I IZDATAKA'!M193:Z193</f>
        <v>0</v>
      </c>
      <c r="N192">
        <f>'PLAN RASHODA I IZDATAKA'!N193:AA193</f>
        <v>0</v>
      </c>
      <c r="O192">
        <f t="shared" si="2"/>
        <v>5</v>
      </c>
    </row>
    <row r="193" spans="1:15" ht="12.75">
      <c r="A193" t="str">
        <f>'PLAN RASHODA I IZDATAKA'!A194:N194</f>
        <v>34122</v>
      </c>
      <c r="B193" t="str">
        <f>'PLAN RASHODA I IZDATAKA'!B194:O194</f>
        <v>Kamate za izdane mjenice u stranoj valuti</v>
      </c>
      <c r="C193">
        <f>'PLAN RASHODA I IZDATAKA'!C194:P194</f>
        <v>0</v>
      </c>
      <c r="D193">
        <f>'PLAN RASHODA I IZDATAKA'!D194:Q194</f>
        <v>0</v>
      </c>
      <c r="E193">
        <f>'PLAN RASHODA I IZDATAKA'!E194:R194</f>
        <v>0</v>
      </c>
      <c r="F193">
        <f>'PLAN RASHODA I IZDATAKA'!F194:S194</f>
        <v>0</v>
      </c>
      <c r="G193">
        <f>'PLAN RASHODA I IZDATAKA'!G194:T194</f>
        <v>0</v>
      </c>
      <c r="H193">
        <f>'PLAN RASHODA I IZDATAKA'!H194:U194</f>
        <v>0</v>
      </c>
      <c r="I193">
        <f>'PLAN RASHODA I IZDATAKA'!I194:V194</f>
        <v>0</v>
      </c>
      <c r="J193">
        <f>'PLAN RASHODA I IZDATAKA'!J194:W194</f>
        <v>0</v>
      </c>
      <c r="K193">
        <f>'PLAN RASHODA I IZDATAKA'!K194:X194</f>
        <v>0</v>
      </c>
      <c r="L193">
        <f>'PLAN RASHODA I IZDATAKA'!L194:Y194</f>
        <v>0</v>
      </c>
      <c r="M193">
        <f>'PLAN RASHODA I IZDATAKA'!M194:Z194</f>
        <v>0</v>
      </c>
      <c r="N193">
        <f>'PLAN RASHODA I IZDATAKA'!N194:AA194</f>
        <v>0</v>
      </c>
      <c r="O193">
        <f t="shared" si="2"/>
        <v>5</v>
      </c>
    </row>
    <row r="194" spans="1:15" ht="12.75">
      <c r="A194" t="str">
        <f>'PLAN RASHODA I IZDATAKA'!A195:N195</f>
        <v>3413</v>
      </c>
      <c r="B194" t="str">
        <f>'PLAN RASHODA I IZDATAKA'!B195:O195</f>
        <v>Kamate za izdane obveznice</v>
      </c>
      <c r="C194">
        <f>'PLAN RASHODA I IZDATAKA'!C195:P195</f>
        <v>0</v>
      </c>
      <c r="D194">
        <f>'PLAN RASHODA I IZDATAKA'!D195:Q195</f>
        <v>0</v>
      </c>
      <c r="E194">
        <f>'PLAN RASHODA I IZDATAKA'!E195:R195</f>
        <v>0</v>
      </c>
      <c r="F194">
        <f>'PLAN RASHODA I IZDATAKA'!F195:S195</f>
        <v>0</v>
      </c>
      <c r="G194">
        <f>'PLAN RASHODA I IZDATAKA'!G195:T195</f>
        <v>0</v>
      </c>
      <c r="H194">
        <f>'PLAN RASHODA I IZDATAKA'!H195:U195</f>
        <v>0</v>
      </c>
      <c r="I194">
        <f>'PLAN RASHODA I IZDATAKA'!I195:V195</f>
        <v>0</v>
      </c>
      <c r="J194">
        <f>'PLAN RASHODA I IZDATAKA'!J195:W195</f>
        <v>0</v>
      </c>
      <c r="K194">
        <f>'PLAN RASHODA I IZDATAKA'!K195:X195</f>
        <v>0</v>
      </c>
      <c r="L194">
        <f>'PLAN RASHODA I IZDATAKA'!L195:Y195</f>
        <v>0</v>
      </c>
      <c r="M194">
        <f>'PLAN RASHODA I IZDATAKA'!M195:Z195</f>
        <v>0</v>
      </c>
      <c r="N194">
        <f>'PLAN RASHODA I IZDATAKA'!N195:AA195</f>
        <v>0</v>
      </c>
      <c r="O194">
        <f t="shared" si="2"/>
        <v>4</v>
      </c>
    </row>
    <row r="195" spans="1:15" ht="12.75">
      <c r="A195" t="str">
        <f>'PLAN RASHODA I IZDATAKA'!A196:N196</f>
        <v>34131</v>
      </c>
      <c r="B195" t="str">
        <f>'PLAN RASHODA I IZDATAKA'!B196:O196</f>
        <v>Kamate za izdane obveznice u zemlji</v>
      </c>
      <c r="C195">
        <f>'PLAN RASHODA I IZDATAKA'!C196:P196</f>
        <v>0</v>
      </c>
      <c r="D195">
        <f>'PLAN RASHODA I IZDATAKA'!D196:Q196</f>
        <v>0</v>
      </c>
      <c r="E195">
        <f>'PLAN RASHODA I IZDATAKA'!E196:R196</f>
        <v>0</v>
      </c>
      <c r="F195">
        <f>'PLAN RASHODA I IZDATAKA'!F196:S196</f>
        <v>0</v>
      </c>
      <c r="G195">
        <f>'PLAN RASHODA I IZDATAKA'!G196:T196</f>
        <v>0</v>
      </c>
      <c r="H195">
        <f>'PLAN RASHODA I IZDATAKA'!H196:U196</f>
        <v>0</v>
      </c>
      <c r="I195">
        <f>'PLAN RASHODA I IZDATAKA'!I196:V196</f>
        <v>0</v>
      </c>
      <c r="J195">
        <f>'PLAN RASHODA I IZDATAKA'!J196:W196</f>
        <v>0</v>
      </c>
      <c r="K195">
        <f>'PLAN RASHODA I IZDATAKA'!K196:X196</f>
        <v>0</v>
      </c>
      <c r="L195">
        <f>'PLAN RASHODA I IZDATAKA'!L196:Y196</f>
        <v>0</v>
      </c>
      <c r="M195">
        <f>'PLAN RASHODA I IZDATAKA'!M196:Z196</f>
        <v>0</v>
      </c>
      <c r="N195">
        <f>'PLAN RASHODA I IZDATAKA'!N196:AA196</f>
        <v>0</v>
      </c>
      <c r="O195">
        <f t="shared" si="2"/>
        <v>5</v>
      </c>
    </row>
    <row r="196" spans="1:15" ht="12.75">
      <c r="A196" t="str">
        <f>'PLAN RASHODA I IZDATAKA'!A197:N197</f>
        <v>34132</v>
      </c>
      <c r="B196" t="str">
        <f>'PLAN RASHODA I IZDATAKA'!B197:O197</f>
        <v>Kamate za izdane obveznice u inozemstvu</v>
      </c>
      <c r="C196">
        <f>'PLAN RASHODA I IZDATAKA'!C197:P197</f>
        <v>0</v>
      </c>
      <c r="D196">
        <f>'PLAN RASHODA I IZDATAKA'!D197:Q197</f>
        <v>0</v>
      </c>
      <c r="E196">
        <f>'PLAN RASHODA I IZDATAKA'!E197:R197</f>
        <v>0</v>
      </c>
      <c r="F196">
        <f>'PLAN RASHODA I IZDATAKA'!F197:S197</f>
        <v>0</v>
      </c>
      <c r="G196">
        <f>'PLAN RASHODA I IZDATAKA'!G197:T197</f>
        <v>0</v>
      </c>
      <c r="H196">
        <f>'PLAN RASHODA I IZDATAKA'!H197:U197</f>
        <v>0</v>
      </c>
      <c r="I196">
        <f>'PLAN RASHODA I IZDATAKA'!I197:V197</f>
        <v>0</v>
      </c>
      <c r="J196">
        <f>'PLAN RASHODA I IZDATAKA'!J197:W197</f>
        <v>0</v>
      </c>
      <c r="K196">
        <f>'PLAN RASHODA I IZDATAKA'!K197:X197</f>
        <v>0</v>
      </c>
      <c r="L196">
        <f>'PLAN RASHODA I IZDATAKA'!L197:Y197</f>
        <v>0</v>
      </c>
      <c r="M196">
        <f>'PLAN RASHODA I IZDATAKA'!M197:Z197</f>
        <v>0</v>
      </c>
      <c r="N196">
        <f>'PLAN RASHODA I IZDATAKA'!N197:AA197</f>
        <v>0</v>
      </c>
      <c r="O196">
        <f aca="true" t="shared" si="3" ref="O196:O259">LEN(A196)</f>
        <v>5</v>
      </c>
    </row>
    <row r="197" spans="1:15" ht="12.75">
      <c r="A197" t="str">
        <f>'PLAN RASHODA I IZDATAKA'!A198:N198</f>
        <v>3419</v>
      </c>
      <c r="B197" t="str">
        <f>'PLAN RASHODA I IZDATAKA'!B198:O198</f>
        <v>Kamate za ostale vrijednosne papire</v>
      </c>
      <c r="C197">
        <f>'PLAN RASHODA I IZDATAKA'!C198:P198</f>
        <v>0</v>
      </c>
      <c r="D197">
        <f>'PLAN RASHODA I IZDATAKA'!D198:Q198</f>
        <v>0</v>
      </c>
      <c r="E197">
        <f>'PLAN RASHODA I IZDATAKA'!E198:R198</f>
        <v>0</v>
      </c>
      <c r="F197">
        <f>'PLAN RASHODA I IZDATAKA'!F198:S198</f>
        <v>0</v>
      </c>
      <c r="G197">
        <f>'PLAN RASHODA I IZDATAKA'!G198:T198</f>
        <v>0</v>
      </c>
      <c r="H197">
        <f>'PLAN RASHODA I IZDATAKA'!H198:U198</f>
        <v>0</v>
      </c>
      <c r="I197">
        <f>'PLAN RASHODA I IZDATAKA'!I198:V198</f>
        <v>0</v>
      </c>
      <c r="J197">
        <f>'PLAN RASHODA I IZDATAKA'!J198:W198</f>
        <v>0</v>
      </c>
      <c r="K197">
        <f>'PLAN RASHODA I IZDATAKA'!K198:X198</f>
        <v>0</v>
      </c>
      <c r="L197">
        <f>'PLAN RASHODA I IZDATAKA'!L198:Y198</f>
        <v>0</v>
      </c>
      <c r="M197">
        <f>'PLAN RASHODA I IZDATAKA'!M198:Z198</f>
        <v>0</v>
      </c>
      <c r="N197">
        <f>'PLAN RASHODA I IZDATAKA'!N198:AA198</f>
        <v>0</v>
      </c>
      <c r="O197">
        <f t="shared" si="3"/>
        <v>4</v>
      </c>
    </row>
    <row r="198" spans="1:15" ht="12.75">
      <c r="A198" t="str">
        <f>'PLAN RASHODA I IZDATAKA'!A199:N199</f>
        <v>34191</v>
      </c>
      <c r="B198" t="str">
        <f>'PLAN RASHODA I IZDATAKA'!B199:O199</f>
        <v>Kamate za ostale vrijednosne papire u zemlji</v>
      </c>
      <c r="C198">
        <f>'PLAN RASHODA I IZDATAKA'!C199:P199</f>
        <v>0</v>
      </c>
      <c r="D198">
        <f>'PLAN RASHODA I IZDATAKA'!D199:Q199</f>
        <v>0</v>
      </c>
      <c r="E198">
        <f>'PLAN RASHODA I IZDATAKA'!E199:R199</f>
        <v>0</v>
      </c>
      <c r="F198">
        <f>'PLAN RASHODA I IZDATAKA'!F199:S199</f>
        <v>0</v>
      </c>
      <c r="G198">
        <f>'PLAN RASHODA I IZDATAKA'!G199:T199</f>
        <v>0</v>
      </c>
      <c r="H198">
        <f>'PLAN RASHODA I IZDATAKA'!H199:U199</f>
        <v>0</v>
      </c>
      <c r="I198">
        <f>'PLAN RASHODA I IZDATAKA'!I199:V199</f>
        <v>0</v>
      </c>
      <c r="J198">
        <f>'PLAN RASHODA I IZDATAKA'!J199:W199</f>
        <v>0</v>
      </c>
      <c r="K198">
        <f>'PLAN RASHODA I IZDATAKA'!K199:X199</f>
        <v>0</v>
      </c>
      <c r="L198">
        <f>'PLAN RASHODA I IZDATAKA'!L199:Y199</f>
        <v>0</v>
      </c>
      <c r="M198">
        <f>'PLAN RASHODA I IZDATAKA'!M199:Z199</f>
        <v>0</v>
      </c>
      <c r="N198">
        <f>'PLAN RASHODA I IZDATAKA'!N199:AA199</f>
        <v>0</v>
      </c>
      <c r="O198">
        <f t="shared" si="3"/>
        <v>5</v>
      </c>
    </row>
    <row r="199" spans="1:15" ht="12.75">
      <c r="A199" t="str">
        <f>'PLAN RASHODA I IZDATAKA'!A200:N200</f>
        <v>34192</v>
      </c>
      <c r="B199" t="str">
        <f>'PLAN RASHODA I IZDATAKA'!B200:O200</f>
        <v>Kamate za ostale vrijednosne papire u inozemstvu</v>
      </c>
      <c r="C199">
        <f>'PLAN RASHODA I IZDATAKA'!C200:P200</f>
        <v>0</v>
      </c>
      <c r="D199">
        <f>'PLAN RASHODA I IZDATAKA'!D200:Q200</f>
        <v>0</v>
      </c>
      <c r="E199">
        <f>'PLAN RASHODA I IZDATAKA'!E200:R200</f>
        <v>0</v>
      </c>
      <c r="F199">
        <f>'PLAN RASHODA I IZDATAKA'!F200:S200</f>
        <v>0</v>
      </c>
      <c r="G199">
        <f>'PLAN RASHODA I IZDATAKA'!G200:T200</f>
        <v>0</v>
      </c>
      <c r="H199">
        <f>'PLAN RASHODA I IZDATAKA'!H200:U200</f>
        <v>0</v>
      </c>
      <c r="I199">
        <f>'PLAN RASHODA I IZDATAKA'!I200:V200</f>
        <v>0</v>
      </c>
      <c r="J199">
        <f>'PLAN RASHODA I IZDATAKA'!J200:W200</f>
        <v>0</v>
      </c>
      <c r="K199">
        <f>'PLAN RASHODA I IZDATAKA'!K200:X200</f>
        <v>0</v>
      </c>
      <c r="L199">
        <f>'PLAN RASHODA I IZDATAKA'!L200:Y200</f>
        <v>0</v>
      </c>
      <c r="M199">
        <f>'PLAN RASHODA I IZDATAKA'!M200:Z200</f>
        <v>0</v>
      </c>
      <c r="N199">
        <f>'PLAN RASHODA I IZDATAKA'!N200:AA200</f>
        <v>0</v>
      </c>
      <c r="O199">
        <f t="shared" si="3"/>
        <v>5</v>
      </c>
    </row>
    <row r="200" spans="1:15" ht="12.75">
      <c r="A200" t="str">
        <f>'PLAN RASHODA I IZDATAKA'!A201:N201</f>
        <v>342</v>
      </c>
      <c r="B200" t="str">
        <f>'PLAN RASHODA I IZDATAKA'!B201:O201</f>
        <v>Kamate za primljene kredite i zajmove</v>
      </c>
      <c r="C200">
        <f>'PLAN RASHODA I IZDATAKA'!C201:P201</f>
        <v>0</v>
      </c>
      <c r="D200">
        <f>'PLAN RASHODA I IZDATAKA'!D201:Q201</f>
        <v>0</v>
      </c>
      <c r="E200">
        <f>'PLAN RASHODA I IZDATAKA'!E201:R201</f>
        <v>0</v>
      </c>
      <c r="F200">
        <f>'PLAN RASHODA I IZDATAKA'!F201:S201</f>
        <v>0</v>
      </c>
      <c r="G200">
        <f>'PLAN RASHODA I IZDATAKA'!G201:T201</f>
        <v>0</v>
      </c>
      <c r="H200">
        <f>'PLAN RASHODA I IZDATAKA'!H201:U201</f>
        <v>0</v>
      </c>
      <c r="I200">
        <f>'PLAN RASHODA I IZDATAKA'!I201:V201</f>
        <v>0</v>
      </c>
      <c r="J200">
        <f>'PLAN RASHODA I IZDATAKA'!J201:W201</f>
        <v>0</v>
      </c>
      <c r="K200">
        <f>'PLAN RASHODA I IZDATAKA'!K201:X201</f>
        <v>0</v>
      </c>
      <c r="L200">
        <f>'PLAN RASHODA I IZDATAKA'!L201:Y201</f>
        <v>0</v>
      </c>
      <c r="M200">
        <f>'PLAN RASHODA I IZDATAKA'!M201:Z201</f>
        <v>0</v>
      </c>
      <c r="N200">
        <f>'PLAN RASHODA I IZDATAKA'!N201:AA201</f>
        <v>0</v>
      </c>
      <c r="O200">
        <f t="shared" si="3"/>
        <v>3</v>
      </c>
    </row>
    <row r="201" spans="1:15" ht="12.75">
      <c r="A201" t="str">
        <f>'PLAN RASHODA I IZDATAKA'!A202:N202</f>
        <v>3421</v>
      </c>
      <c r="B201" t="str">
        <f>'PLAN RASHODA I IZDATAKA'!B202:O202</f>
        <v>Kamate za primljene kredite i zajmove od međunarodnih organizacija, institucija i tijela EU te inozemnih vlada</v>
      </c>
      <c r="C201">
        <f>'PLAN RASHODA I IZDATAKA'!C202:P202</f>
        <v>0</v>
      </c>
      <c r="D201">
        <f>'PLAN RASHODA I IZDATAKA'!D202:Q202</f>
        <v>0</v>
      </c>
      <c r="E201">
        <f>'PLAN RASHODA I IZDATAKA'!E202:R202</f>
        <v>0</v>
      </c>
      <c r="F201">
        <f>'PLAN RASHODA I IZDATAKA'!F202:S202</f>
        <v>0</v>
      </c>
      <c r="G201">
        <f>'PLAN RASHODA I IZDATAKA'!G202:T202</f>
        <v>0</v>
      </c>
      <c r="H201">
        <f>'PLAN RASHODA I IZDATAKA'!H202:U202</f>
        <v>0</v>
      </c>
      <c r="I201">
        <f>'PLAN RASHODA I IZDATAKA'!I202:V202</f>
        <v>0</v>
      </c>
      <c r="J201">
        <f>'PLAN RASHODA I IZDATAKA'!J202:W202</f>
        <v>0</v>
      </c>
      <c r="K201">
        <f>'PLAN RASHODA I IZDATAKA'!K202:X202</f>
        <v>0</v>
      </c>
      <c r="L201">
        <f>'PLAN RASHODA I IZDATAKA'!L202:Y202</f>
        <v>0</v>
      </c>
      <c r="M201">
        <f>'PLAN RASHODA I IZDATAKA'!M202:Z202</f>
        <v>0</v>
      </c>
      <c r="N201">
        <f>'PLAN RASHODA I IZDATAKA'!N202:AA202</f>
        <v>0</v>
      </c>
      <c r="O201">
        <f t="shared" si="3"/>
        <v>4</v>
      </c>
    </row>
    <row r="202" spans="1:15" ht="12.75">
      <c r="A202" t="str">
        <f>'PLAN RASHODA I IZDATAKA'!A203:N203</f>
        <v>34213</v>
      </c>
      <c r="B202" t="str">
        <f>'PLAN RASHODA I IZDATAKA'!B203:O203</f>
        <v>Kamate za primljene zajmove od međunarodnih organizacija</v>
      </c>
      <c r="C202">
        <f>'PLAN RASHODA I IZDATAKA'!C203:P203</f>
        <v>0</v>
      </c>
      <c r="D202">
        <f>'PLAN RASHODA I IZDATAKA'!D203:Q203</f>
        <v>0</v>
      </c>
      <c r="E202">
        <f>'PLAN RASHODA I IZDATAKA'!E203:R203</f>
        <v>0</v>
      </c>
      <c r="F202">
        <f>'PLAN RASHODA I IZDATAKA'!F203:S203</f>
        <v>0</v>
      </c>
      <c r="G202">
        <f>'PLAN RASHODA I IZDATAKA'!G203:T203</f>
        <v>0</v>
      </c>
      <c r="H202">
        <f>'PLAN RASHODA I IZDATAKA'!H203:U203</f>
        <v>0</v>
      </c>
      <c r="I202">
        <f>'PLAN RASHODA I IZDATAKA'!I203:V203</f>
        <v>0</v>
      </c>
      <c r="J202">
        <f>'PLAN RASHODA I IZDATAKA'!J203:W203</f>
        <v>0</v>
      </c>
      <c r="K202">
        <f>'PLAN RASHODA I IZDATAKA'!K203:X203</f>
        <v>0</v>
      </c>
      <c r="L202">
        <f>'PLAN RASHODA I IZDATAKA'!L203:Y203</f>
        <v>0</v>
      </c>
      <c r="M202">
        <f>'PLAN RASHODA I IZDATAKA'!M203:Z203</f>
        <v>0</v>
      </c>
      <c r="N202">
        <f>'PLAN RASHODA I IZDATAKA'!N203:AA203</f>
        <v>0</v>
      </c>
      <c r="O202">
        <f t="shared" si="3"/>
        <v>5</v>
      </c>
    </row>
    <row r="203" spans="1:15" ht="12.75">
      <c r="A203" t="str">
        <f>'PLAN RASHODA I IZDATAKA'!A204:N204</f>
        <v>34214</v>
      </c>
      <c r="B203" t="str">
        <f>'PLAN RASHODA I IZDATAKA'!B204:O204</f>
        <v>Kamate za primljene kredite i zajmove od institucija i tijela EU</v>
      </c>
      <c r="C203">
        <f>'PLAN RASHODA I IZDATAKA'!C204:P204</f>
        <v>0</v>
      </c>
      <c r="D203">
        <f>'PLAN RASHODA I IZDATAKA'!D204:Q204</f>
        <v>0</v>
      </c>
      <c r="E203">
        <f>'PLAN RASHODA I IZDATAKA'!E204:R204</f>
        <v>0</v>
      </c>
      <c r="F203">
        <f>'PLAN RASHODA I IZDATAKA'!F204:S204</f>
        <v>0</v>
      </c>
      <c r="G203">
        <f>'PLAN RASHODA I IZDATAKA'!G204:T204</f>
        <v>0</v>
      </c>
      <c r="H203">
        <f>'PLAN RASHODA I IZDATAKA'!H204:U204</f>
        <v>0</v>
      </c>
      <c r="I203">
        <f>'PLAN RASHODA I IZDATAKA'!I204:V204</f>
        <v>0</v>
      </c>
      <c r="J203">
        <f>'PLAN RASHODA I IZDATAKA'!J204:W204</f>
        <v>0</v>
      </c>
      <c r="K203">
        <f>'PLAN RASHODA I IZDATAKA'!K204:X204</f>
        <v>0</v>
      </c>
      <c r="L203">
        <f>'PLAN RASHODA I IZDATAKA'!L204:Y204</f>
        <v>0</v>
      </c>
      <c r="M203">
        <f>'PLAN RASHODA I IZDATAKA'!M204:Z204</f>
        <v>0</v>
      </c>
      <c r="N203">
        <f>'PLAN RASHODA I IZDATAKA'!N204:AA204</f>
        <v>0</v>
      </c>
      <c r="O203">
        <f t="shared" si="3"/>
        <v>5</v>
      </c>
    </row>
    <row r="204" spans="1:15" ht="12.75">
      <c r="A204" t="str">
        <f>'PLAN RASHODA I IZDATAKA'!A205:N205</f>
        <v>34216</v>
      </c>
      <c r="B204" t="str">
        <f>'PLAN RASHODA I IZDATAKA'!B205:O205</f>
        <v>Kamate za primljene zajmove od inozemnih vlada izvan EU</v>
      </c>
      <c r="C204">
        <f>'PLAN RASHODA I IZDATAKA'!C205:P205</f>
        <v>0</v>
      </c>
      <c r="D204">
        <f>'PLAN RASHODA I IZDATAKA'!D205:Q205</f>
        <v>0</v>
      </c>
      <c r="E204">
        <f>'PLAN RASHODA I IZDATAKA'!E205:R205</f>
        <v>0</v>
      </c>
      <c r="F204">
        <f>'PLAN RASHODA I IZDATAKA'!F205:S205</f>
        <v>0</v>
      </c>
      <c r="G204">
        <f>'PLAN RASHODA I IZDATAKA'!G205:T205</f>
        <v>0</v>
      </c>
      <c r="H204">
        <f>'PLAN RASHODA I IZDATAKA'!H205:U205</f>
        <v>0</v>
      </c>
      <c r="I204">
        <f>'PLAN RASHODA I IZDATAKA'!I205:V205</f>
        <v>0</v>
      </c>
      <c r="J204">
        <f>'PLAN RASHODA I IZDATAKA'!J205:W205</f>
        <v>0</v>
      </c>
      <c r="K204">
        <f>'PLAN RASHODA I IZDATAKA'!K205:X205</f>
        <v>0</v>
      </c>
      <c r="L204">
        <f>'PLAN RASHODA I IZDATAKA'!L205:Y205</f>
        <v>0</v>
      </c>
      <c r="M204">
        <f>'PLAN RASHODA I IZDATAKA'!M205:Z205</f>
        <v>0</v>
      </c>
      <c r="N204">
        <f>'PLAN RASHODA I IZDATAKA'!N205:AA205</f>
        <v>0</v>
      </c>
      <c r="O204">
        <f t="shared" si="3"/>
        <v>5</v>
      </c>
    </row>
    <row r="205" spans="1:15" ht="12.75">
      <c r="A205" t="str">
        <f>'PLAN RASHODA I IZDATAKA'!A206:N206</f>
        <v>34215</v>
      </c>
      <c r="B205" t="str">
        <f>'PLAN RASHODA I IZDATAKA'!B206:O206</f>
        <v>Kamate za primljene zajmove od inozemnih vlada u EU</v>
      </c>
      <c r="C205">
        <f>'PLAN RASHODA I IZDATAKA'!C206:P206</f>
        <v>0</v>
      </c>
      <c r="D205">
        <f>'PLAN RASHODA I IZDATAKA'!D206:Q206</f>
        <v>0</v>
      </c>
      <c r="E205">
        <f>'PLAN RASHODA I IZDATAKA'!E206:R206</f>
        <v>0</v>
      </c>
      <c r="F205">
        <f>'PLAN RASHODA I IZDATAKA'!F206:S206</f>
        <v>0</v>
      </c>
      <c r="G205">
        <f>'PLAN RASHODA I IZDATAKA'!G206:T206</f>
        <v>0</v>
      </c>
      <c r="H205">
        <f>'PLAN RASHODA I IZDATAKA'!H206:U206</f>
        <v>0</v>
      </c>
      <c r="I205">
        <f>'PLAN RASHODA I IZDATAKA'!I206:V206</f>
        <v>0</v>
      </c>
      <c r="J205">
        <f>'PLAN RASHODA I IZDATAKA'!J206:W206</f>
        <v>0</v>
      </c>
      <c r="K205">
        <f>'PLAN RASHODA I IZDATAKA'!K206:X206</f>
        <v>0</v>
      </c>
      <c r="L205">
        <f>'PLAN RASHODA I IZDATAKA'!L206:Y206</f>
        <v>0</v>
      </c>
      <c r="M205">
        <f>'PLAN RASHODA I IZDATAKA'!M206:Z206</f>
        <v>0</v>
      </c>
      <c r="N205">
        <f>'PLAN RASHODA I IZDATAKA'!N206:AA206</f>
        <v>0</v>
      </c>
      <c r="O205">
        <f t="shared" si="3"/>
        <v>5</v>
      </c>
    </row>
    <row r="206" spans="1:15" ht="12.75">
      <c r="A206" t="str">
        <f>'PLAN RASHODA I IZDATAKA'!A207:N207</f>
        <v>3422</v>
      </c>
      <c r="B206" t="str">
        <f>'PLAN RASHODA I IZDATAKA'!B207:O207</f>
        <v>Kamate za primljene kredite i zajmove od kreditnih i ostalih financijskih institucija u javnom sektoru</v>
      </c>
      <c r="C206">
        <f>'PLAN RASHODA I IZDATAKA'!C207:P207</f>
        <v>0</v>
      </c>
      <c r="D206">
        <f>'PLAN RASHODA I IZDATAKA'!D207:Q207</f>
        <v>0</v>
      </c>
      <c r="E206">
        <f>'PLAN RASHODA I IZDATAKA'!E207:R207</f>
        <v>0</v>
      </c>
      <c r="F206">
        <f>'PLAN RASHODA I IZDATAKA'!F207:S207</f>
        <v>0</v>
      </c>
      <c r="G206">
        <f>'PLAN RASHODA I IZDATAKA'!G207:T207</f>
        <v>0</v>
      </c>
      <c r="H206">
        <f>'PLAN RASHODA I IZDATAKA'!H207:U207</f>
        <v>0</v>
      </c>
      <c r="I206">
        <f>'PLAN RASHODA I IZDATAKA'!I207:V207</f>
        <v>0</v>
      </c>
      <c r="J206">
        <f>'PLAN RASHODA I IZDATAKA'!J207:W207</f>
        <v>0</v>
      </c>
      <c r="K206">
        <f>'PLAN RASHODA I IZDATAKA'!K207:X207</f>
        <v>0</v>
      </c>
      <c r="L206">
        <f>'PLAN RASHODA I IZDATAKA'!L207:Y207</f>
        <v>0</v>
      </c>
      <c r="M206">
        <f>'PLAN RASHODA I IZDATAKA'!M207:Z207</f>
        <v>0</v>
      </c>
      <c r="N206">
        <f>'PLAN RASHODA I IZDATAKA'!N207:AA207</f>
        <v>0</v>
      </c>
      <c r="O206">
        <f t="shared" si="3"/>
        <v>4</v>
      </c>
    </row>
    <row r="207" spans="1:15" ht="12.75">
      <c r="A207" t="str">
        <f>'PLAN RASHODA I IZDATAKA'!A208:N208</f>
        <v>34222</v>
      </c>
      <c r="B207" t="str">
        <f>'PLAN RASHODA I IZDATAKA'!B208:O208</f>
        <v>Kamate za primljene kredite od kreditnih institucija u javnom sektoru</v>
      </c>
      <c r="C207">
        <f>'PLAN RASHODA I IZDATAKA'!C208:P208</f>
        <v>0</v>
      </c>
      <c r="D207">
        <f>'PLAN RASHODA I IZDATAKA'!D208:Q208</f>
        <v>0</v>
      </c>
      <c r="E207">
        <f>'PLAN RASHODA I IZDATAKA'!E208:R208</f>
        <v>0</v>
      </c>
      <c r="F207">
        <f>'PLAN RASHODA I IZDATAKA'!F208:S208</f>
        <v>0</v>
      </c>
      <c r="G207">
        <f>'PLAN RASHODA I IZDATAKA'!G208:T208</f>
        <v>0</v>
      </c>
      <c r="H207">
        <f>'PLAN RASHODA I IZDATAKA'!H208:U208</f>
        <v>0</v>
      </c>
      <c r="I207">
        <f>'PLAN RASHODA I IZDATAKA'!I208:V208</f>
        <v>0</v>
      </c>
      <c r="J207">
        <f>'PLAN RASHODA I IZDATAKA'!J208:W208</f>
        <v>0</v>
      </c>
      <c r="K207">
        <f>'PLAN RASHODA I IZDATAKA'!K208:X208</f>
        <v>0</v>
      </c>
      <c r="L207">
        <f>'PLAN RASHODA I IZDATAKA'!L208:Y208</f>
        <v>0</v>
      </c>
      <c r="M207">
        <f>'PLAN RASHODA I IZDATAKA'!M208:Z208</f>
        <v>0</v>
      </c>
      <c r="N207">
        <f>'PLAN RASHODA I IZDATAKA'!N208:AA208</f>
        <v>0</v>
      </c>
      <c r="O207">
        <f t="shared" si="3"/>
        <v>5</v>
      </c>
    </row>
    <row r="208" spans="1:15" ht="12.75">
      <c r="A208" t="str">
        <f>'PLAN RASHODA I IZDATAKA'!A209:N209</f>
        <v>34223</v>
      </c>
      <c r="B208" t="str">
        <f>'PLAN RASHODA I IZDATAKA'!B209:O209</f>
        <v>Kamate za primljene zajmove od osiguravajućih društava u javnom sektoru</v>
      </c>
      <c r="C208">
        <f>'PLAN RASHODA I IZDATAKA'!C209:P209</f>
        <v>0</v>
      </c>
      <c r="D208">
        <f>'PLAN RASHODA I IZDATAKA'!D209:Q209</f>
        <v>0</v>
      </c>
      <c r="E208">
        <f>'PLAN RASHODA I IZDATAKA'!E209:R209</f>
        <v>0</v>
      </c>
      <c r="F208">
        <f>'PLAN RASHODA I IZDATAKA'!F209:S209</f>
        <v>0</v>
      </c>
      <c r="G208">
        <f>'PLAN RASHODA I IZDATAKA'!G209:T209</f>
        <v>0</v>
      </c>
      <c r="H208">
        <f>'PLAN RASHODA I IZDATAKA'!H209:U209</f>
        <v>0</v>
      </c>
      <c r="I208">
        <f>'PLAN RASHODA I IZDATAKA'!I209:V209</f>
        <v>0</v>
      </c>
      <c r="J208">
        <f>'PLAN RASHODA I IZDATAKA'!J209:W209</f>
        <v>0</v>
      </c>
      <c r="K208">
        <f>'PLAN RASHODA I IZDATAKA'!K209:X209</f>
        <v>0</v>
      </c>
      <c r="L208">
        <f>'PLAN RASHODA I IZDATAKA'!L209:Y209</f>
        <v>0</v>
      </c>
      <c r="M208">
        <f>'PLAN RASHODA I IZDATAKA'!M209:Z209</f>
        <v>0</v>
      </c>
      <c r="N208">
        <f>'PLAN RASHODA I IZDATAKA'!N209:AA209</f>
        <v>0</v>
      </c>
      <c r="O208">
        <f t="shared" si="3"/>
        <v>5</v>
      </c>
    </row>
    <row r="209" spans="1:15" ht="12.75">
      <c r="A209" t="str">
        <f>'PLAN RASHODA I IZDATAKA'!A210:N210</f>
        <v>34224</v>
      </c>
      <c r="B209" t="str">
        <f>'PLAN RASHODA I IZDATAKA'!B210:O210</f>
        <v>Kamate za primljene zajmove od ostalih financijskih institucija u javnom sektoru</v>
      </c>
      <c r="C209">
        <f>'PLAN RASHODA I IZDATAKA'!C210:P210</f>
        <v>0</v>
      </c>
      <c r="D209">
        <f>'PLAN RASHODA I IZDATAKA'!D210:Q210</f>
        <v>0</v>
      </c>
      <c r="E209">
        <f>'PLAN RASHODA I IZDATAKA'!E210:R210</f>
        <v>0</v>
      </c>
      <c r="F209">
        <f>'PLAN RASHODA I IZDATAKA'!F210:S210</f>
        <v>0</v>
      </c>
      <c r="G209">
        <f>'PLAN RASHODA I IZDATAKA'!G210:T210</f>
        <v>0</v>
      </c>
      <c r="H209">
        <f>'PLAN RASHODA I IZDATAKA'!H210:U210</f>
        <v>0</v>
      </c>
      <c r="I209">
        <f>'PLAN RASHODA I IZDATAKA'!I210:V210</f>
        <v>0</v>
      </c>
      <c r="J209">
        <f>'PLAN RASHODA I IZDATAKA'!J210:W210</f>
        <v>0</v>
      </c>
      <c r="K209">
        <f>'PLAN RASHODA I IZDATAKA'!K210:X210</f>
        <v>0</v>
      </c>
      <c r="L209">
        <f>'PLAN RASHODA I IZDATAKA'!L210:Y210</f>
        <v>0</v>
      </c>
      <c r="M209">
        <f>'PLAN RASHODA I IZDATAKA'!M210:Z210</f>
        <v>0</v>
      </c>
      <c r="N209">
        <f>'PLAN RASHODA I IZDATAKA'!N210:AA210</f>
        <v>0</v>
      </c>
      <c r="O209">
        <f t="shared" si="3"/>
        <v>5</v>
      </c>
    </row>
    <row r="210" spans="1:15" ht="12.75">
      <c r="A210" t="str">
        <f>'PLAN RASHODA I IZDATAKA'!A211:N211</f>
        <v>3423</v>
      </c>
      <c r="B210" t="str">
        <f>'PLAN RASHODA I IZDATAKA'!B211:O211</f>
        <v>Kamate za primljene kredite i zajmove od kreditnih i ostalih financijskih institucija izvan javnog sektora</v>
      </c>
      <c r="C210">
        <f>'PLAN RASHODA I IZDATAKA'!C211:P211</f>
        <v>0</v>
      </c>
      <c r="D210">
        <f>'PLAN RASHODA I IZDATAKA'!D211:Q211</f>
        <v>0</v>
      </c>
      <c r="E210">
        <f>'PLAN RASHODA I IZDATAKA'!E211:R211</f>
        <v>0</v>
      </c>
      <c r="F210">
        <f>'PLAN RASHODA I IZDATAKA'!F211:S211</f>
        <v>0</v>
      </c>
      <c r="G210">
        <f>'PLAN RASHODA I IZDATAKA'!G211:T211</f>
        <v>0</v>
      </c>
      <c r="H210">
        <f>'PLAN RASHODA I IZDATAKA'!H211:U211</f>
        <v>0</v>
      </c>
      <c r="I210">
        <f>'PLAN RASHODA I IZDATAKA'!I211:V211</f>
        <v>0</v>
      </c>
      <c r="J210">
        <f>'PLAN RASHODA I IZDATAKA'!J211:W211</f>
        <v>0</v>
      </c>
      <c r="K210">
        <f>'PLAN RASHODA I IZDATAKA'!K211:X211</f>
        <v>0</v>
      </c>
      <c r="L210">
        <f>'PLAN RASHODA I IZDATAKA'!L211:Y211</f>
        <v>0</v>
      </c>
      <c r="M210">
        <f>'PLAN RASHODA I IZDATAKA'!M211:Z211</f>
        <v>0</v>
      </c>
      <c r="N210">
        <f>'PLAN RASHODA I IZDATAKA'!N211:AA211</f>
        <v>0</v>
      </c>
      <c r="O210">
        <f t="shared" si="3"/>
        <v>4</v>
      </c>
    </row>
    <row r="211" spans="1:15" ht="12.75">
      <c r="A211" t="str">
        <f>'PLAN RASHODA I IZDATAKA'!A212:N212</f>
        <v>34234</v>
      </c>
      <c r="B211" t="str">
        <f>'PLAN RASHODA I IZDATAKA'!B212:O212</f>
        <v>Kamate za primljene zajmove od tuzemnih osiguravajućih društava izvan javnog sektora</v>
      </c>
      <c r="C211">
        <f>'PLAN RASHODA I IZDATAKA'!C212:P212</f>
        <v>0</v>
      </c>
      <c r="D211">
        <f>'PLAN RASHODA I IZDATAKA'!D212:Q212</f>
        <v>0</v>
      </c>
      <c r="E211">
        <f>'PLAN RASHODA I IZDATAKA'!E212:R212</f>
        <v>0</v>
      </c>
      <c r="F211">
        <f>'PLAN RASHODA I IZDATAKA'!F212:S212</f>
        <v>0</v>
      </c>
      <c r="G211">
        <f>'PLAN RASHODA I IZDATAKA'!G212:T212</f>
        <v>0</v>
      </c>
      <c r="H211">
        <f>'PLAN RASHODA I IZDATAKA'!H212:U212</f>
        <v>0</v>
      </c>
      <c r="I211">
        <f>'PLAN RASHODA I IZDATAKA'!I212:V212</f>
        <v>0</v>
      </c>
      <c r="J211">
        <f>'PLAN RASHODA I IZDATAKA'!J212:W212</f>
        <v>0</v>
      </c>
      <c r="K211">
        <f>'PLAN RASHODA I IZDATAKA'!K212:X212</f>
        <v>0</v>
      </c>
      <c r="L211">
        <f>'PLAN RASHODA I IZDATAKA'!L212:Y212</f>
        <v>0</v>
      </c>
      <c r="M211">
        <f>'PLAN RASHODA I IZDATAKA'!M212:Z212</f>
        <v>0</v>
      </c>
      <c r="N211">
        <f>'PLAN RASHODA I IZDATAKA'!N212:AA212</f>
        <v>0</v>
      </c>
      <c r="O211">
        <f t="shared" si="3"/>
        <v>5</v>
      </c>
    </row>
    <row r="212" spans="1:15" ht="12.75">
      <c r="A212" t="str">
        <f>'PLAN RASHODA I IZDATAKA'!A213:N213</f>
        <v>34233</v>
      </c>
      <c r="B212" t="str">
        <f>'PLAN RASHODA I IZDATAKA'!B213:O213</f>
        <v>Kamate za primljene kredite od tuzemnih kreditnih institucija izvan javnog sektora</v>
      </c>
      <c r="C212">
        <f>'PLAN RASHODA I IZDATAKA'!C213:P213</f>
        <v>0</v>
      </c>
      <c r="D212">
        <f>'PLAN RASHODA I IZDATAKA'!D213:Q213</f>
        <v>0</v>
      </c>
      <c r="E212">
        <f>'PLAN RASHODA I IZDATAKA'!E213:R213</f>
        <v>0</v>
      </c>
      <c r="F212">
        <f>'PLAN RASHODA I IZDATAKA'!F213:S213</f>
        <v>0</v>
      </c>
      <c r="G212">
        <f>'PLAN RASHODA I IZDATAKA'!G213:T213</f>
        <v>0</v>
      </c>
      <c r="H212">
        <f>'PLAN RASHODA I IZDATAKA'!H213:U213</f>
        <v>0</v>
      </c>
      <c r="I212">
        <f>'PLAN RASHODA I IZDATAKA'!I213:V213</f>
        <v>0</v>
      </c>
      <c r="J212">
        <f>'PLAN RASHODA I IZDATAKA'!J213:W213</f>
        <v>0</v>
      </c>
      <c r="K212">
        <f>'PLAN RASHODA I IZDATAKA'!K213:X213</f>
        <v>0</v>
      </c>
      <c r="L212">
        <f>'PLAN RASHODA I IZDATAKA'!L213:Y213</f>
        <v>0</v>
      </c>
      <c r="M212">
        <f>'PLAN RASHODA I IZDATAKA'!M213:Z213</f>
        <v>0</v>
      </c>
      <c r="N212">
        <f>'PLAN RASHODA I IZDATAKA'!N213:AA213</f>
        <v>0</v>
      </c>
      <c r="O212">
        <f t="shared" si="3"/>
        <v>5</v>
      </c>
    </row>
    <row r="213" spans="1:15" ht="12.75">
      <c r="A213" t="str">
        <f>'PLAN RASHODA I IZDATAKA'!A214:N214</f>
        <v>34235</v>
      </c>
      <c r="B213" t="str">
        <f>'PLAN RASHODA I IZDATAKA'!B214:O214</f>
        <v>Kamate za primljene zajmove od ostalih tuzemnih financijskih institucija izvan javnog sektora</v>
      </c>
      <c r="C213">
        <f>'PLAN RASHODA I IZDATAKA'!C214:P214</f>
        <v>0</v>
      </c>
      <c r="D213">
        <f>'PLAN RASHODA I IZDATAKA'!D214:Q214</f>
        <v>0</v>
      </c>
      <c r="E213">
        <f>'PLAN RASHODA I IZDATAKA'!E214:R214</f>
        <v>0</v>
      </c>
      <c r="F213">
        <f>'PLAN RASHODA I IZDATAKA'!F214:S214</f>
        <v>0</v>
      </c>
      <c r="G213">
        <f>'PLAN RASHODA I IZDATAKA'!G214:T214</f>
        <v>0</v>
      </c>
      <c r="H213">
        <f>'PLAN RASHODA I IZDATAKA'!H214:U214</f>
        <v>0</v>
      </c>
      <c r="I213">
        <f>'PLAN RASHODA I IZDATAKA'!I214:V214</f>
        <v>0</v>
      </c>
      <c r="J213">
        <f>'PLAN RASHODA I IZDATAKA'!J214:W214</f>
        <v>0</v>
      </c>
      <c r="K213">
        <f>'PLAN RASHODA I IZDATAKA'!K214:X214</f>
        <v>0</v>
      </c>
      <c r="L213">
        <f>'PLAN RASHODA I IZDATAKA'!L214:Y214</f>
        <v>0</v>
      </c>
      <c r="M213">
        <f>'PLAN RASHODA I IZDATAKA'!M214:Z214</f>
        <v>0</v>
      </c>
      <c r="N213">
        <f>'PLAN RASHODA I IZDATAKA'!N214:AA214</f>
        <v>0</v>
      </c>
      <c r="O213">
        <f t="shared" si="3"/>
        <v>5</v>
      </c>
    </row>
    <row r="214" spans="1:15" ht="12.75">
      <c r="A214" t="str">
        <f>'PLAN RASHODA I IZDATAKA'!A215:N215</f>
        <v>34236</v>
      </c>
      <c r="B214" t="str">
        <f>'PLAN RASHODA I IZDATAKA'!B215:O215</f>
        <v>Kamate za primljene kredite od inozemnih kreditnih institucija</v>
      </c>
      <c r="C214">
        <f>'PLAN RASHODA I IZDATAKA'!C215:P215</f>
        <v>0</v>
      </c>
      <c r="D214">
        <f>'PLAN RASHODA I IZDATAKA'!D215:Q215</f>
        <v>0</v>
      </c>
      <c r="E214">
        <f>'PLAN RASHODA I IZDATAKA'!E215:R215</f>
        <v>0</v>
      </c>
      <c r="F214">
        <f>'PLAN RASHODA I IZDATAKA'!F215:S215</f>
        <v>0</v>
      </c>
      <c r="G214">
        <f>'PLAN RASHODA I IZDATAKA'!G215:T215</f>
        <v>0</v>
      </c>
      <c r="H214">
        <f>'PLAN RASHODA I IZDATAKA'!H215:U215</f>
        <v>0</v>
      </c>
      <c r="I214">
        <f>'PLAN RASHODA I IZDATAKA'!I215:V215</f>
        <v>0</v>
      </c>
      <c r="J214">
        <f>'PLAN RASHODA I IZDATAKA'!J215:W215</f>
        <v>0</v>
      </c>
      <c r="K214">
        <f>'PLAN RASHODA I IZDATAKA'!K215:X215</f>
        <v>0</v>
      </c>
      <c r="L214">
        <f>'PLAN RASHODA I IZDATAKA'!L215:Y215</f>
        <v>0</v>
      </c>
      <c r="M214">
        <f>'PLAN RASHODA I IZDATAKA'!M215:Z215</f>
        <v>0</v>
      </c>
      <c r="N214">
        <f>'PLAN RASHODA I IZDATAKA'!N215:AA215</f>
        <v>0</v>
      </c>
      <c r="O214">
        <f t="shared" si="3"/>
        <v>5</v>
      </c>
    </row>
    <row r="215" spans="1:15" ht="12.75">
      <c r="A215" t="str">
        <f>'PLAN RASHODA I IZDATAKA'!A216:N216</f>
        <v>34237</v>
      </c>
      <c r="B215" t="str">
        <f>'PLAN RASHODA I IZDATAKA'!B216:O216</f>
        <v>Kamate za primljene zajmove od inozemnih osiguravajućih društava</v>
      </c>
      <c r="C215">
        <f>'PLAN RASHODA I IZDATAKA'!C216:P216</f>
        <v>0</v>
      </c>
      <c r="D215">
        <f>'PLAN RASHODA I IZDATAKA'!D216:Q216</f>
        <v>0</v>
      </c>
      <c r="E215">
        <f>'PLAN RASHODA I IZDATAKA'!E216:R216</f>
        <v>0</v>
      </c>
      <c r="F215">
        <f>'PLAN RASHODA I IZDATAKA'!F216:S216</f>
        <v>0</v>
      </c>
      <c r="G215">
        <f>'PLAN RASHODA I IZDATAKA'!G216:T216</f>
        <v>0</v>
      </c>
      <c r="H215">
        <f>'PLAN RASHODA I IZDATAKA'!H216:U216</f>
        <v>0</v>
      </c>
      <c r="I215">
        <f>'PLAN RASHODA I IZDATAKA'!I216:V216</f>
        <v>0</v>
      </c>
      <c r="J215">
        <f>'PLAN RASHODA I IZDATAKA'!J216:W216</f>
        <v>0</v>
      </c>
      <c r="K215">
        <f>'PLAN RASHODA I IZDATAKA'!K216:X216</f>
        <v>0</v>
      </c>
      <c r="L215">
        <f>'PLAN RASHODA I IZDATAKA'!L216:Y216</f>
        <v>0</v>
      </c>
      <c r="M215">
        <f>'PLAN RASHODA I IZDATAKA'!M216:Z216</f>
        <v>0</v>
      </c>
      <c r="N215">
        <f>'PLAN RASHODA I IZDATAKA'!N216:AA216</f>
        <v>0</v>
      </c>
      <c r="O215">
        <f t="shared" si="3"/>
        <v>5</v>
      </c>
    </row>
    <row r="216" spans="1:15" ht="12.75">
      <c r="A216" t="str">
        <f>'PLAN RASHODA I IZDATAKA'!A217:N217</f>
        <v>34238</v>
      </c>
      <c r="B216" t="str">
        <f>'PLAN RASHODA I IZDATAKA'!B217:O217</f>
        <v>Kamate za primljene zajmove od ostalih inozemnih financijskih institucija</v>
      </c>
      <c r="C216">
        <f>'PLAN RASHODA I IZDATAKA'!C217:P217</f>
        <v>0</v>
      </c>
      <c r="D216">
        <f>'PLAN RASHODA I IZDATAKA'!D217:Q217</f>
        <v>0</v>
      </c>
      <c r="E216">
        <f>'PLAN RASHODA I IZDATAKA'!E217:R217</f>
        <v>0</v>
      </c>
      <c r="F216">
        <f>'PLAN RASHODA I IZDATAKA'!F217:S217</f>
        <v>0</v>
      </c>
      <c r="G216">
        <f>'PLAN RASHODA I IZDATAKA'!G217:T217</f>
        <v>0</v>
      </c>
      <c r="H216">
        <f>'PLAN RASHODA I IZDATAKA'!H217:U217</f>
        <v>0</v>
      </c>
      <c r="I216">
        <f>'PLAN RASHODA I IZDATAKA'!I217:V217</f>
        <v>0</v>
      </c>
      <c r="J216">
        <f>'PLAN RASHODA I IZDATAKA'!J217:W217</f>
        <v>0</v>
      </c>
      <c r="K216">
        <f>'PLAN RASHODA I IZDATAKA'!K217:X217</f>
        <v>0</v>
      </c>
      <c r="L216">
        <f>'PLAN RASHODA I IZDATAKA'!L217:Y217</f>
        <v>0</v>
      </c>
      <c r="M216">
        <f>'PLAN RASHODA I IZDATAKA'!M217:Z217</f>
        <v>0</v>
      </c>
      <c r="N216">
        <f>'PLAN RASHODA I IZDATAKA'!N217:AA217</f>
        <v>0</v>
      </c>
      <c r="O216">
        <f t="shared" si="3"/>
        <v>5</v>
      </c>
    </row>
    <row r="217" spans="1:15" ht="12.75">
      <c r="A217" t="str">
        <f>'PLAN RASHODA I IZDATAKA'!A218:N218</f>
        <v>3425</v>
      </c>
      <c r="B217" t="str">
        <f>'PLAN RASHODA I IZDATAKA'!B218:O218</f>
        <v>Kamate za odobrene, a nerealizirane kredite i zajmove</v>
      </c>
      <c r="C217">
        <f>'PLAN RASHODA I IZDATAKA'!C218:P218</f>
        <v>0</v>
      </c>
      <c r="D217">
        <f>'PLAN RASHODA I IZDATAKA'!D218:Q218</f>
        <v>0</v>
      </c>
      <c r="E217">
        <f>'PLAN RASHODA I IZDATAKA'!E218:R218</f>
        <v>0</v>
      </c>
      <c r="F217">
        <f>'PLAN RASHODA I IZDATAKA'!F218:S218</f>
        <v>0</v>
      </c>
      <c r="G217">
        <f>'PLAN RASHODA I IZDATAKA'!G218:T218</f>
        <v>0</v>
      </c>
      <c r="H217">
        <f>'PLAN RASHODA I IZDATAKA'!H218:U218</f>
        <v>0</v>
      </c>
      <c r="I217">
        <f>'PLAN RASHODA I IZDATAKA'!I218:V218</f>
        <v>0</v>
      </c>
      <c r="J217">
        <f>'PLAN RASHODA I IZDATAKA'!J218:W218</f>
        <v>0</v>
      </c>
      <c r="K217">
        <f>'PLAN RASHODA I IZDATAKA'!K218:X218</f>
        <v>0</v>
      </c>
      <c r="L217">
        <f>'PLAN RASHODA I IZDATAKA'!L218:Y218</f>
        <v>0</v>
      </c>
      <c r="M217">
        <f>'PLAN RASHODA I IZDATAKA'!M218:Z218</f>
        <v>0</v>
      </c>
      <c r="N217">
        <f>'PLAN RASHODA I IZDATAKA'!N218:AA218</f>
        <v>0</v>
      </c>
      <c r="O217">
        <f t="shared" si="3"/>
        <v>4</v>
      </c>
    </row>
    <row r="218" spans="1:15" ht="12.75">
      <c r="A218" t="str">
        <f>'PLAN RASHODA I IZDATAKA'!A219:N219</f>
        <v>34251</v>
      </c>
      <c r="B218" t="str">
        <f>'PLAN RASHODA I IZDATAKA'!B219:O219</f>
        <v>Kamate za odobrene, a nerealizirane kredite i zajmove</v>
      </c>
      <c r="C218">
        <f>'PLAN RASHODA I IZDATAKA'!C219:P219</f>
        <v>0</v>
      </c>
      <c r="D218">
        <f>'PLAN RASHODA I IZDATAKA'!D219:Q219</f>
        <v>0</v>
      </c>
      <c r="E218">
        <f>'PLAN RASHODA I IZDATAKA'!E219:R219</f>
        <v>0</v>
      </c>
      <c r="F218">
        <f>'PLAN RASHODA I IZDATAKA'!F219:S219</f>
        <v>0</v>
      </c>
      <c r="G218">
        <f>'PLAN RASHODA I IZDATAKA'!G219:T219</f>
        <v>0</v>
      </c>
      <c r="H218">
        <f>'PLAN RASHODA I IZDATAKA'!H219:U219</f>
        <v>0</v>
      </c>
      <c r="I218">
        <f>'PLAN RASHODA I IZDATAKA'!I219:V219</f>
        <v>0</v>
      </c>
      <c r="J218">
        <f>'PLAN RASHODA I IZDATAKA'!J219:W219</f>
        <v>0</v>
      </c>
      <c r="K218">
        <f>'PLAN RASHODA I IZDATAKA'!K219:X219</f>
        <v>0</v>
      </c>
      <c r="L218">
        <f>'PLAN RASHODA I IZDATAKA'!L219:Y219</f>
        <v>0</v>
      </c>
      <c r="M218">
        <f>'PLAN RASHODA I IZDATAKA'!M219:Z219</f>
        <v>0</v>
      </c>
      <c r="N218">
        <f>'PLAN RASHODA I IZDATAKA'!N219:AA219</f>
        <v>0</v>
      </c>
      <c r="O218">
        <f t="shared" si="3"/>
        <v>5</v>
      </c>
    </row>
    <row r="219" spans="1:15" ht="12.75">
      <c r="A219" t="str">
        <f>'PLAN RASHODA I IZDATAKA'!A220:N220</f>
        <v>3426</v>
      </c>
      <c r="B219" t="str">
        <f>'PLAN RASHODA I IZDATAKA'!B220:O220</f>
        <v>Kamate za primljene zajmove od trgovačkih društava u javnom sektoru</v>
      </c>
      <c r="C219">
        <f>'PLAN RASHODA I IZDATAKA'!C220:P220</f>
        <v>0</v>
      </c>
      <c r="D219">
        <f>'PLAN RASHODA I IZDATAKA'!D220:Q220</f>
        <v>0</v>
      </c>
      <c r="E219">
        <f>'PLAN RASHODA I IZDATAKA'!E220:R220</f>
        <v>0</v>
      </c>
      <c r="F219">
        <f>'PLAN RASHODA I IZDATAKA'!F220:S220</f>
        <v>0</v>
      </c>
      <c r="G219">
        <f>'PLAN RASHODA I IZDATAKA'!G220:T220</f>
        <v>0</v>
      </c>
      <c r="H219">
        <f>'PLAN RASHODA I IZDATAKA'!H220:U220</f>
        <v>0</v>
      </c>
      <c r="I219">
        <f>'PLAN RASHODA I IZDATAKA'!I220:V220</f>
        <v>0</v>
      </c>
      <c r="J219">
        <f>'PLAN RASHODA I IZDATAKA'!J220:W220</f>
        <v>0</v>
      </c>
      <c r="K219">
        <f>'PLAN RASHODA I IZDATAKA'!K220:X220</f>
        <v>0</v>
      </c>
      <c r="L219">
        <f>'PLAN RASHODA I IZDATAKA'!L220:Y220</f>
        <v>0</v>
      </c>
      <c r="M219">
        <f>'PLAN RASHODA I IZDATAKA'!M220:Z220</f>
        <v>0</v>
      </c>
      <c r="N219">
        <f>'PLAN RASHODA I IZDATAKA'!N220:AA220</f>
        <v>0</v>
      </c>
      <c r="O219">
        <f t="shared" si="3"/>
        <v>4</v>
      </c>
    </row>
    <row r="220" spans="1:15" ht="12.75">
      <c r="A220" t="str">
        <f>'PLAN RASHODA I IZDATAKA'!A221:N221</f>
        <v>34261</v>
      </c>
      <c r="B220" t="str">
        <f>'PLAN RASHODA I IZDATAKA'!B221:O221</f>
        <v>Kamate za primljene zajmove od trgovačkih društava u javnom sektoru</v>
      </c>
      <c r="C220">
        <f>'PLAN RASHODA I IZDATAKA'!C221:P221</f>
        <v>0</v>
      </c>
      <c r="D220">
        <f>'PLAN RASHODA I IZDATAKA'!D221:Q221</f>
        <v>0</v>
      </c>
      <c r="E220">
        <f>'PLAN RASHODA I IZDATAKA'!E221:R221</f>
        <v>0</v>
      </c>
      <c r="F220">
        <f>'PLAN RASHODA I IZDATAKA'!F221:S221</f>
        <v>0</v>
      </c>
      <c r="G220">
        <f>'PLAN RASHODA I IZDATAKA'!G221:T221</f>
        <v>0</v>
      </c>
      <c r="H220">
        <f>'PLAN RASHODA I IZDATAKA'!H221:U221</f>
        <v>0</v>
      </c>
      <c r="I220">
        <f>'PLAN RASHODA I IZDATAKA'!I221:V221</f>
        <v>0</v>
      </c>
      <c r="J220">
        <f>'PLAN RASHODA I IZDATAKA'!J221:W221</f>
        <v>0</v>
      </c>
      <c r="K220">
        <f>'PLAN RASHODA I IZDATAKA'!K221:X221</f>
        <v>0</v>
      </c>
      <c r="L220">
        <f>'PLAN RASHODA I IZDATAKA'!L221:Y221</f>
        <v>0</v>
      </c>
      <c r="M220">
        <f>'PLAN RASHODA I IZDATAKA'!M221:Z221</f>
        <v>0</v>
      </c>
      <c r="N220">
        <f>'PLAN RASHODA I IZDATAKA'!N221:AA221</f>
        <v>0</v>
      </c>
      <c r="O220">
        <f t="shared" si="3"/>
        <v>5</v>
      </c>
    </row>
    <row r="221" spans="1:15" ht="12.75">
      <c r="A221" t="str">
        <f>'PLAN RASHODA I IZDATAKA'!A222:N222</f>
        <v>3427</v>
      </c>
      <c r="B221" t="str">
        <f>'PLAN RASHODA I IZDATAKA'!B222:O222</f>
        <v>Kamate za primljene zajmove od trgovačkih društava i obrtnika izvan javnog sektora</v>
      </c>
      <c r="C221">
        <f>'PLAN RASHODA I IZDATAKA'!C222:P222</f>
        <v>0</v>
      </c>
      <c r="D221">
        <f>'PLAN RASHODA I IZDATAKA'!D222:Q222</f>
        <v>0</v>
      </c>
      <c r="E221">
        <f>'PLAN RASHODA I IZDATAKA'!E222:R222</f>
        <v>0</v>
      </c>
      <c r="F221">
        <f>'PLAN RASHODA I IZDATAKA'!F222:S222</f>
        <v>0</v>
      </c>
      <c r="G221">
        <f>'PLAN RASHODA I IZDATAKA'!G222:T222</f>
        <v>0</v>
      </c>
      <c r="H221">
        <f>'PLAN RASHODA I IZDATAKA'!H222:U222</f>
        <v>0</v>
      </c>
      <c r="I221">
        <f>'PLAN RASHODA I IZDATAKA'!I222:V222</f>
        <v>0</v>
      </c>
      <c r="J221">
        <f>'PLAN RASHODA I IZDATAKA'!J222:W222</f>
        <v>0</v>
      </c>
      <c r="K221">
        <f>'PLAN RASHODA I IZDATAKA'!K222:X222</f>
        <v>0</v>
      </c>
      <c r="L221">
        <f>'PLAN RASHODA I IZDATAKA'!L222:Y222</f>
        <v>0</v>
      </c>
      <c r="M221">
        <f>'PLAN RASHODA I IZDATAKA'!M222:Z222</f>
        <v>0</v>
      </c>
      <c r="N221">
        <f>'PLAN RASHODA I IZDATAKA'!N222:AA222</f>
        <v>0</v>
      </c>
      <c r="O221">
        <f t="shared" si="3"/>
        <v>4</v>
      </c>
    </row>
    <row r="222" spans="1:15" ht="12.75">
      <c r="A222" t="str">
        <f>'PLAN RASHODA I IZDATAKA'!A223:N223</f>
        <v>34273</v>
      </c>
      <c r="B222" t="str">
        <f>'PLAN RASHODA I IZDATAKA'!B223:O223</f>
        <v>Kamate za primljene zajmove od tuzemnih trgovačkih društava izvan javnog sektora</v>
      </c>
      <c r="C222">
        <f>'PLAN RASHODA I IZDATAKA'!C223:P223</f>
        <v>0</v>
      </c>
      <c r="D222">
        <f>'PLAN RASHODA I IZDATAKA'!D223:Q223</f>
        <v>0</v>
      </c>
      <c r="E222">
        <f>'PLAN RASHODA I IZDATAKA'!E223:R223</f>
        <v>0</v>
      </c>
      <c r="F222">
        <f>'PLAN RASHODA I IZDATAKA'!F223:S223</f>
        <v>0</v>
      </c>
      <c r="G222">
        <f>'PLAN RASHODA I IZDATAKA'!G223:T223</f>
        <v>0</v>
      </c>
      <c r="H222">
        <f>'PLAN RASHODA I IZDATAKA'!H223:U223</f>
        <v>0</v>
      </c>
      <c r="I222">
        <f>'PLAN RASHODA I IZDATAKA'!I223:V223</f>
        <v>0</v>
      </c>
      <c r="J222">
        <f>'PLAN RASHODA I IZDATAKA'!J223:W223</f>
        <v>0</v>
      </c>
      <c r="K222">
        <f>'PLAN RASHODA I IZDATAKA'!K223:X223</f>
        <v>0</v>
      </c>
      <c r="L222">
        <f>'PLAN RASHODA I IZDATAKA'!L223:Y223</f>
        <v>0</v>
      </c>
      <c r="M222">
        <f>'PLAN RASHODA I IZDATAKA'!M223:Z223</f>
        <v>0</v>
      </c>
      <c r="N222">
        <f>'PLAN RASHODA I IZDATAKA'!N223:AA223</f>
        <v>0</v>
      </c>
      <c r="O222">
        <f t="shared" si="3"/>
        <v>5</v>
      </c>
    </row>
    <row r="223" spans="1:15" ht="12.75">
      <c r="A223" t="str">
        <f>'PLAN RASHODA I IZDATAKA'!A224:N224</f>
        <v>34274</v>
      </c>
      <c r="B223" t="str">
        <f>'PLAN RASHODA I IZDATAKA'!B224:O224</f>
        <v>Kamate za primljene zajmove od tuzemnih obrtnika</v>
      </c>
      <c r="C223">
        <f>'PLAN RASHODA I IZDATAKA'!C224:P224</f>
        <v>0</v>
      </c>
      <c r="D223">
        <f>'PLAN RASHODA I IZDATAKA'!D224:Q224</f>
        <v>0</v>
      </c>
      <c r="E223">
        <f>'PLAN RASHODA I IZDATAKA'!E224:R224</f>
        <v>0</v>
      </c>
      <c r="F223">
        <f>'PLAN RASHODA I IZDATAKA'!F224:S224</f>
        <v>0</v>
      </c>
      <c r="G223">
        <f>'PLAN RASHODA I IZDATAKA'!G224:T224</f>
        <v>0</v>
      </c>
      <c r="H223">
        <f>'PLAN RASHODA I IZDATAKA'!H224:U224</f>
        <v>0</v>
      </c>
      <c r="I223">
        <f>'PLAN RASHODA I IZDATAKA'!I224:V224</f>
        <v>0</v>
      </c>
      <c r="J223">
        <f>'PLAN RASHODA I IZDATAKA'!J224:W224</f>
        <v>0</v>
      </c>
      <c r="K223">
        <f>'PLAN RASHODA I IZDATAKA'!K224:X224</f>
        <v>0</v>
      </c>
      <c r="L223">
        <f>'PLAN RASHODA I IZDATAKA'!L224:Y224</f>
        <v>0</v>
      </c>
      <c r="M223">
        <f>'PLAN RASHODA I IZDATAKA'!M224:Z224</f>
        <v>0</v>
      </c>
      <c r="N223">
        <f>'PLAN RASHODA I IZDATAKA'!N224:AA224</f>
        <v>0</v>
      </c>
      <c r="O223">
        <f t="shared" si="3"/>
        <v>5</v>
      </c>
    </row>
    <row r="224" spans="1:15" ht="12.75">
      <c r="A224" t="str">
        <f>'PLAN RASHODA I IZDATAKA'!A225:N225</f>
        <v>34275</v>
      </c>
      <c r="B224" t="str">
        <f>'PLAN RASHODA I IZDATAKA'!B225:O225</f>
        <v>Kamate za primljene zajmove od inozemnih trgovačkih društava</v>
      </c>
      <c r="C224">
        <f>'PLAN RASHODA I IZDATAKA'!C225:P225</f>
        <v>0</v>
      </c>
      <c r="D224">
        <f>'PLAN RASHODA I IZDATAKA'!D225:Q225</f>
        <v>0</v>
      </c>
      <c r="E224">
        <f>'PLAN RASHODA I IZDATAKA'!E225:R225</f>
        <v>0</v>
      </c>
      <c r="F224">
        <f>'PLAN RASHODA I IZDATAKA'!F225:S225</f>
        <v>0</v>
      </c>
      <c r="G224">
        <f>'PLAN RASHODA I IZDATAKA'!G225:T225</f>
        <v>0</v>
      </c>
      <c r="H224">
        <f>'PLAN RASHODA I IZDATAKA'!H225:U225</f>
        <v>0</v>
      </c>
      <c r="I224">
        <f>'PLAN RASHODA I IZDATAKA'!I225:V225</f>
        <v>0</v>
      </c>
      <c r="J224">
        <f>'PLAN RASHODA I IZDATAKA'!J225:W225</f>
        <v>0</v>
      </c>
      <c r="K224">
        <f>'PLAN RASHODA I IZDATAKA'!K225:X225</f>
        <v>0</v>
      </c>
      <c r="L224">
        <f>'PLAN RASHODA I IZDATAKA'!L225:Y225</f>
        <v>0</v>
      </c>
      <c r="M224">
        <f>'PLAN RASHODA I IZDATAKA'!M225:Z225</f>
        <v>0</v>
      </c>
      <c r="N224">
        <f>'PLAN RASHODA I IZDATAKA'!N225:AA225</f>
        <v>0</v>
      </c>
      <c r="O224">
        <f t="shared" si="3"/>
        <v>5</v>
      </c>
    </row>
    <row r="225" spans="1:15" ht="12.75">
      <c r="A225" t="str">
        <f>'PLAN RASHODA I IZDATAKA'!A226:N226</f>
        <v>34276</v>
      </c>
      <c r="B225" t="str">
        <f>'PLAN RASHODA I IZDATAKA'!B226:O226</f>
        <v>Kamate za primljene zajmove od inozemnih obrtnika</v>
      </c>
      <c r="C225">
        <f>'PLAN RASHODA I IZDATAKA'!C226:P226</f>
        <v>0</v>
      </c>
      <c r="D225">
        <f>'PLAN RASHODA I IZDATAKA'!D226:Q226</f>
        <v>0</v>
      </c>
      <c r="E225">
        <f>'PLAN RASHODA I IZDATAKA'!E226:R226</f>
        <v>0</v>
      </c>
      <c r="F225">
        <f>'PLAN RASHODA I IZDATAKA'!F226:S226</f>
        <v>0</v>
      </c>
      <c r="G225">
        <f>'PLAN RASHODA I IZDATAKA'!G226:T226</f>
        <v>0</v>
      </c>
      <c r="H225">
        <f>'PLAN RASHODA I IZDATAKA'!H226:U226</f>
        <v>0</v>
      </c>
      <c r="I225">
        <f>'PLAN RASHODA I IZDATAKA'!I226:V226</f>
        <v>0</v>
      </c>
      <c r="J225">
        <f>'PLAN RASHODA I IZDATAKA'!J226:W226</f>
        <v>0</v>
      </c>
      <c r="K225">
        <f>'PLAN RASHODA I IZDATAKA'!K226:X226</f>
        <v>0</v>
      </c>
      <c r="L225">
        <f>'PLAN RASHODA I IZDATAKA'!L226:Y226</f>
        <v>0</v>
      </c>
      <c r="M225">
        <f>'PLAN RASHODA I IZDATAKA'!M226:Z226</f>
        <v>0</v>
      </c>
      <c r="N225">
        <f>'PLAN RASHODA I IZDATAKA'!N226:AA226</f>
        <v>0</v>
      </c>
      <c r="O225">
        <f t="shared" si="3"/>
        <v>5</v>
      </c>
    </row>
    <row r="226" spans="1:15" ht="12.75">
      <c r="A226" t="str">
        <f>'PLAN RASHODA I IZDATAKA'!A227:N227</f>
        <v>3428</v>
      </c>
      <c r="B226" t="str">
        <f>'PLAN RASHODA I IZDATAKA'!B227:O227</f>
        <v>Kamate za primljene zajmove od drugih razina vlasti</v>
      </c>
      <c r="C226">
        <f>'PLAN RASHODA I IZDATAKA'!C227:P227</f>
        <v>0</v>
      </c>
      <c r="D226">
        <f>'PLAN RASHODA I IZDATAKA'!D227:Q227</f>
        <v>0</v>
      </c>
      <c r="E226">
        <f>'PLAN RASHODA I IZDATAKA'!E227:R227</f>
        <v>0</v>
      </c>
      <c r="F226">
        <f>'PLAN RASHODA I IZDATAKA'!F227:S227</f>
        <v>0</v>
      </c>
      <c r="G226">
        <f>'PLAN RASHODA I IZDATAKA'!G227:T227</f>
        <v>0</v>
      </c>
      <c r="H226">
        <f>'PLAN RASHODA I IZDATAKA'!H227:U227</f>
        <v>0</v>
      </c>
      <c r="I226">
        <f>'PLAN RASHODA I IZDATAKA'!I227:V227</f>
        <v>0</v>
      </c>
      <c r="J226">
        <f>'PLAN RASHODA I IZDATAKA'!J227:W227</f>
        <v>0</v>
      </c>
      <c r="K226">
        <f>'PLAN RASHODA I IZDATAKA'!K227:X227</f>
        <v>0</v>
      </c>
      <c r="L226">
        <f>'PLAN RASHODA I IZDATAKA'!L227:Y227</f>
        <v>0</v>
      </c>
      <c r="M226">
        <f>'PLAN RASHODA I IZDATAKA'!M227:Z227</f>
        <v>0</v>
      </c>
      <c r="N226">
        <f>'PLAN RASHODA I IZDATAKA'!N227:AA227</f>
        <v>0</v>
      </c>
      <c r="O226">
        <f t="shared" si="3"/>
        <v>4</v>
      </c>
    </row>
    <row r="227" spans="1:15" ht="12.75">
      <c r="A227" t="str">
        <f>'PLAN RASHODA I IZDATAKA'!A228:N228</f>
        <v>34281</v>
      </c>
      <c r="B227" t="str">
        <f>'PLAN RASHODA I IZDATAKA'!B228:O228</f>
        <v>Kamate za primljene zajmove od državnog proračuna</v>
      </c>
      <c r="C227">
        <f>'PLAN RASHODA I IZDATAKA'!C228:P228</f>
        <v>0</v>
      </c>
      <c r="D227">
        <f>'PLAN RASHODA I IZDATAKA'!D228:Q228</f>
        <v>0</v>
      </c>
      <c r="E227">
        <f>'PLAN RASHODA I IZDATAKA'!E228:R228</f>
        <v>0</v>
      </c>
      <c r="F227">
        <f>'PLAN RASHODA I IZDATAKA'!F228:S228</f>
        <v>0</v>
      </c>
      <c r="G227">
        <f>'PLAN RASHODA I IZDATAKA'!G228:T228</f>
        <v>0</v>
      </c>
      <c r="H227">
        <f>'PLAN RASHODA I IZDATAKA'!H228:U228</f>
        <v>0</v>
      </c>
      <c r="I227">
        <f>'PLAN RASHODA I IZDATAKA'!I228:V228</f>
        <v>0</v>
      </c>
      <c r="J227">
        <f>'PLAN RASHODA I IZDATAKA'!J228:W228</f>
        <v>0</v>
      </c>
      <c r="K227">
        <f>'PLAN RASHODA I IZDATAKA'!K228:X228</f>
        <v>0</v>
      </c>
      <c r="L227">
        <f>'PLAN RASHODA I IZDATAKA'!L228:Y228</f>
        <v>0</v>
      </c>
      <c r="M227">
        <f>'PLAN RASHODA I IZDATAKA'!M228:Z228</f>
        <v>0</v>
      </c>
      <c r="N227">
        <f>'PLAN RASHODA I IZDATAKA'!N228:AA228</f>
        <v>0</v>
      </c>
      <c r="O227">
        <f t="shared" si="3"/>
        <v>5</v>
      </c>
    </row>
    <row r="228" spans="1:15" ht="12.75">
      <c r="A228" t="str">
        <f>'PLAN RASHODA I IZDATAKA'!A229:N229</f>
        <v>34282</v>
      </c>
      <c r="B228" t="str">
        <f>'PLAN RASHODA I IZDATAKA'!B229:O229</f>
        <v>Kamate za primljene zajmove od županijskih proračuna</v>
      </c>
      <c r="C228">
        <f>'PLAN RASHODA I IZDATAKA'!C229:P229</f>
        <v>0</v>
      </c>
      <c r="D228">
        <f>'PLAN RASHODA I IZDATAKA'!D229:Q229</f>
        <v>0</v>
      </c>
      <c r="E228">
        <f>'PLAN RASHODA I IZDATAKA'!E229:R229</f>
        <v>0</v>
      </c>
      <c r="F228">
        <f>'PLAN RASHODA I IZDATAKA'!F229:S229</f>
        <v>0</v>
      </c>
      <c r="G228">
        <f>'PLAN RASHODA I IZDATAKA'!G229:T229</f>
        <v>0</v>
      </c>
      <c r="H228">
        <f>'PLAN RASHODA I IZDATAKA'!H229:U229</f>
        <v>0</v>
      </c>
      <c r="I228">
        <f>'PLAN RASHODA I IZDATAKA'!I229:V229</f>
        <v>0</v>
      </c>
      <c r="J228">
        <f>'PLAN RASHODA I IZDATAKA'!J229:W229</f>
        <v>0</v>
      </c>
      <c r="K228">
        <f>'PLAN RASHODA I IZDATAKA'!K229:X229</f>
        <v>0</v>
      </c>
      <c r="L228">
        <f>'PLAN RASHODA I IZDATAKA'!L229:Y229</f>
        <v>0</v>
      </c>
      <c r="M228">
        <f>'PLAN RASHODA I IZDATAKA'!M229:Z229</f>
        <v>0</v>
      </c>
      <c r="N228">
        <f>'PLAN RASHODA I IZDATAKA'!N229:AA229</f>
        <v>0</v>
      </c>
      <c r="O228">
        <f t="shared" si="3"/>
        <v>5</v>
      </c>
    </row>
    <row r="229" spans="1:15" ht="12.75">
      <c r="A229" t="str">
        <f>'PLAN RASHODA I IZDATAKA'!A230:N230</f>
        <v>34283</v>
      </c>
      <c r="B229" t="str">
        <f>'PLAN RASHODA I IZDATAKA'!B230:O230</f>
        <v>Kamate za primljene zajmove od gradskih proračuna</v>
      </c>
      <c r="C229">
        <f>'PLAN RASHODA I IZDATAKA'!C230:P230</f>
        <v>0</v>
      </c>
      <c r="D229">
        <f>'PLAN RASHODA I IZDATAKA'!D230:Q230</f>
        <v>0</v>
      </c>
      <c r="E229">
        <f>'PLAN RASHODA I IZDATAKA'!E230:R230</f>
        <v>0</v>
      </c>
      <c r="F229">
        <f>'PLAN RASHODA I IZDATAKA'!F230:S230</f>
        <v>0</v>
      </c>
      <c r="G229">
        <f>'PLAN RASHODA I IZDATAKA'!G230:T230</f>
        <v>0</v>
      </c>
      <c r="H229">
        <f>'PLAN RASHODA I IZDATAKA'!H230:U230</f>
        <v>0</v>
      </c>
      <c r="I229">
        <f>'PLAN RASHODA I IZDATAKA'!I230:V230</f>
        <v>0</v>
      </c>
      <c r="J229">
        <f>'PLAN RASHODA I IZDATAKA'!J230:W230</f>
        <v>0</v>
      </c>
      <c r="K229">
        <f>'PLAN RASHODA I IZDATAKA'!K230:X230</f>
        <v>0</v>
      </c>
      <c r="L229">
        <f>'PLAN RASHODA I IZDATAKA'!L230:Y230</f>
        <v>0</v>
      </c>
      <c r="M229">
        <f>'PLAN RASHODA I IZDATAKA'!M230:Z230</f>
        <v>0</v>
      </c>
      <c r="N229">
        <f>'PLAN RASHODA I IZDATAKA'!N230:AA230</f>
        <v>0</v>
      </c>
      <c r="O229">
        <f t="shared" si="3"/>
        <v>5</v>
      </c>
    </row>
    <row r="230" spans="1:15" ht="12.75">
      <c r="A230" t="str">
        <f>'PLAN RASHODA I IZDATAKA'!A231:N231</f>
        <v>34284</v>
      </c>
      <c r="B230" t="str">
        <f>'PLAN RASHODA I IZDATAKA'!B231:O231</f>
        <v>Kamate za primljene zajmove od općinskih proračuna</v>
      </c>
      <c r="C230">
        <f>'PLAN RASHODA I IZDATAKA'!C231:P231</f>
        <v>0</v>
      </c>
      <c r="D230">
        <f>'PLAN RASHODA I IZDATAKA'!D231:Q231</f>
        <v>0</v>
      </c>
      <c r="E230">
        <f>'PLAN RASHODA I IZDATAKA'!E231:R231</f>
        <v>0</v>
      </c>
      <c r="F230">
        <f>'PLAN RASHODA I IZDATAKA'!F231:S231</f>
        <v>0</v>
      </c>
      <c r="G230">
        <f>'PLAN RASHODA I IZDATAKA'!G231:T231</f>
        <v>0</v>
      </c>
      <c r="H230">
        <f>'PLAN RASHODA I IZDATAKA'!H231:U231</f>
        <v>0</v>
      </c>
      <c r="I230">
        <f>'PLAN RASHODA I IZDATAKA'!I231:V231</f>
        <v>0</v>
      </c>
      <c r="J230">
        <f>'PLAN RASHODA I IZDATAKA'!J231:W231</f>
        <v>0</v>
      </c>
      <c r="K230">
        <f>'PLAN RASHODA I IZDATAKA'!K231:X231</f>
        <v>0</v>
      </c>
      <c r="L230">
        <f>'PLAN RASHODA I IZDATAKA'!L231:Y231</f>
        <v>0</v>
      </c>
      <c r="M230">
        <f>'PLAN RASHODA I IZDATAKA'!M231:Z231</f>
        <v>0</v>
      </c>
      <c r="N230">
        <f>'PLAN RASHODA I IZDATAKA'!N231:AA231</f>
        <v>0</v>
      </c>
      <c r="O230">
        <f t="shared" si="3"/>
        <v>5</v>
      </c>
    </row>
    <row r="231" spans="1:15" ht="12.75">
      <c r="A231" t="str">
        <f>'PLAN RASHODA I IZDATAKA'!A232:N232</f>
        <v>34285</v>
      </c>
      <c r="B231" t="str">
        <f>'PLAN RASHODA I IZDATAKA'!B232:O232</f>
        <v>Kamate za primljene zajmove od HZMO-a, HZZ-a, HZZO-a</v>
      </c>
      <c r="C231">
        <f>'PLAN RASHODA I IZDATAKA'!C232:P232</f>
        <v>0</v>
      </c>
      <c r="D231">
        <f>'PLAN RASHODA I IZDATAKA'!D232:Q232</f>
        <v>0</v>
      </c>
      <c r="E231">
        <f>'PLAN RASHODA I IZDATAKA'!E232:R232</f>
        <v>0</v>
      </c>
      <c r="F231">
        <f>'PLAN RASHODA I IZDATAKA'!F232:S232</f>
        <v>0</v>
      </c>
      <c r="G231">
        <f>'PLAN RASHODA I IZDATAKA'!G232:T232</f>
        <v>0</v>
      </c>
      <c r="H231">
        <f>'PLAN RASHODA I IZDATAKA'!H232:U232</f>
        <v>0</v>
      </c>
      <c r="I231">
        <f>'PLAN RASHODA I IZDATAKA'!I232:V232</f>
        <v>0</v>
      </c>
      <c r="J231">
        <f>'PLAN RASHODA I IZDATAKA'!J232:W232</f>
        <v>0</v>
      </c>
      <c r="K231">
        <f>'PLAN RASHODA I IZDATAKA'!K232:X232</f>
        <v>0</v>
      </c>
      <c r="L231">
        <f>'PLAN RASHODA I IZDATAKA'!L232:Y232</f>
        <v>0</v>
      </c>
      <c r="M231">
        <f>'PLAN RASHODA I IZDATAKA'!M232:Z232</f>
        <v>0</v>
      </c>
      <c r="N231">
        <f>'PLAN RASHODA I IZDATAKA'!N232:AA232</f>
        <v>0</v>
      </c>
      <c r="O231">
        <f t="shared" si="3"/>
        <v>5</v>
      </c>
    </row>
    <row r="232" spans="1:15" ht="12.75">
      <c r="A232" t="str">
        <f>'PLAN RASHODA I IZDATAKA'!A233:N233</f>
        <v>34286</v>
      </c>
      <c r="B232" t="str">
        <f>'PLAN RASHODA I IZDATAKA'!B233:O233</f>
        <v>Kamate za primljene zajmove od ostalih izvanproračunskih korisnika državnog proračuna</v>
      </c>
      <c r="C232">
        <f>'PLAN RASHODA I IZDATAKA'!C233:P233</f>
        <v>0</v>
      </c>
      <c r="D232">
        <f>'PLAN RASHODA I IZDATAKA'!D233:Q233</f>
        <v>0</v>
      </c>
      <c r="E232">
        <f>'PLAN RASHODA I IZDATAKA'!E233:R233</f>
        <v>0</v>
      </c>
      <c r="F232">
        <f>'PLAN RASHODA I IZDATAKA'!F233:S233</f>
        <v>0</v>
      </c>
      <c r="G232">
        <f>'PLAN RASHODA I IZDATAKA'!G233:T233</f>
        <v>0</v>
      </c>
      <c r="H232">
        <f>'PLAN RASHODA I IZDATAKA'!H233:U233</f>
        <v>0</v>
      </c>
      <c r="I232">
        <f>'PLAN RASHODA I IZDATAKA'!I233:V233</f>
        <v>0</v>
      </c>
      <c r="J232">
        <f>'PLAN RASHODA I IZDATAKA'!J233:W233</f>
        <v>0</v>
      </c>
      <c r="K232">
        <f>'PLAN RASHODA I IZDATAKA'!K233:X233</f>
        <v>0</v>
      </c>
      <c r="L232">
        <f>'PLAN RASHODA I IZDATAKA'!L233:Y233</f>
        <v>0</v>
      </c>
      <c r="M232">
        <f>'PLAN RASHODA I IZDATAKA'!M233:Z233</f>
        <v>0</v>
      </c>
      <c r="N232">
        <f>'PLAN RASHODA I IZDATAKA'!N233:AA233</f>
        <v>0</v>
      </c>
      <c r="O232">
        <f t="shared" si="3"/>
        <v>5</v>
      </c>
    </row>
    <row r="233" spans="1:15" ht="12.75">
      <c r="A233" t="str">
        <f>'PLAN RASHODA I IZDATAKA'!A234:N234</f>
        <v>34287</v>
      </c>
      <c r="B233" t="str">
        <f>'PLAN RASHODA I IZDATAKA'!B234:O234</f>
        <v>Kamate za primljene zajmove od izvanproračunskih korisnika županijskih, gradskih i općinskih proračuna</v>
      </c>
      <c r="C233">
        <f>'PLAN RASHODA I IZDATAKA'!C234:P234</f>
        <v>0</v>
      </c>
      <c r="D233">
        <f>'PLAN RASHODA I IZDATAKA'!D234:Q234</f>
        <v>0</v>
      </c>
      <c r="E233">
        <f>'PLAN RASHODA I IZDATAKA'!E234:R234</f>
        <v>0</v>
      </c>
      <c r="F233">
        <f>'PLAN RASHODA I IZDATAKA'!F234:S234</f>
        <v>0</v>
      </c>
      <c r="G233">
        <f>'PLAN RASHODA I IZDATAKA'!G234:T234</f>
        <v>0</v>
      </c>
      <c r="H233">
        <f>'PLAN RASHODA I IZDATAKA'!H234:U234</f>
        <v>0</v>
      </c>
      <c r="I233">
        <f>'PLAN RASHODA I IZDATAKA'!I234:V234</f>
        <v>0</v>
      </c>
      <c r="J233">
        <f>'PLAN RASHODA I IZDATAKA'!J234:W234</f>
        <v>0</v>
      </c>
      <c r="K233">
        <f>'PLAN RASHODA I IZDATAKA'!K234:X234</f>
        <v>0</v>
      </c>
      <c r="L233">
        <f>'PLAN RASHODA I IZDATAKA'!L234:Y234</f>
        <v>0</v>
      </c>
      <c r="M233">
        <f>'PLAN RASHODA I IZDATAKA'!M234:Z234</f>
        <v>0</v>
      </c>
      <c r="N233">
        <f>'PLAN RASHODA I IZDATAKA'!N234:AA234</f>
        <v>0</v>
      </c>
      <c r="O233">
        <f t="shared" si="3"/>
        <v>5</v>
      </c>
    </row>
    <row r="234" spans="1:15" ht="12.75">
      <c r="A234" t="str">
        <f>'PLAN RASHODA I IZDATAKA'!A235:N235</f>
        <v>343</v>
      </c>
      <c r="B234" t="str">
        <f>'PLAN RASHODA I IZDATAKA'!B235:O235</f>
        <v>Ostali financijski rashodi</v>
      </c>
      <c r="C234">
        <f>'PLAN RASHODA I IZDATAKA'!C235:P235</f>
        <v>3850</v>
      </c>
      <c r="D234">
        <f>'PLAN RASHODA I IZDATAKA'!D235:Q235</f>
        <v>3400</v>
      </c>
      <c r="E234">
        <f>'PLAN RASHODA I IZDATAKA'!E235:R235</f>
        <v>0</v>
      </c>
      <c r="F234">
        <f>'PLAN RASHODA I IZDATAKA'!F235:S235</f>
        <v>0</v>
      </c>
      <c r="G234">
        <f>'PLAN RASHODA I IZDATAKA'!G235:T235</f>
        <v>350</v>
      </c>
      <c r="H234">
        <f>'PLAN RASHODA I IZDATAKA'!H235:U235</f>
        <v>0</v>
      </c>
      <c r="I234">
        <f>'PLAN RASHODA I IZDATAKA'!I235:V235</f>
        <v>100</v>
      </c>
      <c r="J234">
        <f>'PLAN RASHODA I IZDATAKA'!J235:W235</f>
        <v>0</v>
      </c>
      <c r="K234">
        <f>'PLAN RASHODA I IZDATAKA'!K235:X235</f>
        <v>0</v>
      </c>
      <c r="L234">
        <f>'PLAN RASHODA I IZDATAKA'!L235:Y235</f>
        <v>0</v>
      </c>
      <c r="M234">
        <f>'PLAN RASHODA I IZDATAKA'!M235:Z235</f>
        <v>3850</v>
      </c>
      <c r="N234">
        <f>'PLAN RASHODA I IZDATAKA'!N235:AA235</f>
        <v>3850</v>
      </c>
      <c r="O234">
        <f t="shared" si="3"/>
        <v>3</v>
      </c>
    </row>
    <row r="235" spans="1:15" ht="12.75">
      <c r="A235" t="str">
        <f>'PLAN RASHODA I IZDATAKA'!A236:N236</f>
        <v>3431</v>
      </c>
      <c r="B235" t="str">
        <f>'PLAN RASHODA I IZDATAKA'!B236:O236</f>
        <v>Bankarske usluge i usluge platnog prometa</v>
      </c>
      <c r="C235">
        <f>'PLAN RASHODA I IZDATAKA'!C236:P236</f>
        <v>3450</v>
      </c>
      <c r="D235">
        <f>'PLAN RASHODA I IZDATAKA'!D236:Q236</f>
        <v>3000</v>
      </c>
      <c r="E235">
        <f>'PLAN RASHODA I IZDATAKA'!E236:R236</f>
        <v>0</v>
      </c>
      <c r="F235">
        <f>'PLAN RASHODA I IZDATAKA'!F236:S236</f>
        <v>0</v>
      </c>
      <c r="G235">
        <f>'PLAN RASHODA I IZDATAKA'!G236:T236</f>
        <v>350</v>
      </c>
      <c r="H235">
        <f>'PLAN RASHODA I IZDATAKA'!H236:U236</f>
        <v>0</v>
      </c>
      <c r="I235">
        <f>'PLAN RASHODA I IZDATAKA'!I236:V236</f>
        <v>100</v>
      </c>
      <c r="J235">
        <f>'PLAN RASHODA I IZDATAKA'!J236:W236</f>
        <v>0</v>
      </c>
      <c r="K235">
        <f>'PLAN RASHODA I IZDATAKA'!K236:X236</f>
        <v>0</v>
      </c>
      <c r="L235">
        <f>'PLAN RASHODA I IZDATAKA'!L236:Y236</f>
        <v>0</v>
      </c>
      <c r="M235">
        <f>'PLAN RASHODA I IZDATAKA'!M236:Z236</f>
        <v>3450</v>
      </c>
      <c r="N235">
        <f>'PLAN RASHODA I IZDATAKA'!N236:AA236</f>
        <v>3450</v>
      </c>
      <c r="O235">
        <f t="shared" si="3"/>
        <v>4</v>
      </c>
    </row>
    <row r="236" spans="1:15" ht="12.75">
      <c r="A236" t="str">
        <f>'PLAN RASHODA I IZDATAKA'!A237:N237</f>
        <v>34311</v>
      </c>
      <c r="B236" t="str">
        <f>'PLAN RASHODA I IZDATAKA'!B237:O237</f>
        <v>Usluge banaka</v>
      </c>
      <c r="C236">
        <f>'PLAN RASHODA I IZDATAKA'!C237:P237</f>
        <v>0</v>
      </c>
      <c r="D236">
        <f>'PLAN RASHODA I IZDATAKA'!D237:Q237</f>
        <v>0</v>
      </c>
      <c r="E236">
        <f>'PLAN RASHODA I IZDATAKA'!E237:R237</f>
        <v>0</v>
      </c>
      <c r="F236">
        <f>'PLAN RASHODA I IZDATAKA'!F237:S237</f>
        <v>0</v>
      </c>
      <c r="G236">
        <f>'PLAN RASHODA I IZDATAKA'!G237:T237</f>
        <v>0</v>
      </c>
      <c r="H236">
        <f>'PLAN RASHODA I IZDATAKA'!H237:U237</f>
        <v>0</v>
      </c>
      <c r="I236">
        <f>'PLAN RASHODA I IZDATAKA'!I237:V237</f>
        <v>0</v>
      </c>
      <c r="J236">
        <f>'PLAN RASHODA I IZDATAKA'!J237:W237</f>
        <v>0</v>
      </c>
      <c r="K236">
        <f>'PLAN RASHODA I IZDATAKA'!K237:X237</f>
        <v>0</v>
      </c>
      <c r="L236">
        <f>'PLAN RASHODA I IZDATAKA'!L237:Y237</f>
        <v>0</v>
      </c>
      <c r="M236">
        <f>'PLAN RASHODA I IZDATAKA'!M237:Z237</f>
        <v>0</v>
      </c>
      <c r="N236">
        <f>'PLAN RASHODA I IZDATAKA'!N237:AA237</f>
        <v>0</v>
      </c>
      <c r="O236">
        <f t="shared" si="3"/>
        <v>5</v>
      </c>
    </row>
    <row r="237" spans="1:15" ht="12.75">
      <c r="A237" t="str">
        <f>'PLAN RASHODA I IZDATAKA'!A238:N238</f>
        <v>34312</v>
      </c>
      <c r="B237" t="str">
        <f>'PLAN RASHODA I IZDATAKA'!B238:O238</f>
        <v>Usluge platnog prometa</v>
      </c>
      <c r="C237">
        <f>'PLAN RASHODA I IZDATAKA'!C238:P238</f>
        <v>3450</v>
      </c>
      <c r="D237">
        <f>'PLAN RASHODA I IZDATAKA'!D238:Q238</f>
        <v>3000</v>
      </c>
      <c r="E237">
        <f>'PLAN RASHODA I IZDATAKA'!E238:R238</f>
        <v>0</v>
      </c>
      <c r="F237">
        <f>'PLAN RASHODA I IZDATAKA'!F238:S238</f>
        <v>0</v>
      </c>
      <c r="G237">
        <f>'PLAN RASHODA I IZDATAKA'!G238:T238</f>
        <v>350</v>
      </c>
      <c r="H237">
        <f>'PLAN RASHODA I IZDATAKA'!H238:U238</f>
        <v>0</v>
      </c>
      <c r="I237">
        <f>'PLAN RASHODA I IZDATAKA'!I238:V238</f>
        <v>100</v>
      </c>
      <c r="J237">
        <f>'PLAN RASHODA I IZDATAKA'!J238:W238</f>
        <v>0</v>
      </c>
      <c r="K237">
        <f>'PLAN RASHODA I IZDATAKA'!K238:X238</f>
        <v>0</v>
      </c>
      <c r="L237">
        <f>'PLAN RASHODA I IZDATAKA'!L238:Y238</f>
        <v>0</v>
      </c>
      <c r="M237">
        <f>'PLAN RASHODA I IZDATAKA'!M238:Z238</f>
        <v>3450</v>
      </c>
      <c r="N237">
        <f>'PLAN RASHODA I IZDATAKA'!N238:AA238</f>
        <v>3450</v>
      </c>
      <c r="O237">
        <f t="shared" si="3"/>
        <v>5</v>
      </c>
    </row>
    <row r="238" spans="1:15" ht="12.75">
      <c r="A238" t="str">
        <f>'PLAN RASHODA I IZDATAKA'!A239:N239</f>
        <v>3432</v>
      </c>
      <c r="B238" t="str">
        <f>'PLAN RASHODA I IZDATAKA'!B239:O239</f>
        <v>Negativne tečajne razlike i razlike zbog primjene valutne klauzule</v>
      </c>
      <c r="C238">
        <f>'PLAN RASHODA I IZDATAKA'!C239:P239</f>
        <v>0</v>
      </c>
      <c r="D238">
        <f>'PLAN RASHODA I IZDATAKA'!D239:Q239</f>
        <v>0</v>
      </c>
      <c r="E238">
        <f>'PLAN RASHODA I IZDATAKA'!E239:R239</f>
        <v>0</v>
      </c>
      <c r="F238">
        <f>'PLAN RASHODA I IZDATAKA'!F239:S239</f>
        <v>0</v>
      </c>
      <c r="G238">
        <f>'PLAN RASHODA I IZDATAKA'!G239:T239</f>
        <v>0</v>
      </c>
      <c r="H238">
        <f>'PLAN RASHODA I IZDATAKA'!H239:U239</f>
        <v>0</v>
      </c>
      <c r="I238">
        <f>'PLAN RASHODA I IZDATAKA'!I239:V239</f>
        <v>0</v>
      </c>
      <c r="J238">
        <f>'PLAN RASHODA I IZDATAKA'!J239:W239</f>
        <v>0</v>
      </c>
      <c r="K238">
        <f>'PLAN RASHODA I IZDATAKA'!K239:X239</f>
        <v>0</v>
      </c>
      <c r="L238">
        <f>'PLAN RASHODA I IZDATAKA'!L239:Y239</f>
        <v>0</v>
      </c>
      <c r="M238">
        <f>'PLAN RASHODA I IZDATAKA'!M239:Z239</f>
        <v>0</v>
      </c>
      <c r="N238">
        <f>'PLAN RASHODA I IZDATAKA'!N239:AA239</f>
        <v>0</v>
      </c>
      <c r="O238">
        <f t="shared" si="3"/>
        <v>4</v>
      </c>
    </row>
    <row r="239" spans="1:15" ht="12.75">
      <c r="A239" t="str">
        <f>'PLAN RASHODA I IZDATAKA'!A240:N240</f>
        <v>34321</v>
      </c>
      <c r="B239" t="str">
        <f>'PLAN RASHODA I IZDATAKA'!B240:O240</f>
        <v>Negativne tečajne razlike</v>
      </c>
      <c r="C239">
        <f>'PLAN RASHODA I IZDATAKA'!C240:P240</f>
        <v>0</v>
      </c>
      <c r="D239">
        <f>'PLAN RASHODA I IZDATAKA'!D240:Q240</f>
        <v>0</v>
      </c>
      <c r="E239">
        <f>'PLAN RASHODA I IZDATAKA'!E240:R240</f>
        <v>0</v>
      </c>
      <c r="F239">
        <f>'PLAN RASHODA I IZDATAKA'!F240:S240</f>
        <v>0</v>
      </c>
      <c r="G239">
        <f>'PLAN RASHODA I IZDATAKA'!G240:T240</f>
        <v>0</v>
      </c>
      <c r="H239">
        <f>'PLAN RASHODA I IZDATAKA'!H240:U240</f>
        <v>0</v>
      </c>
      <c r="I239">
        <f>'PLAN RASHODA I IZDATAKA'!I240:V240</f>
        <v>0</v>
      </c>
      <c r="J239">
        <f>'PLAN RASHODA I IZDATAKA'!J240:W240</f>
        <v>0</v>
      </c>
      <c r="K239">
        <f>'PLAN RASHODA I IZDATAKA'!K240:X240</f>
        <v>0</v>
      </c>
      <c r="L239">
        <f>'PLAN RASHODA I IZDATAKA'!L240:Y240</f>
        <v>0</v>
      </c>
      <c r="M239">
        <f>'PLAN RASHODA I IZDATAKA'!M240:Z240</f>
        <v>0</v>
      </c>
      <c r="N239">
        <f>'PLAN RASHODA I IZDATAKA'!N240:AA240</f>
        <v>0</v>
      </c>
      <c r="O239">
        <f t="shared" si="3"/>
        <v>5</v>
      </c>
    </row>
    <row r="240" spans="1:15" ht="12.75">
      <c r="A240" t="str">
        <f>'PLAN RASHODA I IZDATAKA'!A241:N241</f>
        <v>34324</v>
      </c>
      <c r="B240" t="str">
        <f>'PLAN RASHODA I IZDATAKA'!B241:O241</f>
        <v>Razlike zbog primjene valutne klauzule</v>
      </c>
      <c r="C240">
        <f>'PLAN RASHODA I IZDATAKA'!C241:P241</f>
        <v>0</v>
      </c>
      <c r="D240">
        <f>'PLAN RASHODA I IZDATAKA'!D241:Q241</f>
        <v>0</v>
      </c>
      <c r="E240">
        <f>'PLAN RASHODA I IZDATAKA'!E241:R241</f>
        <v>0</v>
      </c>
      <c r="F240">
        <f>'PLAN RASHODA I IZDATAKA'!F241:S241</f>
        <v>0</v>
      </c>
      <c r="G240">
        <f>'PLAN RASHODA I IZDATAKA'!G241:T241</f>
        <v>0</v>
      </c>
      <c r="H240">
        <f>'PLAN RASHODA I IZDATAKA'!H241:U241</f>
        <v>0</v>
      </c>
      <c r="I240">
        <f>'PLAN RASHODA I IZDATAKA'!I241:V241</f>
        <v>0</v>
      </c>
      <c r="J240">
        <f>'PLAN RASHODA I IZDATAKA'!J241:W241</f>
        <v>0</v>
      </c>
      <c r="K240">
        <f>'PLAN RASHODA I IZDATAKA'!K241:X241</f>
        <v>0</v>
      </c>
      <c r="L240">
        <f>'PLAN RASHODA I IZDATAKA'!L241:Y241</f>
        <v>0</v>
      </c>
      <c r="M240">
        <f>'PLAN RASHODA I IZDATAKA'!M241:Z241</f>
        <v>0</v>
      </c>
      <c r="N240">
        <f>'PLAN RASHODA I IZDATAKA'!N241:AA241</f>
        <v>0</v>
      </c>
      <c r="O240">
        <f t="shared" si="3"/>
        <v>5</v>
      </c>
    </row>
    <row r="241" spans="1:15" ht="12.75">
      <c r="A241" t="str">
        <f>'PLAN RASHODA I IZDATAKA'!A242:N242</f>
        <v>3433</v>
      </c>
      <c r="B241" t="str">
        <f>'PLAN RASHODA I IZDATAKA'!B242:O242</f>
        <v>Zatezne kamate</v>
      </c>
      <c r="C241">
        <f>'PLAN RASHODA I IZDATAKA'!C242:P242</f>
        <v>400</v>
      </c>
      <c r="D241">
        <f>'PLAN RASHODA I IZDATAKA'!D242:Q242</f>
        <v>400</v>
      </c>
      <c r="E241">
        <f>'PLAN RASHODA I IZDATAKA'!E242:R242</f>
        <v>0</v>
      </c>
      <c r="F241">
        <f>'PLAN RASHODA I IZDATAKA'!F242:S242</f>
        <v>0</v>
      </c>
      <c r="G241">
        <f>'PLAN RASHODA I IZDATAKA'!G242:T242</f>
        <v>0</v>
      </c>
      <c r="H241">
        <f>'PLAN RASHODA I IZDATAKA'!H242:U242</f>
        <v>0</v>
      </c>
      <c r="I241">
        <f>'PLAN RASHODA I IZDATAKA'!I242:V242</f>
        <v>0</v>
      </c>
      <c r="J241">
        <f>'PLAN RASHODA I IZDATAKA'!J242:W242</f>
        <v>0</v>
      </c>
      <c r="K241">
        <f>'PLAN RASHODA I IZDATAKA'!K242:X242</f>
        <v>0</v>
      </c>
      <c r="L241">
        <f>'PLAN RASHODA I IZDATAKA'!L242:Y242</f>
        <v>0</v>
      </c>
      <c r="M241">
        <f>'PLAN RASHODA I IZDATAKA'!M242:Z242</f>
        <v>400</v>
      </c>
      <c r="N241">
        <f>'PLAN RASHODA I IZDATAKA'!N242:AA242</f>
        <v>400</v>
      </c>
      <c r="O241">
        <f t="shared" si="3"/>
        <v>4</v>
      </c>
    </row>
    <row r="242" spans="1:15" ht="12.75">
      <c r="A242" t="str">
        <f>'PLAN RASHODA I IZDATAKA'!A243:N243</f>
        <v>34331</v>
      </c>
      <c r="B242" t="str">
        <f>'PLAN RASHODA I IZDATAKA'!B243:O243</f>
        <v>Zatezne kamate za poreze</v>
      </c>
      <c r="C242">
        <f>'PLAN RASHODA I IZDATAKA'!C243:P243</f>
        <v>0</v>
      </c>
      <c r="D242">
        <f>'PLAN RASHODA I IZDATAKA'!D243:Q243</f>
        <v>0</v>
      </c>
      <c r="E242">
        <f>'PLAN RASHODA I IZDATAKA'!E243:R243</f>
        <v>0</v>
      </c>
      <c r="F242">
        <f>'PLAN RASHODA I IZDATAKA'!F243:S243</f>
        <v>0</v>
      </c>
      <c r="G242">
        <f>'PLAN RASHODA I IZDATAKA'!G243:T243</f>
        <v>0</v>
      </c>
      <c r="H242">
        <f>'PLAN RASHODA I IZDATAKA'!H243:U243</f>
        <v>0</v>
      </c>
      <c r="I242">
        <f>'PLAN RASHODA I IZDATAKA'!I243:V243</f>
        <v>0</v>
      </c>
      <c r="J242">
        <f>'PLAN RASHODA I IZDATAKA'!J243:W243</f>
        <v>0</v>
      </c>
      <c r="K242">
        <f>'PLAN RASHODA I IZDATAKA'!K243:X243</f>
        <v>0</v>
      </c>
      <c r="L242">
        <f>'PLAN RASHODA I IZDATAKA'!L243:Y243</f>
        <v>0</v>
      </c>
      <c r="M242">
        <f>'PLAN RASHODA I IZDATAKA'!M243:Z243</f>
        <v>0</v>
      </c>
      <c r="N242">
        <f>'PLAN RASHODA I IZDATAKA'!N243:AA243</f>
        <v>0</v>
      </c>
      <c r="O242">
        <f t="shared" si="3"/>
        <v>5</v>
      </c>
    </row>
    <row r="243" spans="1:15" ht="12.75">
      <c r="A243" t="str">
        <f>'PLAN RASHODA I IZDATAKA'!A244:N244</f>
        <v>34332</v>
      </c>
      <c r="B243" t="str">
        <f>'PLAN RASHODA I IZDATAKA'!B244:O244</f>
        <v>Zatezne kamate na doprinose</v>
      </c>
      <c r="C243">
        <f>'PLAN RASHODA I IZDATAKA'!C244:P244</f>
        <v>0</v>
      </c>
      <c r="D243">
        <f>'PLAN RASHODA I IZDATAKA'!D244:Q244</f>
        <v>0</v>
      </c>
      <c r="E243">
        <f>'PLAN RASHODA I IZDATAKA'!E244:R244</f>
        <v>0</v>
      </c>
      <c r="F243">
        <f>'PLAN RASHODA I IZDATAKA'!F244:S244</f>
        <v>0</v>
      </c>
      <c r="G243">
        <f>'PLAN RASHODA I IZDATAKA'!G244:T244</f>
        <v>0</v>
      </c>
      <c r="H243">
        <f>'PLAN RASHODA I IZDATAKA'!H244:U244</f>
        <v>0</v>
      </c>
      <c r="I243">
        <f>'PLAN RASHODA I IZDATAKA'!I244:V244</f>
        <v>0</v>
      </c>
      <c r="J243">
        <f>'PLAN RASHODA I IZDATAKA'!J244:W244</f>
        <v>0</v>
      </c>
      <c r="K243">
        <f>'PLAN RASHODA I IZDATAKA'!K244:X244</f>
        <v>0</v>
      </c>
      <c r="L243">
        <f>'PLAN RASHODA I IZDATAKA'!L244:Y244</f>
        <v>0</v>
      </c>
      <c r="M243">
        <f>'PLAN RASHODA I IZDATAKA'!M244:Z244</f>
        <v>0</v>
      </c>
      <c r="N243">
        <f>'PLAN RASHODA I IZDATAKA'!N244:AA244</f>
        <v>0</v>
      </c>
      <c r="O243">
        <f t="shared" si="3"/>
        <v>5</v>
      </c>
    </row>
    <row r="244" spans="1:15" ht="12.75">
      <c r="A244" t="str">
        <f>'PLAN RASHODA I IZDATAKA'!A245:N245</f>
        <v>34333</v>
      </c>
      <c r="B244" t="str">
        <f>'PLAN RASHODA I IZDATAKA'!B245:O245</f>
        <v>Zatezne kamate iz poslovnih odnosa</v>
      </c>
      <c r="C244">
        <f>'PLAN RASHODA I IZDATAKA'!C245:P245</f>
        <v>0</v>
      </c>
      <c r="D244">
        <f>'PLAN RASHODA I IZDATAKA'!D245:Q245</f>
        <v>0</v>
      </c>
      <c r="E244">
        <f>'PLAN RASHODA I IZDATAKA'!E245:R245</f>
        <v>0</v>
      </c>
      <c r="F244">
        <f>'PLAN RASHODA I IZDATAKA'!F245:S245</f>
        <v>0</v>
      </c>
      <c r="G244">
        <f>'PLAN RASHODA I IZDATAKA'!G245:T245</f>
        <v>0</v>
      </c>
      <c r="H244">
        <f>'PLAN RASHODA I IZDATAKA'!H245:U245</f>
        <v>0</v>
      </c>
      <c r="I244">
        <f>'PLAN RASHODA I IZDATAKA'!I245:V245</f>
        <v>0</v>
      </c>
      <c r="J244">
        <f>'PLAN RASHODA I IZDATAKA'!J245:W245</f>
        <v>0</v>
      </c>
      <c r="K244">
        <f>'PLAN RASHODA I IZDATAKA'!K245:X245</f>
        <v>0</v>
      </c>
      <c r="L244">
        <f>'PLAN RASHODA I IZDATAKA'!L245:Y245</f>
        <v>0</v>
      </c>
      <c r="M244">
        <f>'PLAN RASHODA I IZDATAKA'!M245:Z245</f>
        <v>0</v>
      </c>
      <c r="N244">
        <f>'PLAN RASHODA I IZDATAKA'!N245:AA245</f>
        <v>0</v>
      </c>
      <c r="O244">
        <f t="shared" si="3"/>
        <v>5</v>
      </c>
    </row>
    <row r="245" spans="1:15" ht="12.75">
      <c r="A245" t="str">
        <f>'PLAN RASHODA I IZDATAKA'!A246:N246</f>
        <v>34339</v>
      </c>
      <c r="B245" t="str">
        <f>'PLAN RASHODA I IZDATAKA'!B246:O246</f>
        <v>Ostale zatezne kamate</v>
      </c>
      <c r="C245">
        <f>'PLAN RASHODA I IZDATAKA'!C246:P246</f>
        <v>400</v>
      </c>
      <c r="D245">
        <f>'PLAN RASHODA I IZDATAKA'!D246:Q246</f>
        <v>400</v>
      </c>
      <c r="E245">
        <f>'PLAN RASHODA I IZDATAKA'!E246:R246</f>
        <v>0</v>
      </c>
      <c r="F245">
        <f>'PLAN RASHODA I IZDATAKA'!F246:S246</f>
        <v>0</v>
      </c>
      <c r="G245">
        <f>'PLAN RASHODA I IZDATAKA'!G246:T246</f>
        <v>0</v>
      </c>
      <c r="H245">
        <f>'PLAN RASHODA I IZDATAKA'!H246:U246</f>
        <v>0</v>
      </c>
      <c r="I245">
        <f>'PLAN RASHODA I IZDATAKA'!I246:V246</f>
        <v>0</v>
      </c>
      <c r="J245">
        <f>'PLAN RASHODA I IZDATAKA'!J246:W246</f>
        <v>0</v>
      </c>
      <c r="K245">
        <f>'PLAN RASHODA I IZDATAKA'!K246:X246</f>
        <v>0</v>
      </c>
      <c r="L245">
        <f>'PLAN RASHODA I IZDATAKA'!L246:Y246</f>
        <v>0</v>
      </c>
      <c r="M245">
        <f>'PLAN RASHODA I IZDATAKA'!M246:Z246</f>
        <v>400</v>
      </c>
      <c r="N245">
        <f>'PLAN RASHODA I IZDATAKA'!N246:AA246</f>
        <v>400</v>
      </c>
      <c r="O245">
        <f t="shared" si="3"/>
        <v>5</v>
      </c>
    </row>
    <row r="246" spans="1:15" ht="12.75">
      <c r="A246" t="str">
        <f>'PLAN RASHODA I IZDATAKA'!A247:N247</f>
        <v>3434</v>
      </c>
      <c r="B246" t="str">
        <f>'PLAN RASHODA I IZDATAKA'!B247:O247</f>
        <v>Ostali nespomenuti financijski rashodi</v>
      </c>
      <c r="C246">
        <f>'PLAN RASHODA I IZDATAKA'!C247:P247</f>
        <v>0</v>
      </c>
      <c r="D246">
        <f>'PLAN RASHODA I IZDATAKA'!D247:Q247</f>
        <v>0</v>
      </c>
      <c r="E246">
        <f>'PLAN RASHODA I IZDATAKA'!E247:R247</f>
        <v>0</v>
      </c>
      <c r="F246">
        <f>'PLAN RASHODA I IZDATAKA'!F247:S247</f>
        <v>0</v>
      </c>
      <c r="G246">
        <f>'PLAN RASHODA I IZDATAKA'!G247:T247</f>
        <v>0</v>
      </c>
      <c r="H246">
        <f>'PLAN RASHODA I IZDATAKA'!H247:U247</f>
        <v>0</v>
      </c>
      <c r="I246">
        <f>'PLAN RASHODA I IZDATAKA'!I247:V247</f>
        <v>0</v>
      </c>
      <c r="J246">
        <f>'PLAN RASHODA I IZDATAKA'!J247:W247</f>
        <v>0</v>
      </c>
      <c r="K246">
        <f>'PLAN RASHODA I IZDATAKA'!K247:X247</f>
        <v>0</v>
      </c>
      <c r="L246">
        <f>'PLAN RASHODA I IZDATAKA'!L247:Y247</f>
        <v>0</v>
      </c>
      <c r="M246">
        <f>'PLAN RASHODA I IZDATAKA'!M247:Z247</f>
        <v>0</v>
      </c>
      <c r="N246">
        <f>'PLAN RASHODA I IZDATAKA'!N247:AA247</f>
        <v>0</v>
      </c>
      <c r="O246">
        <f t="shared" si="3"/>
        <v>4</v>
      </c>
    </row>
    <row r="247" spans="1:15" ht="12.75">
      <c r="A247" t="str">
        <f>'PLAN RASHODA I IZDATAKA'!A248:N248</f>
        <v>34341</v>
      </c>
      <c r="B247" t="str">
        <f>'PLAN RASHODA I IZDATAKA'!B248:O248</f>
        <v>Diskont na izdane vrijednosne papire</v>
      </c>
      <c r="C247">
        <f>'PLAN RASHODA I IZDATAKA'!C248:P248</f>
        <v>0</v>
      </c>
      <c r="D247">
        <f>'PLAN RASHODA I IZDATAKA'!D248:Q248</f>
        <v>0</v>
      </c>
      <c r="E247">
        <f>'PLAN RASHODA I IZDATAKA'!E248:R248</f>
        <v>0</v>
      </c>
      <c r="F247">
        <f>'PLAN RASHODA I IZDATAKA'!F248:S248</f>
        <v>0</v>
      </c>
      <c r="G247">
        <f>'PLAN RASHODA I IZDATAKA'!G248:T248</f>
        <v>0</v>
      </c>
      <c r="H247">
        <f>'PLAN RASHODA I IZDATAKA'!H248:U248</f>
        <v>0</v>
      </c>
      <c r="I247">
        <f>'PLAN RASHODA I IZDATAKA'!I248:V248</f>
        <v>0</v>
      </c>
      <c r="J247">
        <f>'PLAN RASHODA I IZDATAKA'!J248:W248</f>
        <v>0</v>
      </c>
      <c r="K247">
        <f>'PLAN RASHODA I IZDATAKA'!K248:X248</f>
        <v>0</v>
      </c>
      <c r="L247">
        <f>'PLAN RASHODA I IZDATAKA'!L248:Y248</f>
        <v>0</v>
      </c>
      <c r="M247">
        <f>'PLAN RASHODA I IZDATAKA'!M248:Z248</f>
        <v>0</v>
      </c>
      <c r="N247">
        <f>'PLAN RASHODA I IZDATAKA'!N248:AA248</f>
        <v>0</v>
      </c>
      <c r="O247">
        <f t="shared" si="3"/>
        <v>5</v>
      </c>
    </row>
    <row r="248" spans="1:15" ht="12.75">
      <c r="A248" t="str">
        <f>'PLAN RASHODA I IZDATAKA'!A249:N249</f>
        <v>34342</v>
      </c>
      <c r="B248" t="str">
        <f>'PLAN RASHODA I IZDATAKA'!B249:O249</f>
        <v>Troškovi faktoringa (naknade i kamate)</v>
      </c>
      <c r="C248">
        <f>'PLAN RASHODA I IZDATAKA'!C249:P249</f>
        <v>0</v>
      </c>
      <c r="D248">
        <f>'PLAN RASHODA I IZDATAKA'!D249:Q249</f>
        <v>0</v>
      </c>
      <c r="E248">
        <f>'PLAN RASHODA I IZDATAKA'!E249:R249</f>
        <v>0</v>
      </c>
      <c r="F248">
        <f>'PLAN RASHODA I IZDATAKA'!F249:S249</f>
        <v>0</v>
      </c>
      <c r="G248">
        <f>'PLAN RASHODA I IZDATAKA'!G249:T249</f>
        <v>0</v>
      </c>
      <c r="H248">
        <f>'PLAN RASHODA I IZDATAKA'!H249:U249</f>
        <v>0</v>
      </c>
      <c r="I248">
        <f>'PLAN RASHODA I IZDATAKA'!I249:V249</f>
        <v>0</v>
      </c>
      <c r="J248">
        <f>'PLAN RASHODA I IZDATAKA'!J249:W249</f>
        <v>0</v>
      </c>
      <c r="K248">
        <f>'PLAN RASHODA I IZDATAKA'!K249:X249</f>
        <v>0</v>
      </c>
      <c r="L248">
        <f>'PLAN RASHODA I IZDATAKA'!L249:Y249</f>
        <v>0</v>
      </c>
      <c r="M248">
        <f>'PLAN RASHODA I IZDATAKA'!M249:Z249</f>
        <v>0</v>
      </c>
      <c r="N248">
        <f>'PLAN RASHODA I IZDATAKA'!N249:AA249</f>
        <v>0</v>
      </c>
      <c r="O248">
        <f t="shared" si="3"/>
        <v>5</v>
      </c>
    </row>
    <row r="249" spans="1:15" ht="12.75">
      <c r="A249" t="str">
        <f>'PLAN RASHODA I IZDATAKA'!A250:N250</f>
        <v>34349</v>
      </c>
      <c r="B249" t="str">
        <f>'PLAN RASHODA I IZDATAKA'!B250:O250</f>
        <v>Ostali nespomenuti financijski rashodi</v>
      </c>
      <c r="C249">
        <f>'PLAN RASHODA I IZDATAKA'!C250:P250</f>
        <v>0</v>
      </c>
      <c r="D249">
        <f>'PLAN RASHODA I IZDATAKA'!D250:Q250</f>
        <v>0</v>
      </c>
      <c r="E249">
        <f>'PLAN RASHODA I IZDATAKA'!E250:R250</f>
        <v>0</v>
      </c>
      <c r="F249">
        <f>'PLAN RASHODA I IZDATAKA'!F250:S250</f>
        <v>0</v>
      </c>
      <c r="G249">
        <f>'PLAN RASHODA I IZDATAKA'!G250:T250</f>
        <v>0</v>
      </c>
      <c r="H249">
        <f>'PLAN RASHODA I IZDATAKA'!H250:U250</f>
        <v>0</v>
      </c>
      <c r="I249">
        <f>'PLAN RASHODA I IZDATAKA'!I250:V250</f>
        <v>0</v>
      </c>
      <c r="J249">
        <f>'PLAN RASHODA I IZDATAKA'!J250:W250</f>
        <v>0</v>
      </c>
      <c r="K249">
        <f>'PLAN RASHODA I IZDATAKA'!K250:X250</f>
        <v>0</v>
      </c>
      <c r="L249">
        <f>'PLAN RASHODA I IZDATAKA'!L250:Y250</f>
        <v>0</v>
      </c>
      <c r="M249">
        <f>'PLAN RASHODA I IZDATAKA'!M250:Z250</f>
        <v>0</v>
      </c>
      <c r="N249">
        <f>'PLAN RASHODA I IZDATAKA'!N250:AA250</f>
        <v>0</v>
      </c>
      <c r="O249">
        <f t="shared" si="3"/>
        <v>5</v>
      </c>
    </row>
    <row r="250" spans="1:15" ht="12.75">
      <c r="A250">
        <f>'PLAN RASHODA I IZDATAKA'!A251:N251</f>
        <v>0</v>
      </c>
      <c r="B250">
        <f>'PLAN RASHODA I IZDATAKA'!B251:O251</f>
        <v>0</v>
      </c>
      <c r="C250">
        <f>'PLAN RASHODA I IZDATAKA'!C251:P251</f>
        <v>0</v>
      </c>
      <c r="D250">
        <f>'PLAN RASHODA I IZDATAKA'!D251:Q251</f>
        <v>0</v>
      </c>
      <c r="E250">
        <f>'PLAN RASHODA I IZDATAKA'!E251:R251</f>
        <v>0</v>
      </c>
      <c r="F250">
        <f>'PLAN RASHODA I IZDATAKA'!F251:S251</f>
        <v>0</v>
      </c>
      <c r="G250">
        <f>'PLAN RASHODA I IZDATAKA'!G251:T251</f>
        <v>0</v>
      </c>
      <c r="H250">
        <f>'PLAN RASHODA I IZDATAKA'!H251:U251</f>
        <v>0</v>
      </c>
      <c r="I250">
        <f>'PLAN RASHODA I IZDATAKA'!I251:V251</f>
        <v>0</v>
      </c>
      <c r="J250">
        <f>'PLAN RASHODA I IZDATAKA'!J251:W251</f>
        <v>0</v>
      </c>
      <c r="K250">
        <f>'PLAN RASHODA I IZDATAKA'!K251:X251</f>
        <v>0</v>
      </c>
      <c r="L250">
        <f>'PLAN RASHODA I IZDATAKA'!L251:Y251</f>
        <v>0</v>
      </c>
      <c r="M250">
        <f>'PLAN RASHODA I IZDATAKA'!M251:Z251</f>
        <v>0</v>
      </c>
      <c r="N250">
        <f>'PLAN RASHODA I IZDATAKA'!N251:AA251</f>
        <v>0</v>
      </c>
      <c r="O250">
        <f t="shared" si="3"/>
        <v>1</v>
      </c>
    </row>
    <row r="251" spans="1:15" ht="12.75">
      <c r="A251" t="str">
        <f>'PLAN RASHODA I IZDATAKA'!A252:N252</f>
        <v>AKTIVNOST: TEKUĆE I INVESTICIJSKO ODRŽAVANJE</v>
      </c>
      <c r="B251">
        <f>'PLAN RASHODA I IZDATAKA'!B252:O252</f>
        <v>0</v>
      </c>
      <c r="C251">
        <f>'PLAN RASHODA I IZDATAKA'!C252:P252</f>
        <v>0</v>
      </c>
      <c r="D251">
        <f>'PLAN RASHODA I IZDATAKA'!D252:Q252</f>
        <v>0</v>
      </c>
      <c r="E251">
        <f>'PLAN RASHODA I IZDATAKA'!E252:R252</f>
        <v>0</v>
      </c>
      <c r="F251">
        <f>'PLAN RASHODA I IZDATAKA'!F252:S252</f>
        <v>0</v>
      </c>
      <c r="G251">
        <f>'PLAN RASHODA I IZDATAKA'!G252:T252</f>
        <v>0</v>
      </c>
      <c r="H251">
        <f>'PLAN RASHODA I IZDATAKA'!H252:U252</f>
        <v>0</v>
      </c>
      <c r="I251">
        <f>'PLAN RASHODA I IZDATAKA'!I252:V252</f>
        <v>0</v>
      </c>
      <c r="J251">
        <f>'PLAN RASHODA I IZDATAKA'!J252:W252</f>
        <v>0</v>
      </c>
      <c r="K251">
        <f>'PLAN RASHODA I IZDATAKA'!K252:X252</f>
        <v>0</v>
      </c>
      <c r="L251">
        <f>'PLAN RASHODA I IZDATAKA'!L252:Y252</f>
        <v>0</v>
      </c>
      <c r="M251">
        <f>'PLAN RASHODA I IZDATAKA'!M252:Z252</f>
        <v>0</v>
      </c>
      <c r="N251">
        <f>'PLAN RASHODA I IZDATAKA'!N252:AA252</f>
        <v>0</v>
      </c>
      <c r="O251">
        <f t="shared" si="3"/>
        <v>44</v>
      </c>
    </row>
    <row r="252" spans="1:15" ht="12.75">
      <c r="A252" t="str">
        <f>'PLAN RASHODA I IZDATAKA'!A253:N253</f>
        <v>3</v>
      </c>
      <c r="B252" t="str">
        <f>'PLAN RASHODA I IZDATAKA'!B253:O253</f>
        <v>Rashodi poslovanja</v>
      </c>
      <c r="C252">
        <f>'PLAN RASHODA I IZDATAKA'!C253:P253</f>
        <v>73000</v>
      </c>
      <c r="D252">
        <f>'PLAN RASHODA I IZDATAKA'!D253:Q253</f>
        <v>65000</v>
      </c>
      <c r="E252">
        <f>'PLAN RASHODA I IZDATAKA'!E253:R253</f>
        <v>0</v>
      </c>
      <c r="F252">
        <f>'PLAN RASHODA I IZDATAKA'!F253:S253</f>
        <v>0</v>
      </c>
      <c r="G252">
        <f>'PLAN RASHODA I IZDATAKA'!G253:T253</f>
        <v>8000</v>
      </c>
      <c r="H252">
        <f>'PLAN RASHODA I IZDATAKA'!H253:U253</f>
        <v>0</v>
      </c>
      <c r="I252">
        <f>'PLAN RASHODA I IZDATAKA'!I253:V253</f>
        <v>0</v>
      </c>
      <c r="J252">
        <f>'PLAN RASHODA I IZDATAKA'!J253:W253</f>
        <v>0</v>
      </c>
      <c r="K252">
        <f>'PLAN RASHODA I IZDATAKA'!K253:X253</f>
        <v>0</v>
      </c>
      <c r="L252">
        <f>'PLAN RASHODA I IZDATAKA'!L253:Y253</f>
        <v>0</v>
      </c>
      <c r="M252">
        <f>'PLAN RASHODA I IZDATAKA'!M253:Z253</f>
        <v>73000</v>
      </c>
      <c r="N252">
        <f>'PLAN RASHODA I IZDATAKA'!N253:AA253</f>
        <v>73000</v>
      </c>
      <c r="O252">
        <f t="shared" si="3"/>
        <v>1</v>
      </c>
    </row>
    <row r="253" spans="1:15" ht="12.75">
      <c r="A253" t="str">
        <f>'PLAN RASHODA I IZDATAKA'!A254:N254</f>
        <v>32</v>
      </c>
      <c r="B253" t="str">
        <f>'PLAN RASHODA I IZDATAKA'!B254:O254</f>
        <v>Materijalni rashodi</v>
      </c>
      <c r="C253">
        <f>'PLAN RASHODA I IZDATAKA'!C254:P254</f>
        <v>73000</v>
      </c>
      <c r="D253">
        <f>'PLAN RASHODA I IZDATAKA'!D254:Q254</f>
        <v>65000</v>
      </c>
      <c r="E253">
        <f>'PLAN RASHODA I IZDATAKA'!E254:R254</f>
        <v>0</v>
      </c>
      <c r="F253">
        <f>'PLAN RASHODA I IZDATAKA'!F254:S254</f>
        <v>0</v>
      </c>
      <c r="G253">
        <f>'PLAN RASHODA I IZDATAKA'!G254:T254</f>
        <v>8000</v>
      </c>
      <c r="H253">
        <f>'PLAN RASHODA I IZDATAKA'!H254:U254</f>
        <v>0</v>
      </c>
      <c r="I253">
        <f>'PLAN RASHODA I IZDATAKA'!I254:V254</f>
        <v>0</v>
      </c>
      <c r="J253">
        <f>'PLAN RASHODA I IZDATAKA'!J254:W254</f>
        <v>0</v>
      </c>
      <c r="K253">
        <f>'PLAN RASHODA I IZDATAKA'!K254:X254</f>
        <v>0</v>
      </c>
      <c r="L253">
        <f>'PLAN RASHODA I IZDATAKA'!L254:Y254</f>
        <v>0</v>
      </c>
      <c r="M253">
        <f>'PLAN RASHODA I IZDATAKA'!M254:Z254</f>
        <v>73000</v>
      </c>
      <c r="N253">
        <f>'PLAN RASHODA I IZDATAKA'!N254:AA254</f>
        <v>73000</v>
      </c>
      <c r="O253">
        <f t="shared" si="3"/>
        <v>2</v>
      </c>
    </row>
    <row r="254" spans="1:15" ht="12.75">
      <c r="A254" t="str">
        <f>'PLAN RASHODA I IZDATAKA'!A255:N255</f>
        <v>322</v>
      </c>
      <c r="B254" t="str">
        <f>'PLAN RASHODA I IZDATAKA'!B255:O255</f>
        <v>Rashodi za materijal i energiju</v>
      </c>
      <c r="C254">
        <f>'PLAN RASHODA I IZDATAKA'!C255:P255</f>
        <v>32500</v>
      </c>
      <c r="D254">
        <f>'PLAN RASHODA I IZDATAKA'!D255:Q255</f>
        <v>29500</v>
      </c>
      <c r="E254">
        <f>'PLAN RASHODA I IZDATAKA'!E255:R255</f>
        <v>0</v>
      </c>
      <c r="F254">
        <f>'PLAN RASHODA I IZDATAKA'!F255:S255</f>
        <v>0</v>
      </c>
      <c r="G254">
        <f>'PLAN RASHODA I IZDATAKA'!G255:T255</f>
        <v>3000</v>
      </c>
      <c r="H254">
        <f>'PLAN RASHODA I IZDATAKA'!H255:U255</f>
        <v>0</v>
      </c>
      <c r="I254">
        <f>'PLAN RASHODA I IZDATAKA'!I255:V255</f>
        <v>0</v>
      </c>
      <c r="J254">
        <f>'PLAN RASHODA I IZDATAKA'!J255:W255</f>
        <v>0</v>
      </c>
      <c r="K254">
        <f>'PLAN RASHODA I IZDATAKA'!K255:X255</f>
        <v>0</v>
      </c>
      <c r="L254">
        <f>'PLAN RASHODA I IZDATAKA'!L255:Y255</f>
        <v>0</v>
      </c>
      <c r="M254">
        <f>'PLAN RASHODA I IZDATAKA'!M255:Z255</f>
        <v>32500</v>
      </c>
      <c r="N254">
        <f>'PLAN RASHODA I IZDATAKA'!N255:AA255</f>
        <v>32500</v>
      </c>
      <c r="O254">
        <f t="shared" si="3"/>
        <v>3</v>
      </c>
    </row>
    <row r="255" spans="1:15" ht="12.75">
      <c r="A255" t="str">
        <f>'PLAN RASHODA I IZDATAKA'!A256:N256</f>
        <v>3224</v>
      </c>
      <c r="B255" t="str">
        <f>'PLAN RASHODA I IZDATAKA'!B256:O256</f>
        <v>Materijal i dijelovi za tekuće i investicijsko održavanje</v>
      </c>
      <c r="C255">
        <f>'PLAN RASHODA I IZDATAKA'!C256:P256</f>
        <v>32500</v>
      </c>
      <c r="D255">
        <f>'PLAN RASHODA I IZDATAKA'!D256:Q256</f>
        <v>29500</v>
      </c>
      <c r="E255">
        <f>'PLAN RASHODA I IZDATAKA'!E256:R256</f>
        <v>0</v>
      </c>
      <c r="F255">
        <f>'PLAN RASHODA I IZDATAKA'!F256:S256</f>
        <v>0</v>
      </c>
      <c r="G255">
        <f>'PLAN RASHODA I IZDATAKA'!G256:T256</f>
        <v>3000</v>
      </c>
      <c r="H255">
        <f>'PLAN RASHODA I IZDATAKA'!H256:U256</f>
        <v>0</v>
      </c>
      <c r="I255">
        <f>'PLAN RASHODA I IZDATAKA'!I256:V256</f>
        <v>0</v>
      </c>
      <c r="J255">
        <f>'PLAN RASHODA I IZDATAKA'!J256:W256</f>
        <v>0</v>
      </c>
      <c r="K255">
        <f>'PLAN RASHODA I IZDATAKA'!K256:X256</f>
        <v>0</v>
      </c>
      <c r="L255">
        <f>'PLAN RASHODA I IZDATAKA'!L256:Y256</f>
        <v>0</v>
      </c>
      <c r="M255">
        <f>'PLAN RASHODA I IZDATAKA'!M256:Z256</f>
        <v>32500</v>
      </c>
      <c r="N255">
        <f>'PLAN RASHODA I IZDATAKA'!N256:AA256</f>
        <v>32500</v>
      </c>
      <c r="O255">
        <f t="shared" si="3"/>
        <v>4</v>
      </c>
    </row>
    <row r="256" spans="1:15" ht="12.75">
      <c r="A256" t="str">
        <f>'PLAN RASHODA I IZDATAKA'!A257:N257</f>
        <v>32241</v>
      </c>
      <c r="B256" t="str">
        <f>'PLAN RASHODA I IZDATAKA'!B257:O257</f>
        <v>Materijal i dijelovi za tekuće i investicijsko održavanje građevinskih objekata</v>
      </c>
      <c r="C256">
        <f>'PLAN RASHODA I IZDATAKA'!C257:P257</f>
        <v>7000</v>
      </c>
      <c r="D256">
        <f>'PLAN RASHODA I IZDATAKA'!D257:Q257</f>
        <v>7000</v>
      </c>
      <c r="E256">
        <f>'PLAN RASHODA I IZDATAKA'!E257:R257</f>
        <v>0</v>
      </c>
      <c r="F256">
        <f>'PLAN RASHODA I IZDATAKA'!F257:S257</f>
        <v>0</v>
      </c>
      <c r="G256">
        <f>'PLAN RASHODA I IZDATAKA'!G257:T257</f>
        <v>0</v>
      </c>
      <c r="H256">
        <f>'PLAN RASHODA I IZDATAKA'!H257:U257</f>
        <v>0</v>
      </c>
      <c r="I256">
        <f>'PLAN RASHODA I IZDATAKA'!I257:V257</f>
        <v>0</v>
      </c>
      <c r="J256">
        <f>'PLAN RASHODA I IZDATAKA'!J257:W257</f>
        <v>0</v>
      </c>
      <c r="K256">
        <f>'PLAN RASHODA I IZDATAKA'!K257:X257</f>
        <v>0</v>
      </c>
      <c r="L256">
        <f>'PLAN RASHODA I IZDATAKA'!L257:Y257</f>
        <v>0</v>
      </c>
      <c r="M256">
        <f>'PLAN RASHODA I IZDATAKA'!M257:Z257</f>
        <v>7000</v>
      </c>
      <c r="N256">
        <f>'PLAN RASHODA I IZDATAKA'!N257:AA257</f>
        <v>7000</v>
      </c>
      <c r="O256">
        <f t="shared" si="3"/>
        <v>5</v>
      </c>
    </row>
    <row r="257" spans="1:15" ht="12.75">
      <c r="A257" t="str">
        <f>'PLAN RASHODA I IZDATAKA'!A258:N258</f>
        <v>32242</v>
      </c>
      <c r="B257" t="str">
        <f>'PLAN RASHODA I IZDATAKA'!B258:O258</f>
        <v>Materijal i dijelovi za tekuće i investicijsko održavanje postrojenja i opreme</v>
      </c>
      <c r="C257">
        <f>'PLAN RASHODA I IZDATAKA'!C258:P258</f>
        <v>23000</v>
      </c>
      <c r="D257">
        <f>'PLAN RASHODA I IZDATAKA'!D258:Q258</f>
        <v>20000</v>
      </c>
      <c r="E257">
        <f>'PLAN RASHODA I IZDATAKA'!E258:R258</f>
        <v>0</v>
      </c>
      <c r="F257">
        <f>'PLAN RASHODA I IZDATAKA'!F258:S258</f>
        <v>0</v>
      </c>
      <c r="G257">
        <f>'PLAN RASHODA I IZDATAKA'!G258:T258</f>
        <v>3000</v>
      </c>
      <c r="H257">
        <f>'PLAN RASHODA I IZDATAKA'!H258:U258</f>
        <v>0</v>
      </c>
      <c r="I257">
        <f>'PLAN RASHODA I IZDATAKA'!I258:V258</f>
        <v>0</v>
      </c>
      <c r="J257">
        <f>'PLAN RASHODA I IZDATAKA'!J258:W258</f>
        <v>0</v>
      </c>
      <c r="K257">
        <f>'PLAN RASHODA I IZDATAKA'!K258:X258</f>
        <v>0</v>
      </c>
      <c r="L257">
        <f>'PLAN RASHODA I IZDATAKA'!L258:Y258</f>
        <v>0</v>
      </c>
      <c r="M257">
        <f>'PLAN RASHODA I IZDATAKA'!M258:Z258</f>
        <v>23000</v>
      </c>
      <c r="N257">
        <f>'PLAN RASHODA I IZDATAKA'!N258:AA258</f>
        <v>23000</v>
      </c>
      <c r="O257">
        <f t="shared" si="3"/>
        <v>5</v>
      </c>
    </row>
    <row r="258" spans="1:15" ht="12.75">
      <c r="A258" t="str">
        <f>'PLAN RASHODA I IZDATAKA'!A259:N259</f>
        <v>32243</v>
      </c>
      <c r="B258" t="str">
        <f>'PLAN RASHODA I IZDATAKA'!B259:O259</f>
        <v>Materijal i dijelovi za tekuće i investicijsko održavanje transportnih sredstava</v>
      </c>
      <c r="C258">
        <f>'PLAN RASHODA I IZDATAKA'!C259:P259</f>
        <v>0</v>
      </c>
      <c r="D258">
        <f>'PLAN RASHODA I IZDATAKA'!D259:Q259</f>
        <v>0</v>
      </c>
      <c r="E258">
        <f>'PLAN RASHODA I IZDATAKA'!E259:R259</f>
        <v>0</v>
      </c>
      <c r="F258">
        <f>'PLAN RASHODA I IZDATAKA'!F259:S259</f>
        <v>0</v>
      </c>
      <c r="G258">
        <f>'PLAN RASHODA I IZDATAKA'!G259:T259</f>
        <v>0</v>
      </c>
      <c r="H258">
        <f>'PLAN RASHODA I IZDATAKA'!H259:U259</f>
        <v>0</v>
      </c>
      <c r="I258">
        <f>'PLAN RASHODA I IZDATAKA'!I259:V259</f>
        <v>0</v>
      </c>
      <c r="J258">
        <f>'PLAN RASHODA I IZDATAKA'!J259:W259</f>
        <v>0</v>
      </c>
      <c r="K258">
        <f>'PLAN RASHODA I IZDATAKA'!K259:X259</f>
        <v>0</v>
      </c>
      <c r="L258">
        <f>'PLAN RASHODA I IZDATAKA'!L259:Y259</f>
        <v>0</v>
      </c>
      <c r="M258">
        <f>'PLAN RASHODA I IZDATAKA'!M259:Z259</f>
        <v>0</v>
      </c>
      <c r="N258">
        <f>'PLAN RASHODA I IZDATAKA'!N259:AA259</f>
        <v>0</v>
      </c>
      <c r="O258">
        <f t="shared" si="3"/>
        <v>5</v>
      </c>
    </row>
    <row r="259" spans="1:15" ht="12.75">
      <c r="A259" t="str">
        <f>'PLAN RASHODA I IZDATAKA'!A260:N260</f>
        <v>32244</v>
      </c>
      <c r="B259" t="str">
        <f>'PLAN RASHODA I IZDATAKA'!B260:O260</f>
        <v>Ostali materijal i dijelovi za tekuće i investicijsko održavanje</v>
      </c>
      <c r="C259">
        <f>'PLAN RASHODA I IZDATAKA'!C260:P260</f>
        <v>2500</v>
      </c>
      <c r="D259">
        <f>'PLAN RASHODA I IZDATAKA'!D260:Q260</f>
        <v>2500</v>
      </c>
      <c r="E259">
        <f>'PLAN RASHODA I IZDATAKA'!E260:R260</f>
        <v>0</v>
      </c>
      <c r="F259">
        <f>'PLAN RASHODA I IZDATAKA'!F260:S260</f>
        <v>0</v>
      </c>
      <c r="G259">
        <f>'PLAN RASHODA I IZDATAKA'!G260:T260</f>
        <v>0</v>
      </c>
      <c r="H259">
        <f>'PLAN RASHODA I IZDATAKA'!H260:U260</f>
        <v>0</v>
      </c>
      <c r="I259">
        <f>'PLAN RASHODA I IZDATAKA'!I260:V260</f>
        <v>0</v>
      </c>
      <c r="J259">
        <f>'PLAN RASHODA I IZDATAKA'!J260:W260</f>
        <v>0</v>
      </c>
      <c r="K259">
        <f>'PLAN RASHODA I IZDATAKA'!K260:X260</f>
        <v>0</v>
      </c>
      <c r="L259">
        <f>'PLAN RASHODA I IZDATAKA'!L260:Y260</f>
        <v>0</v>
      </c>
      <c r="M259">
        <f>'PLAN RASHODA I IZDATAKA'!M260:Z260</f>
        <v>2500</v>
      </c>
      <c r="N259">
        <f>'PLAN RASHODA I IZDATAKA'!N260:AA260</f>
        <v>2500</v>
      </c>
      <c r="O259">
        <f t="shared" si="3"/>
        <v>5</v>
      </c>
    </row>
    <row r="260" spans="1:15" ht="12.75">
      <c r="A260" t="str">
        <f>'PLAN RASHODA I IZDATAKA'!A261:N261</f>
        <v>323</v>
      </c>
      <c r="B260" t="str">
        <f>'PLAN RASHODA I IZDATAKA'!B261:O261</f>
        <v>Rashodi za usluge</v>
      </c>
      <c r="C260">
        <f>'PLAN RASHODA I IZDATAKA'!C261:P261</f>
        <v>40500</v>
      </c>
      <c r="D260">
        <f>'PLAN RASHODA I IZDATAKA'!D261:Q261</f>
        <v>35500</v>
      </c>
      <c r="E260">
        <f>'PLAN RASHODA I IZDATAKA'!E261:R261</f>
        <v>0</v>
      </c>
      <c r="F260">
        <f>'PLAN RASHODA I IZDATAKA'!F261:S261</f>
        <v>0</v>
      </c>
      <c r="G260">
        <f>'PLAN RASHODA I IZDATAKA'!G261:T261</f>
        <v>5000</v>
      </c>
      <c r="H260">
        <f>'PLAN RASHODA I IZDATAKA'!H261:U261</f>
        <v>0</v>
      </c>
      <c r="I260">
        <f>'PLAN RASHODA I IZDATAKA'!I261:V261</f>
        <v>0</v>
      </c>
      <c r="J260">
        <f>'PLAN RASHODA I IZDATAKA'!J261:W261</f>
        <v>0</v>
      </c>
      <c r="K260">
        <f>'PLAN RASHODA I IZDATAKA'!K261:X261</f>
        <v>0</v>
      </c>
      <c r="L260">
        <f>'PLAN RASHODA I IZDATAKA'!L261:Y261</f>
        <v>0</v>
      </c>
      <c r="M260">
        <f>'PLAN RASHODA I IZDATAKA'!M261:Z261</f>
        <v>40500</v>
      </c>
      <c r="N260">
        <f>'PLAN RASHODA I IZDATAKA'!N261:AA261</f>
        <v>40500</v>
      </c>
      <c r="O260">
        <f aca="true" t="shared" si="4" ref="O260:O323">LEN(A260)</f>
        <v>3</v>
      </c>
    </row>
    <row r="261" spans="1:15" ht="12.75">
      <c r="A261" t="str">
        <f>'PLAN RASHODA I IZDATAKA'!A262:N262</f>
        <v>3232</v>
      </c>
      <c r="B261" t="str">
        <f>'PLAN RASHODA I IZDATAKA'!B262:O262</f>
        <v>Usluge tekućeg i investicijskog održavanja</v>
      </c>
      <c r="C261">
        <f>'PLAN RASHODA I IZDATAKA'!C262:P262</f>
        <v>40500</v>
      </c>
      <c r="D261">
        <f>'PLAN RASHODA I IZDATAKA'!D262:Q262</f>
        <v>35500</v>
      </c>
      <c r="E261">
        <f>'PLAN RASHODA I IZDATAKA'!E262:R262</f>
        <v>0</v>
      </c>
      <c r="F261">
        <f>'PLAN RASHODA I IZDATAKA'!F262:S262</f>
        <v>0</v>
      </c>
      <c r="G261">
        <f>'PLAN RASHODA I IZDATAKA'!G262:T262</f>
        <v>5000</v>
      </c>
      <c r="H261">
        <f>'PLAN RASHODA I IZDATAKA'!H262:U262</f>
        <v>0</v>
      </c>
      <c r="I261">
        <f>'PLAN RASHODA I IZDATAKA'!I262:V262</f>
        <v>0</v>
      </c>
      <c r="J261">
        <f>'PLAN RASHODA I IZDATAKA'!J262:W262</f>
        <v>0</v>
      </c>
      <c r="K261">
        <f>'PLAN RASHODA I IZDATAKA'!K262:X262</f>
        <v>0</v>
      </c>
      <c r="L261">
        <f>'PLAN RASHODA I IZDATAKA'!L262:Y262</f>
        <v>0</v>
      </c>
      <c r="M261">
        <f>'PLAN RASHODA I IZDATAKA'!M262:Z262</f>
        <v>40500</v>
      </c>
      <c r="N261">
        <f>'PLAN RASHODA I IZDATAKA'!N262:AA262</f>
        <v>40500</v>
      </c>
      <c r="O261">
        <f t="shared" si="4"/>
        <v>4</v>
      </c>
    </row>
    <row r="262" spans="1:15" ht="12.75">
      <c r="A262" t="str">
        <f>'PLAN RASHODA I IZDATAKA'!A263:N263</f>
        <v>32321</v>
      </c>
      <c r="B262" t="str">
        <f>'PLAN RASHODA I IZDATAKA'!B263:O263</f>
        <v>Usluge tekućeg i investicijskog održavanja građevinskih objekata</v>
      </c>
      <c r="C262">
        <f>'PLAN RASHODA I IZDATAKA'!C263:P263</f>
        <v>17800</v>
      </c>
      <c r="D262">
        <f>'PLAN RASHODA I IZDATAKA'!D263:Q263</f>
        <v>15300</v>
      </c>
      <c r="E262">
        <f>'PLAN RASHODA I IZDATAKA'!E263:R263</f>
        <v>0</v>
      </c>
      <c r="F262">
        <f>'PLAN RASHODA I IZDATAKA'!F263:S263</f>
        <v>0</v>
      </c>
      <c r="G262">
        <f>'PLAN RASHODA I IZDATAKA'!G263:T263</f>
        <v>2500</v>
      </c>
      <c r="H262">
        <f>'PLAN RASHODA I IZDATAKA'!H263:U263</f>
        <v>0</v>
      </c>
      <c r="I262">
        <f>'PLAN RASHODA I IZDATAKA'!I263:V263</f>
        <v>0</v>
      </c>
      <c r="J262">
        <f>'PLAN RASHODA I IZDATAKA'!J263:W263</f>
        <v>0</v>
      </c>
      <c r="K262">
        <f>'PLAN RASHODA I IZDATAKA'!K263:X263</f>
        <v>0</v>
      </c>
      <c r="L262">
        <f>'PLAN RASHODA I IZDATAKA'!L263:Y263</f>
        <v>0</v>
      </c>
      <c r="M262">
        <f>'PLAN RASHODA I IZDATAKA'!M263:Z263</f>
        <v>17800</v>
      </c>
      <c r="N262">
        <f>'PLAN RASHODA I IZDATAKA'!N263:AA263</f>
        <v>17800</v>
      </c>
      <c r="O262">
        <f t="shared" si="4"/>
        <v>5</v>
      </c>
    </row>
    <row r="263" spans="1:15" ht="12.75">
      <c r="A263" t="str">
        <f>'PLAN RASHODA I IZDATAKA'!A264:N264</f>
        <v>32322</v>
      </c>
      <c r="B263" t="str">
        <f>'PLAN RASHODA I IZDATAKA'!B264:O264</f>
        <v>Usluge tekućeg i investicijskog održavanja postrojenja i opreme</v>
      </c>
      <c r="C263">
        <f>'PLAN RASHODA I IZDATAKA'!C264:P264</f>
        <v>17500</v>
      </c>
      <c r="D263">
        <f>'PLAN RASHODA I IZDATAKA'!D264:Q264</f>
        <v>15000</v>
      </c>
      <c r="E263">
        <f>'PLAN RASHODA I IZDATAKA'!E264:R264</f>
        <v>0</v>
      </c>
      <c r="F263">
        <f>'PLAN RASHODA I IZDATAKA'!F264:S264</f>
        <v>0</v>
      </c>
      <c r="G263">
        <f>'PLAN RASHODA I IZDATAKA'!G264:T264</f>
        <v>2500</v>
      </c>
      <c r="H263">
        <f>'PLAN RASHODA I IZDATAKA'!H264:U264</f>
        <v>0</v>
      </c>
      <c r="I263">
        <f>'PLAN RASHODA I IZDATAKA'!I264:V264</f>
        <v>0</v>
      </c>
      <c r="J263">
        <f>'PLAN RASHODA I IZDATAKA'!J264:W264</f>
        <v>0</v>
      </c>
      <c r="K263">
        <f>'PLAN RASHODA I IZDATAKA'!K264:X264</f>
        <v>0</v>
      </c>
      <c r="L263">
        <f>'PLAN RASHODA I IZDATAKA'!L264:Y264</f>
        <v>0</v>
      </c>
      <c r="M263">
        <f>'PLAN RASHODA I IZDATAKA'!M264:Z264</f>
        <v>17500</v>
      </c>
      <c r="N263">
        <f>'PLAN RASHODA I IZDATAKA'!N264:AA264</f>
        <v>17500</v>
      </c>
      <c r="O263">
        <f t="shared" si="4"/>
        <v>5</v>
      </c>
    </row>
    <row r="264" spans="1:15" ht="12.75">
      <c r="A264" t="str">
        <f>'PLAN RASHODA I IZDATAKA'!A265:N265</f>
        <v>32323</v>
      </c>
      <c r="B264" t="str">
        <f>'PLAN RASHODA I IZDATAKA'!B265:O265</f>
        <v>Usluge tekućeg i investicijskog održavanja prijevoznih sredstava</v>
      </c>
      <c r="C264">
        <f>'PLAN RASHODA I IZDATAKA'!C265:P265</f>
        <v>0</v>
      </c>
      <c r="D264">
        <f>'PLAN RASHODA I IZDATAKA'!D265:Q265</f>
        <v>0</v>
      </c>
      <c r="E264">
        <f>'PLAN RASHODA I IZDATAKA'!E265:R265</f>
        <v>0</v>
      </c>
      <c r="F264">
        <f>'PLAN RASHODA I IZDATAKA'!F265:S265</f>
        <v>0</v>
      </c>
      <c r="G264">
        <f>'PLAN RASHODA I IZDATAKA'!G265:T265</f>
        <v>0</v>
      </c>
      <c r="H264">
        <f>'PLAN RASHODA I IZDATAKA'!H265:U265</f>
        <v>0</v>
      </c>
      <c r="I264">
        <f>'PLAN RASHODA I IZDATAKA'!I265:V265</f>
        <v>0</v>
      </c>
      <c r="J264">
        <f>'PLAN RASHODA I IZDATAKA'!J265:W265</f>
        <v>0</v>
      </c>
      <c r="K264">
        <f>'PLAN RASHODA I IZDATAKA'!K265:X265</f>
        <v>0</v>
      </c>
      <c r="L264">
        <f>'PLAN RASHODA I IZDATAKA'!L265:Y265</f>
        <v>0</v>
      </c>
      <c r="M264">
        <f>'PLAN RASHODA I IZDATAKA'!M265:Z265</f>
        <v>0</v>
      </c>
      <c r="N264">
        <f>'PLAN RASHODA I IZDATAKA'!N265:AA265</f>
        <v>0</v>
      </c>
      <c r="O264">
        <f t="shared" si="4"/>
        <v>5</v>
      </c>
    </row>
    <row r="265" spans="1:15" ht="12.75">
      <c r="A265" t="str">
        <f>'PLAN RASHODA I IZDATAKA'!A266:N266</f>
        <v>32329</v>
      </c>
      <c r="B265" t="str">
        <f>'PLAN RASHODA I IZDATAKA'!B266:O266</f>
        <v>Ostale usluge tekućeg i investicijskog održavanja</v>
      </c>
      <c r="C265">
        <f>'PLAN RASHODA I IZDATAKA'!C266:P266</f>
        <v>5200</v>
      </c>
      <c r="D265">
        <f>'PLAN RASHODA I IZDATAKA'!D266:Q266</f>
        <v>5200</v>
      </c>
      <c r="E265">
        <f>'PLAN RASHODA I IZDATAKA'!E266:R266</f>
        <v>0</v>
      </c>
      <c r="F265">
        <f>'PLAN RASHODA I IZDATAKA'!F266:S266</f>
        <v>0</v>
      </c>
      <c r="G265">
        <f>'PLAN RASHODA I IZDATAKA'!G266:T266</f>
        <v>0</v>
      </c>
      <c r="H265">
        <f>'PLAN RASHODA I IZDATAKA'!H266:U266</f>
        <v>0</v>
      </c>
      <c r="I265">
        <f>'PLAN RASHODA I IZDATAKA'!I266:V266</f>
        <v>0</v>
      </c>
      <c r="J265">
        <f>'PLAN RASHODA I IZDATAKA'!J266:W266</f>
        <v>0</v>
      </c>
      <c r="K265">
        <f>'PLAN RASHODA I IZDATAKA'!K266:X266</f>
        <v>0</v>
      </c>
      <c r="L265">
        <f>'PLAN RASHODA I IZDATAKA'!L266:Y266</f>
        <v>0</v>
      </c>
      <c r="M265">
        <f>'PLAN RASHODA I IZDATAKA'!M266:Z266</f>
        <v>5200</v>
      </c>
      <c r="N265">
        <f>'PLAN RASHODA I IZDATAKA'!N266:AA266</f>
        <v>5200</v>
      </c>
      <c r="O265">
        <f t="shared" si="4"/>
        <v>5</v>
      </c>
    </row>
    <row r="266" spans="1:15" ht="12.75">
      <c r="A266">
        <f>'PLAN RASHODA I IZDATAKA'!A267:N267</f>
        <v>0</v>
      </c>
      <c r="B266">
        <f>'PLAN RASHODA I IZDATAKA'!B267:O267</f>
        <v>0</v>
      </c>
      <c r="C266">
        <f>'PLAN RASHODA I IZDATAKA'!C267:P267</f>
        <v>0</v>
      </c>
      <c r="D266">
        <f>'PLAN RASHODA I IZDATAKA'!D267:Q267</f>
        <v>0</v>
      </c>
      <c r="E266">
        <f>'PLAN RASHODA I IZDATAKA'!E267:R267</f>
        <v>0</v>
      </c>
      <c r="F266">
        <f>'PLAN RASHODA I IZDATAKA'!F267:S267</f>
        <v>0</v>
      </c>
      <c r="G266">
        <f>'PLAN RASHODA I IZDATAKA'!G267:T267</f>
        <v>0</v>
      </c>
      <c r="H266">
        <f>'PLAN RASHODA I IZDATAKA'!H267:U267</f>
        <v>0</v>
      </c>
      <c r="I266">
        <f>'PLAN RASHODA I IZDATAKA'!I267:V267</f>
        <v>0</v>
      </c>
      <c r="J266">
        <f>'PLAN RASHODA I IZDATAKA'!J267:W267</f>
        <v>0</v>
      </c>
      <c r="K266">
        <f>'PLAN RASHODA I IZDATAKA'!K267:X267</f>
        <v>0</v>
      </c>
      <c r="L266">
        <f>'PLAN RASHODA I IZDATAKA'!L267:Y267</f>
        <v>0</v>
      </c>
      <c r="M266">
        <f>'PLAN RASHODA I IZDATAKA'!M267:Z267</f>
        <v>0</v>
      </c>
      <c r="N266">
        <f>'PLAN RASHODA I IZDATAKA'!N267:AA267</f>
        <v>0</v>
      </c>
      <c r="O266">
        <f t="shared" si="4"/>
        <v>1</v>
      </c>
    </row>
    <row r="267" spans="1:15" ht="12.75">
      <c r="A267" t="str">
        <f>'PLAN RASHODA I IZDATAKA'!A268:N268</f>
        <v>AKTIVNOST:  KAPITALNA ULAGANJA</v>
      </c>
      <c r="B267">
        <f>'PLAN RASHODA I IZDATAKA'!B268:O268</f>
        <v>0</v>
      </c>
      <c r="C267">
        <f>'PLAN RASHODA I IZDATAKA'!C268:P268</f>
        <v>0</v>
      </c>
      <c r="D267">
        <f>'PLAN RASHODA I IZDATAKA'!D268:Q268</f>
        <v>0</v>
      </c>
      <c r="E267">
        <f>'PLAN RASHODA I IZDATAKA'!E268:R268</f>
        <v>0</v>
      </c>
      <c r="F267">
        <f>'PLAN RASHODA I IZDATAKA'!F268:S268</f>
        <v>0</v>
      </c>
      <c r="G267">
        <f>'PLAN RASHODA I IZDATAKA'!G268:T268</f>
        <v>0</v>
      </c>
      <c r="H267">
        <f>'PLAN RASHODA I IZDATAKA'!H268:U268</f>
        <v>0</v>
      </c>
      <c r="I267">
        <f>'PLAN RASHODA I IZDATAKA'!I268:V268</f>
        <v>0</v>
      </c>
      <c r="J267">
        <f>'PLAN RASHODA I IZDATAKA'!J268:W268</f>
        <v>0</v>
      </c>
      <c r="K267">
        <f>'PLAN RASHODA I IZDATAKA'!K268:X268</f>
        <v>0</v>
      </c>
      <c r="L267">
        <f>'PLAN RASHODA I IZDATAKA'!L268:Y268</f>
        <v>0</v>
      </c>
      <c r="M267">
        <f>'PLAN RASHODA I IZDATAKA'!M268:Z268</f>
        <v>0</v>
      </c>
      <c r="N267">
        <f>'PLAN RASHODA I IZDATAKA'!N268:AA268</f>
        <v>0</v>
      </c>
      <c r="O267">
        <f t="shared" si="4"/>
        <v>30</v>
      </c>
    </row>
    <row r="268" spans="1:15" ht="12.75">
      <c r="A268" t="str">
        <f>'PLAN RASHODA I IZDATAKA'!A269:N269</f>
        <v>4</v>
      </c>
      <c r="B268" t="str">
        <f>'PLAN RASHODA I IZDATAKA'!B269:O269</f>
        <v>Rashodi za nabavu nefinancijske imovine</v>
      </c>
      <c r="C268">
        <f>'PLAN RASHODA I IZDATAKA'!C269:P269</f>
        <v>117200</v>
      </c>
      <c r="D268">
        <f>'PLAN RASHODA I IZDATAKA'!D269:Q269</f>
        <v>0</v>
      </c>
      <c r="E268">
        <f>'PLAN RASHODA I IZDATAKA'!E269:R269</f>
        <v>0</v>
      </c>
      <c r="F268">
        <f>'PLAN RASHODA I IZDATAKA'!F269:S269</f>
        <v>26000</v>
      </c>
      <c r="G268">
        <f>'PLAN RASHODA I IZDATAKA'!G269:T269</f>
        <v>61200</v>
      </c>
      <c r="H268">
        <f>'PLAN RASHODA I IZDATAKA'!H269:U269</f>
        <v>0</v>
      </c>
      <c r="I268">
        <f>'PLAN RASHODA I IZDATAKA'!I269:V269</f>
        <v>0</v>
      </c>
      <c r="J268">
        <f>'PLAN RASHODA I IZDATAKA'!J269:W269</f>
        <v>30000</v>
      </c>
      <c r="K268">
        <f>'PLAN RASHODA I IZDATAKA'!K269:X269</f>
        <v>0</v>
      </c>
      <c r="L268">
        <f>'PLAN RASHODA I IZDATAKA'!L269:Y269</f>
        <v>0</v>
      </c>
      <c r="M268">
        <f>'PLAN RASHODA I IZDATAKA'!M269:Z269</f>
        <v>117200</v>
      </c>
      <c r="N268">
        <f>'PLAN RASHODA I IZDATAKA'!N269:AA269</f>
        <v>117200</v>
      </c>
      <c r="O268">
        <f t="shared" si="4"/>
        <v>1</v>
      </c>
    </row>
    <row r="269" spans="1:15" ht="12.75">
      <c r="A269" t="str">
        <f>'PLAN RASHODA I IZDATAKA'!A270:N270</f>
        <v>41</v>
      </c>
      <c r="B269" t="str">
        <f>'PLAN RASHODA I IZDATAKA'!B270:O270</f>
        <v>Rashodi za nabavu neproizvedene dugotrajne imovine</v>
      </c>
      <c r="C269">
        <f>'PLAN RASHODA I IZDATAKA'!C270:P270</f>
        <v>0</v>
      </c>
      <c r="D269">
        <f>'PLAN RASHODA I IZDATAKA'!D270:Q270</f>
        <v>0</v>
      </c>
      <c r="E269">
        <f>'PLAN RASHODA I IZDATAKA'!E270:R270</f>
        <v>0</v>
      </c>
      <c r="F269">
        <f>'PLAN RASHODA I IZDATAKA'!F270:S270</f>
        <v>0</v>
      </c>
      <c r="G269">
        <f>'PLAN RASHODA I IZDATAKA'!G270:T270</f>
        <v>0</v>
      </c>
      <c r="H269">
        <f>'PLAN RASHODA I IZDATAKA'!H270:U270</f>
        <v>0</v>
      </c>
      <c r="I269">
        <f>'PLAN RASHODA I IZDATAKA'!I270:V270</f>
        <v>0</v>
      </c>
      <c r="J269">
        <f>'PLAN RASHODA I IZDATAKA'!J270:W270</f>
        <v>0</v>
      </c>
      <c r="K269">
        <f>'PLAN RASHODA I IZDATAKA'!K270:X270</f>
        <v>0</v>
      </c>
      <c r="L269">
        <f>'PLAN RASHODA I IZDATAKA'!L270:Y270</f>
        <v>0</v>
      </c>
      <c r="M269">
        <f>'PLAN RASHODA I IZDATAKA'!M270:Z270</f>
        <v>0</v>
      </c>
      <c r="N269">
        <f>'PLAN RASHODA I IZDATAKA'!N270:AA270</f>
        <v>0</v>
      </c>
      <c r="O269">
        <f t="shared" si="4"/>
        <v>2</v>
      </c>
    </row>
    <row r="270" spans="1:15" ht="12.75">
      <c r="A270" t="str">
        <f>'PLAN RASHODA I IZDATAKA'!A271:N271</f>
        <v>411</v>
      </c>
      <c r="B270" t="str">
        <f>'PLAN RASHODA I IZDATAKA'!B271:O271</f>
        <v>Materijalna imovina - prirodna bogatstva</v>
      </c>
      <c r="C270">
        <f>'PLAN RASHODA I IZDATAKA'!C271:P271</f>
        <v>0</v>
      </c>
      <c r="D270">
        <f>'PLAN RASHODA I IZDATAKA'!D271:Q271</f>
        <v>0</v>
      </c>
      <c r="E270">
        <f>'PLAN RASHODA I IZDATAKA'!E271:R271</f>
        <v>0</v>
      </c>
      <c r="F270">
        <f>'PLAN RASHODA I IZDATAKA'!F271:S271</f>
        <v>0</v>
      </c>
      <c r="G270">
        <f>'PLAN RASHODA I IZDATAKA'!G271:T271</f>
        <v>0</v>
      </c>
      <c r="H270">
        <f>'PLAN RASHODA I IZDATAKA'!H271:U271</f>
        <v>0</v>
      </c>
      <c r="I270">
        <f>'PLAN RASHODA I IZDATAKA'!I271:V271</f>
        <v>0</v>
      </c>
      <c r="J270">
        <f>'PLAN RASHODA I IZDATAKA'!J271:W271</f>
        <v>0</v>
      </c>
      <c r="K270">
        <f>'PLAN RASHODA I IZDATAKA'!K271:X271</f>
        <v>0</v>
      </c>
      <c r="L270">
        <f>'PLAN RASHODA I IZDATAKA'!L271:Y271</f>
        <v>0</v>
      </c>
      <c r="M270">
        <f>'PLAN RASHODA I IZDATAKA'!M271:Z271</f>
        <v>0</v>
      </c>
      <c r="N270">
        <f>'PLAN RASHODA I IZDATAKA'!N271:AA271</f>
        <v>0</v>
      </c>
      <c r="O270">
        <f t="shared" si="4"/>
        <v>3</v>
      </c>
    </row>
    <row r="271" spans="1:15" ht="12.75">
      <c r="A271" t="str">
        <f>'PLAN RASHODA I IZDATAKA'!A272:N272</f>
        <v>4111</v>
      </c>
      <c r="B271" t="str">
        <f>'PLAN RASHODA I IZDATAKA'!B272:O272</f>
        <v>Zemljište</v>
      </c>
      <c r="C271">
        <f>'PLAN RASHODA I IZDATAKA'!C272:P272</f>
        <v>0</v>
      </c>
      <c r="D271">
        <f>'PLAN RASHODA I IZDATAKA'!D272:Q272</f>
        <v>0</v>
      </c>
      <c r="E271">
        <f>'PLAN RASHODA I IZDATAKA'!E272:R272</f>
        <v>0</v>
      </c>
      <c r="F271">
        <f>'PLAN RASHODA I IZDATAKA'!F272:S272</f>
        <v>0</v>
      </c>
      <c r="G271">
        <f>'PLAN RASHODA I IZDATAKA'!G272:T272</f>
        <v>0</v>
      </c>
      <c r="H271">
        <f>'PLAN RASHODA I IZDATAKA'!H272:U272</f>
        <v>0</v>
      </c>
      <c r="I271">
        <f>'PLAN RASHODA I IZDATAKA'!I272:V272</f>
        <v>0</v>
      </c>
      <c r="J271">
        <f>'PLAN RASHODA I IZDATAKA'!J272:W272</f>
        <v>0</v>
      </c>
      <c r="K271">
        <f>'PLAN RASHODA I IZDATAKA'!K272:X272</f>
        <v>0</v>
      </c>
      <c r="L271">
        <f>'PLAN RASHODA I IZDATAKA'!L272:Y272</f>
        <v>0</v>
      </c>
      <c r="M271">
        <f>'PLAN RASHODA I IZDATAKA'!M272:Z272</f>
        <v>0</v>
      </c>
      <c r="N271">
        <f>'PLAN RASHODA I IZDATAKA'!N272:AA272</f>
        <v>0</v>
      </c>
      <c r="O271">
        <f t="shared" si="4"/>
        <v>4</v>
      </c>
    </row>
    <row r="272" spans="1:15" ht="12.75">
      <c r="A272" t="str">
        <f>'PLAN RASHODA I IZDATAKA'!A273:N273</f>
        <v>41111</v>
      </c>
      <c r="B272" t="str">
        <f>'PLAN RASHODA I IZDATAKA'!B273:O273</f>
        <v>Poljoprivredno zemljište</v>
      </c>
      <c r="C272">
        <f>'PLAN RASHODA I IZDATAKA'!C273:P273</f>
        <v>0</v>
      </c>
      <c r="D272">
        <f>'PLAN RASHODA I IZDATAKA'!D273:Q273</f>
        <v>0</v>
      </c>
      <c r="E272">
        <f>'PLAN RASHODA I IZDATAKA'!E273:R273</f>
        <v>0</v>
      </c>
      <c r="F272">
        <f>'PLAN RASHODA I IZDATAKA'!F273:S273</f>
        <v>0</v>
      </c>
      <c r="G272">
        <f>'PLAN RASHODA I IZDATAKA'!G273:T273</f>
        <v>0</v>
      </c>
      <c r="H272">
        <f>'PLAN RASHODA I IZDATAKA'!H273:U273</f>
        <v>0</v>
      </c>
      <c r="I272">
        <f>'PLAN RASHODA I IZDATAKA'!I273:V273</f>
        <v>0</v>
      </c>
      <c r="J272">
        <f>'PLAN RASHODA I IZDATAKA'!J273:W273</f>
        <v>0</v>
      </c>
      <c r="K272">
        <f>'PLAN RASHODA I IZDATAKA'!K273:X273</f>
        <v>0</v>
      </c>
      <c r="L272">
        <f>'PLAN RASHODA I IZDATAKA'!L273:Y273</f>
        <v>0</v>
      </c>
      <c r="M272">
        <f>'PLAN RASHODA I IZDATAKA'!M273:Z273</f>
        <v>0</v>
      </c>
      <c r="N272">
        <f>'PLAN RASHODA I IZDATAKA'!N273:AA273</f>
        <v>0</v>
      </c>
      <c r="O272">
        <f t="shared" si="4"/>
        <v>5</v>
      </c>
    </row>
    <row r="273" spans="1:15" ht="12.75">
      <c r="A273" t="str">
        <f>'PLAN RASHODA I IZDATAKA'!A274:N274</f>
        <v>41112</v>
      </c>
      <c r="B273" t="str">
        <f>'PLAN RASHODA I IZDATAKA'!B274:O274</f>
        <v>Građevinsko zemljište</v>
      </c>
      <c r="C273">
        <f>'PLAN RASHODA I IZDATAKA'!C274:P274</f>
        <v>0</v>
      </c>
      <c r="D273">
        <f>'PLAN RASHODA I IZDATAKA'!D274:Q274</f>
        <v>0</v>
      </c>
      <c r="E273">
        <f>'PLAN RASHODA I IZDATAKA'!E274:R274</f>
        <v>0</v>
      </c>
      <c r="F273">
        <f>'PLAN RASHODA I IZDATAKA'!F274:S274</f>
        <v>0</v>
      </c>
      <c r="G273">
        <f>'PLAN RASHODA I IZDATAKA'!G274:T274</f>
        <v>0</v>
      </c>
      <c r="H273">
        <f>'PLAN RASHODA I IZDATAKA'!H274:U274</f>
        <v>0</v>
      </c>
      <c r="I273">
        <f>'PLAN RASHODA I IZDATAKA'!I274:V274</f>
        <v>0</v>
      </c>
      <c r="J273">
        <f>'PLAN RASHODA I IZDATAKA'!J274:W274</f>
        <v>0</v>
      </c>
      <c r="K273">
        <f>'PLAN RASHODA I IZDATAKA'!K274:X274</f>
        <v>0</v>
      </c>
      <c r="L273">
        <f>'PLAN RASHODA I IZDATAKA'!L274:Y274</f>
        <v>0</v>
      </c>
      <c r="M273">
        <f>'PLAN RASHODA I IZDATAKA'!M274:Z274</f>
        <v>0</v>
      </c>
      <c r="N273">
        <f>'PLAN RASHODA I IZDATAKA'!N274:AA274</f>
        <v>0</v>
      </c>
      <c r="O273">
        <f t="shared" si="4"/>
        <v>5</v>
      </c>
    </row>
    <row r="274" spans="1:15" ht="12.75">
      <c r="A274" t="str">
        <f>'PLAN RASHODA I IZDATAKA'!A275:N275</f>
        <v>41119</v>
      </c>
      <c r="B274" t="str">
        <f>'PLAN RASHODA I IZDATAKA'!B275:O275</f>
        <v>Ostala zemljišta</v>
      </c>
      <c r="C274">
        <f>'PLAN RASHODA I IZDATAKA'!C275:P275</f>
        <v>0</v>
      </c>
      <c r="D274">
        <f>'PLAN RASHODA I IZDATAKA'!D275:Q275</f>
        <v>0</v>
      </c>
      <c r="E274">
        <f>'PLAN RASHODA I IZDATAKA'!E275:R275</f>
        <v>0</v>
      </c>
      <c r="F274">
        <f>'PLAN RASHODA I IZDATAKA'!F275:S275</f>
        <v>0</v>
      </c>
      <c r="G274">
        <f>'PLAN RASHODA I IZDATAKA'!G275:T275</f>
        <v>0</v>
      </c>
      <c r="H274">
        <f>'PLAN RASHODA I IZDATAKA'!H275:U275</f>
        <v>0</v>
      </c>
      <c r="I274">
        <f>'PLAN RASHODA I IZDATAKA'!I275:V275</f>
        <v>0</v>
      </c>
      <c r="J274">
        <f>'PLAN RASHODA I IZDATAKA'!J275:W275</f>
        <v>0</v>
      </c>
      <c r="K274">
        <f>'PLAN RASHODA I IZDATAKA'!K275:X275</f>
        <v>0</v>
      </c>
      <c r="L274">
        <f>'PLAN RASHODA I IZDATAKA'!L275:Y275</f>
        <v>0</v>
      </c>
      <c r="M274">
        <f>'PLAN RASHODA I IZDATAKA'!M275:Z275</f>
        <v>0</v>
      </c>
      <c r="N274">
        <f>'PLAN RASHODA I IZDATAKA'!N275:AA275</f>
        <v>0</v>
      </c>
      <c r="O274">
        <f t="shared" si="4"/>
        <v>5</v>
      </c>
    </row>
    <row r="275" spans="1:15" ht="12.75">
      <c r="A275" t="str">
        <f>'PLAN RASHODA I IZDATAKA'!A276:N276</f>
        <v>4112</v>
      </c>
      <c r="B275" t="str">
        <f>'PLAN RASHODA I IZDATAKA'!B276:O276</f>
        <v>Rudna bogatstva</v>
      </c>
      <c r="C275">
        <f>'PLAN RASHODA I IZDATAKA'!C276:P276</f>
        <v>0</v>
      </c>
      <c r="D275">
        <f>'PLAN RASHODA I IZDATAKA'!D276:Q276</f>
        <v>0</v>
      </c>
      <c r="E275">
        <f>'PLAN RASHODA I IZDATAKA'!E276:R276</f>
        <v>0</v>
      </c>
      <c r="F275">
        <f>'PLAN RASHODA I IZDATAKA'!F276:S276</f>
        <v>0</v>
      </c>
      <c r="G275">
        <f>'PLAN RASHODA I IZDATAKA'!G276:T276</f>
        <v>0</v>
      </c>
      <c r="H275">
        <f>'PLAN RASHODA I IZDATAKA'!H276:U276</f>
        <v>0</v>
      </c>
      <c r="I275">
        <f>'PLAN RASHODA I IZDATAKA'!I276:V276</f>
        <v>0</v>
      </c>
      <c r="J275">
        <f>'PLAN RASHODA I IZDATAKA'!J276:W276</f>
        <v>0</v>
      </c>
      <c r="K275">
        <f>'PLAN RASHODA I IZDATAKA'!K276:X276</f>
        <v>0</v>
      </c>
      <c r="L275">
        <f>'PLAN RASHODA I IZDATAKA'!L276:Y276</f>
        <v>0</v>
      </c>
      <c r="M275">
        <f>'PLAN RASHODA I IZDATAKA'!M276:Z276</f>
        <v>0</v>
      </c>
      <c r="N275">
        <f>'PLAN RASHODA I IZDATAKA'!N276:AA276</f>
        <v>0</v>
      </c>
      <c r="O275">
        <f t="shared" si="4"/>
        <v>4</v>
      </c>
    </row>
    <row r="276" spans="1:15" ht="12.75">
      <c r="A276" t="str">
        <f>'PLAN RASHODA I IZDATAKA'!A277:N277</f>
        <v>41121</v>
      </c>
      <c r="B276" t="str">
        <f>'PLAN RASHODA I IZDATAKA'!B277:O277</f>
        <v>Nafta i zemni plin</v>
      </c>
      <c r="C276">
        <f>'PLAN RASHODA I IZDATAKA'!C277:P277</f>
        <v>0</v>
      </c>
      <c r="D276">
        <f>'PLAN RASHODA I IZDATAKA'!D277:Q277</f>
        <v>0</v>
      </c>
      <c r="E276">
        <f>'PLAN RASHODA I IZDATAKA'!E277:R277</f>
        <v>0</v>
      </c>
      <c r="F276">
        <f>'PLAN RASHODA I IZDATAKA'!F277:S277</f>
        <v>0</v>
      </c>
      <c r="G276">
        <f>'PLAN RASHODA I IZDATAKA'!G277:T277</f>
        <v>0</v>
      </c>
      <c r="H276">
        <f>'PLAN RASHODA I IZDATAKA'!H277:U277</f>
        <v>0</v>
      </c>
      <c r="I276">
        <f>'PLAN RASHODA I IZDATAKA'!I277:V277</f>
        <v>0</v>
      </c>
      <c r="J276">
        <f>'PLAN RASHODA I IZDATAKA'!J277:W277</f>
        <v>0</v>
      </c>
      <c r="K276">
        <f>'PLAN RASHODA I IZDATAKA'!K277:X277</f>
        <v>0</v>
      </c>
      <c r="L276">
        <f>'PLAN RASHODA I IZDATAKA'!L277:Y277</f>
        <v>0</v>
      </c>
      <c r="M276">
        <f>'PLAN RASHODA I IZDATAKA'!M277:Z277</f>
        <v>0</v>
      </c>
      <c r="N276">
        <f>'PLAN RASHODA I IZDATAKA'!N277:AA277</f>
        <v>0</v>
      </c>
      <c r="O276">
        <f t="shared" si="4"/>
        <v>5</v>
      </c>
    </row>
    <row r="277" spans="1:15" ht="12.75">
      <c r="A277" t="str">
        <f>'PLAN RASHODA I IZDATAKA'!A278:N278</f>
        <v>41122</v>
      </c>
      <c r="B277" t="str">
        <f>'PLAN RASHODA I IZDATAKA'!B278:O278</f>
        <v>Plemeniti metali</v>
      </c>
      <c r="C277">
        <f>'PLAN RASHODA I IZDATAKA'!C278:P278</f>
        <v>0</v>
      </c>
      <c r="D277">
        <f>'PLAN RASHODA I IZDATAKA'!D278:Q278</f>
        <v>0</v>
      </c>
      <c r="E277">
        <f>'PLAN RASHODA I IZDATAKA'!E278:R278</f>
        <v>0</v>
      </c>
      <c r="F277">
        <f>'PLAN RASHODA I IZDATAKA'!F278:S278</f>
        <v>0</v>
      </c>
      <c r="G277">
        <f>'PLAN RASHODA I IZDATAKA'!G278:T278</f>
        <v>0</v>
      </c>
      <c r="H277">
        <f>'PLAN RASHODA I IZDATAKA'!H278:U278</f>
        <v>0</v>
      </c>
      <c r="I277">
        <f>'PLAN RASHODA I IZDATAKA'!I278:V278</f>
        <v>0</v>
      </c>
      <c r="J277">
        <f>'PLAN RASHODA I IZDATAKA'!J278:W278</f>
        <v>0</v>
      </c>
      <c r="K277">
        <f>'PLAN RASHODA I IZDATAKA'!K278:X278</f>
        <v>0</v>
      </c>
      <c r="L277">
        <f>'PLAN RASHODA I IZDATAKA'!L278:Y278</f>
        <v>0</v>
      </c>
      <c r="M277">
        <f>'PLAN RASHODA I IZDATAKA'!M278:Z278</f>
        <v>0</v>
      </c>
      <c r="N277">
        <f>'PLAN RASHODA I IZDATAKA'!N278:AA278</f>
        <v>0</v>
      </c>
      <c r="O277">
        <f t="shared" si="4"/>
        <v>5</v>
      </c>
    </row>
    <row r="278" spans="1:15" ht="12.75">
      <c r="A278" t="str">
        <f>'PLAN RASHODA I IZDATAKA'!A279:N279</f>
        <v>41123</v>
      </c>
      <c r="B278" t="str">
        <f>'PLAN RASHODA I IZDATAKA'!B279:O279</f>
        <v>Drago kamenje</v>
      </c>
      <c r="C278">
        <f>'PLAN RASHODA I IZDATAKA'!C279:P279</f>
        <v>0</v>
      </c>
      <c r="D278">
        <f>'PLAN RASHODA I IZDATAKA'!D279:Q279</f>
        <v>0</v>
      </c>
      <c r="E278">
        <f>'PLAN RASHODA I IZDATAKA'!E279:R279</f>
        <v>0</v>
      </c>
      <c r="F278">
        <f>'PLAN RASHODA I IZDATAKA'!F279:S279</f>
        <v>0</v>
      </c>
      <c r="G278">
        <f>'PLAN RASHODA I IZDATAKA'!G279:T279</f>
        <v>0</v>
      </c>
      <c r="H278">
        <f>'PLAN RASHODA I IZDATAKA'!H279:U279</f>
        <v>0</v>
      </c>
      <c r="I278">
        <f>'PLAN RASHODA I IZDATAKA'!I279:V279</f>
        <v>0</v>
      </c>
      <c r="J278">
        <f>'PLAN RASHODA I IZDATAKA'!J279:W279</f>
        <v>0</v>
      </c>
      <c r="K278">
        <f>'PLAN RASHODA I IZDATAKA'!K279:X279</f>
        <v>0</v>
      </c>
      <c r="L278">
        <f>'PLAN RASHODA I IZDATAKA'!L279:Y279</f>
        <v>0</v>
      </c>
      <c r="M278">
        <f>'PLAN RASHODA I IZDATAKA'!M279:Z279</f>
        <v>0</v>
      </c>
      <c r="N278">
        <f>'PLAN RASHODA I IZDATAKA'!N279:AA279</f>
        <v>0</v>
      </c>
      <c r="O278">
        <f t="shared" si="4"/>
        <v>5</v>
      </c>
    </row>
    <row r="279" spans="1:15" ht="12.75">
      <c r="A279" t="str">
        <f>'PLAN RASHODA I IZDATAKA'!A280:N280</f>
        <v>41129</v>
      </c>
      <c r="B279" t="str">
        <f>'PLAN RASHODA I IZDATAKA'!B280:O280</f>
        <v>Ostala rudna bogatstva</v>
      </c>
      <c r="C279">
        <f>'PLAN RASHODA I IZDATAKA'!C280:P280</f>
        <v>0</v>
      </c>
      <c r="D279">
        <f>'PLAN RASHODA I IZDATAKA'!D280:Q280</f>
        <v>0</v>
      </c>
      <c r="E279">
        <f>'PLAN RASHODA I IZDATAKA'!E280:R280</f>
        <v>0</v>
      </c>
      <c r="F279">
        <f>'PLAN RASHODA I IZDATAKA'!F280:S280</f>
        <v>0</v>
      </c>
      <c r="G279">
        <f>'PLAN RASHODA I IZDATAKA'!G280:T280</f>
        <v>0</v>
      </c>
      <c r="H279">
        <f>'PLAN RASHODA I IZDATAKA'!H280:U280</f>
        <v>0</v>
      </c>
      <c r="I279">
        <f>'PLAN RASHODA I IZDATAKA'!I280:V280</f>
        <v>0</v>
      </c>
      <c r="J279">
        <f>'PLAN RASHODA I IZDATAKA'!J280:W280</f>
        <v>0</v>
      </c>
      <c r="K279">
        <f>'PLAN RASHODA I IZDATAKA'!K280:X280</f>
        <v>0</v>
      </c>
      <c r="L279">
        <f>'PLAN RASHODA I IZDATAKA'!L280:Y280</f>
        <v>0</v>
      </c>
      <c r="M279">
        <f>'PLAN RASHODA I IZDATAKA'!M280:Z280</f>
        <v>0</v>
      </c>
      <c r="N279">
        <f>'PLAN RASHODA I IZDATAKA'!N280:AA280</f>
        <v>0</v>
      </c>
      <c r="O279">
        <f t="shared" si="4"/>
        <v>5</v>
      </c>
    </row>
    <row r="280" spans="1:15" ht="12.75">
      <c r="A280" t="str">
        <f>'PLAN RASHODA I IZDATAKA'!A281:N281</f>
        <v>4113</v>
      </c>
      <c r="B280" t="str">
        <f>'PLAN RASHODA I IZDATAKA'!B281:O281</f>
        <v>Ostala prirodna materijalna imovina</v>
      </c>
      <c r="C280">
        <f>'PLAN RASHODA I IZDATAKA'!C281:P281</f>
        <v>0</v>
      </c>
      <c r="D280">
        <f>'PLAN RASHODA I IZDATAKA'!D281:Q281</f>
        <v>0</v>
      </c>
      <c r="E280">
        <f>'PLAN RASHODA I IZDATAKA'!E281:R281</f>
        <v>0</v>
      </c>
      <c r="F280">
        <f>'PLAN RASHODA I IZDATAKA'!F281:S281</f>
        <v>0</v>
      </c>
      <c r="G280">
        <f>'PLAN RASHODA I IZDATAKA'!G281:T281</f>
        <v>0</v>
      </c>
      <c r="H280">
        <f>'PLAN RASHODA I IZDATAKA'!H281:U281</f>
        <v>0</v>
      </c>
      <c r="I280">
        <f>'PLAN RASHODA I IZDATAKA'!I281:V281</f>
        <v>0</v>
      </c>
      <c r="J280">
        <f>'PLAN RASHODA I IZDATAKA'!J281:W281</f>
        <v>0</v>
      </c>
      <c r="K280">
        <f>'PLAN RASHODA I IZDATAKA'!K281:X281</f>
        <v>0</v>
      </c>
      <c r="L280">
        <f>'PLAN RASHODA I IZDATAKA'!L281:Y281</f>
        <v>0</v>
      </c>
      <c r="M280">
        <f>'PLAN RASHODA I IZDATAKA'!M281:Z281</f>
        <v>0</v>
      </c>
      <c r="N280">
        <f>'PLAN RASHODA I IZDATAKA'!N281:AA281</f>
        <v>0</v>
      </c>
      <c r="O280">
        <f t="shared" si="4"/>
        <v>4</v>
      </c>
    </row>
    <row r="281" spans="1:15" ht="12.75">
      <c r="A281" t="str">
        <f>'PLAN RASHODA I IZDATAKA'!A282:N282</f>
        <v>41132</v>
      </c>
      <c r="B281" t="str">
        <f>'PLAN RASHODA I IZDATAKA'!B282:O282</f>
        <v>Vodna bogatstva (vode)</v>
      </c>
      <c r="C281">
        <f>'PLAN RASHODA I IZDATAKA'!C282:P282</f>
        <v>0</v>
      </c>
      <c r="D281">
        <f>'PLAN RASHODA I IZDATAKA'!D282:Q282</f>
        <v>0</v>
      </c>
      <c r="E281">
        <f>'PLAN RASHODA I IZDATAKA'!E282:R282</f>
        <v>0</v>
      </c>
      <c r="F281">
        <f>'PLAN RASHODA I IZDATAKA'!F282:S282</f>
        <v>0</v>
      </c>
      <c r="G281">
        <f>'PLAN RASHODA I IZDATAKA'!G282:T282</f>
        <v>0</v>
      </c>
      <c r="H281">
        <f>'PLAN RASHODA I IZDATAKA'!H282:U282</f>
        <v>0</v>
      </c>
      <c r="I281">
        <f>'PLAN RASHODA I IZDATAKA'!I282:V282</f>
        <v>0</v>
      </c>
      <c r="J281">
        <f>'PLAN RASHODA I IZDATAKA'!J282:W282</f>
        <v>0</v>
      </c>
      <c r="K281">
        <f>'PLAN RASHODA I IZDATAKA'!K282:X282</f>
        <v>0</v>
      </c>
      <c r="L281">
        <f>'PLAN RASHODA I IZDATAKA'!L282:Y282</f>
        <v>0</v>
      </c>
      <c r="M281">
        <f>'PLAN RASHODA I IZDATAKA'!M282:Z282</f>
        <v>0</v>
      </c>
      <c r="N281">
        <f>'PLAN RASHODA I IZDATAKA'!N282:AA282</f>
        <v>0</v>
      </c>
      <c r="O281">
        <f t="shared" si="4"/>
        <v>5</v>
      </c>
    </row>
    <row r="282" spans="1:15" ht="12.75">
      <c r="A282" t="str">
        <f>'PLAN RASHODA I IZDATAKA'!A283:N283</f>
        <v>41133</v>
      </c>
      <c r="B282" t="str">
        <f>'PLAN RASHODA I IZDATAKA'!B283:O283</f>
        <v>Elektromagnetske frekvencije</v>
      </c>
      <c r="C282">
        <f>'PLAN RASHODA I IZDATAKA'!C283:P283</f>
        <v>0</v>
      </c>
      <c r="D282">
        <f>'PLAN RASHODA I IZDATAKA'!D283:Q283</f>
        <v>0</v>
      </c>
      <c r="E282">
        <f>'PLAN RASHODA I IZDATAKA'!E283:R283</f>
        <v>0</v>
      </c>
      <c r="F282">
        <f>'PLAN RASHODA I IZDATAKA'!F283:S283</f>
        <v>0</v>
      </c>
      <c r="G282">
        <f>'PLAN RASHODA I IZDATAKA'!G283:T283</f>
        <v>0</v>
      </c>
      <c r="H282">
        <f>'PLAN RASHODA I IZDATAKA'!H283:U283</f>
        <v>0</v>
      </c>
      <c r="I282">
        <f>'PLAN RASHODA I IZDATAKA'!I283:V283</f>
        <v>0</v>
      </c>
      <c r="J282">
        <f>'PLAN RASHODA I IZDATAKA'!J283:W283</f>
        <v>0</v>
      </c>
      <c r="K282">
        <f>'PLAN RASHODA I IZDATAKA'!K283:X283</f>
        <v>0</v>
      </c>
      <c r="L282">
        <f>'PLAN RASHODA I IZDATAKA'!L283:Y283</f>
        <v>0</v>
      </c>
      <c r="M282">
        <f>'PLAN RASHODA I IZDATAKA'!M283:Z283</f>
        <v>0</v>
      </c>
      <c r="N282">
        <f>'PLAN RASHODA I IZDATAKA'!N283:AA283</f>
        <v>0</v>
      </c>
      <c r="O282">
        <f t="shared" si="4"/>
        <v>5</v>
      </c>
    </row>
    <row r="283" spans="1:15" ht="12.75">
      <c r="A283" t="str">
        <f>'PLAN RASHODA I IZDATAKA'!A284:N284</f>
        <v>41139</v>
      </c>
      <c r="B283" t="str">
        <f>'PLAN RASHODA I IZDATAKA'!B284:O284</f>
        <v>Ostala nespomenuta prirodna materijalna imovina</v>
      </c>
      <c r="C283">
        <f>'PLAN RASHODA I IZDATAKA'!C284:P284</f>
        <v>0</v>
      </c>
      <c r="D283">
        <f>'PLAN RASHODA I IZDATAKA'!D284:Q284</f>
        <v>0</v>
      </c>
      <c r="E283">
        <f>'PLAN RASHODA I IZDATAKA'!E284:R284</f>
        <v>0</v>
      </c>
      <c r="F283">
        <f>'PLAN RASHODA I IZDATAKA'!F284:S284</f>
        <v>0</v>
      </c>
      <c r="G283">
        <f>'PLAN RASHODA I IZDATAKA'!G284:T284</f>
        <v>0</v>
      </c>
      <c r="H283">
        <f>'PLAN RASHODA I IZDATAKA'!H284:U284</f>
        <v>0</v>
      </c>
      <c r="I283">
        <f>'PLAN RASHODA I IZDATAKA'!I284:V284</f>
        <v>0</v>
      </c>
      <c r="J283">
        <f>'PLAN RASHODA I IZDATAKA'!J284:W284</f>
        <v>0</v>
      </c>
      <c r="K283">
        <f>'PLAN RASHODA I IZDATAKA'!K284:X284</f>
        <v>0</v>
      </c>
      <c r="L283">
        <f>'PLAN RASHODA I IZDATAKA'!L284:Y284</f>
        <v>0</v>
      </c>
      <c r="M283">
        <f>'PLAN RASHODA I IZDATAKA'!M284:Z284</f>
        <v>0</v>
      </c>
      <c r="N283">
        <f>'PLAN RASHODA I IZDATAKA'!N284:AA284</f>
        <v>0</v>
      </c>
      <c r="O283">
        <f t="shared" si="4"/>
        <v>5</v>
      </c>
    </row>
    <row r="284" spans="1:15" ht="12.75">
      <c r="A284" t="str">
        <f>'PLAN RASHODA I IZDATAKA'!A285:N285</f>
        <v>41131</v>
      </c>
      <c r="B284" t="str">
        <f>'PLAN RASHODA I IZDATAKA'!B285:O285</f>
        <v>Nacionalni parkovi i parkovi prirode</v>
      </c>
      <c r="C284">
        <f>'PLAN RASHODA I IZDATAKA'!C285:P285</f>
        <v>0</v>
      </c>
      <c r="D284">
        <f>'PLAN RASHODA I IZDATAKA'!D285:Q285</f>
        <v>0</v>
      </c>
      <c r="E284">
        <f>'PLAN RASHODA I IZDATAKA'!E285:R285</f>
        <v>0</v>
      </c>
      <c r="F284">
        <f>'PLAN RASHODA I IZDATAKA'!F285:S285</f>
        <v>0</v>
      </c>
      <c r="G284">
        <f>'PLAN RASHODA I IZDATAKA'!G285:T285</f>
        <v>0</v>
      </c>
      <c r="H284">
        <f>'PLAN RASHODA I IZDATAKA'!H285:U285</f>
        <v>0</v>
      </c>
      <c r="I284">
        <f>'PLAN RASHODA I IZDATAKA'!I285:V285</f>
        <v>0</v>
      </c>
      <c r="J284">
        <f>'PLAN RASHODA I IZDATAKA'!J285:W285</f>
        <v>0</v>
      </c>
      <c r="K284">
        <f>'PLAN RASHODA I IZDATAKA'!K285:X285</f>
        <v>0</v>
      </c>
      <c r="L284">
        <f>'PLAN RASHODA I IZDATAKA'!L285:Y285</f>
        <v>0</v>
      </c>
      <c r="M284">
        <f>'PLAN RASHODA I IZDATAKA'!M285:Z285</f>
        <v>0</v>
      </c>
      <c r="N284">
        <f>'PLAN RASHODA I IZDATAKA'!N285:AA285</f>
        <v>0</v>
      </c>
      <c r="O284">
        <f t="shared" si="4"/>
        <v>5</v>
      </c>
    </row>
    <row r="285" spans="1:15" ht="12.75">
      <c r="A285" t="str">
        <f>'PLAN RASHODA I IZDATAKA'!A286:N286</f>
        <v>412</v>
      </c>
      <c r="B285" t="str">
        <f>'PLAN RASHODA I IZDATAKA'!B286:O286</f>
        <v>Nematerijalna imovina</v>
      </c>
      <c r="C285">
        <f>'PLAN RASHODA I IZDATAKA'!C286:P286</f>
        <v>0</v>
      </c>
      <c r="D285">
        <f>'PLAN RASHODA I IZDATAKA'!D286:Q286</f>
        <v>0</v>
      </c>
      <c r="E285">
        <f>'PLAN RASHODA I IZDATAKA'!E286:R286</f>
        <v>0</v>
      </c>
      <c r="F285">
        <f>'PLAN RASHODA I IZDATAKA'!F286:S286</f>
        <v>0</v>
      </c>
      <c r="G285">
        <f>'PLAN RASHODA I IZDATAKA'!G286:T286</f>
        <v>0</v>
      </c>
      <c r="H285">
        <f>'PLAN RASHODA I IZDATAKA'!H286:U286</f>
        <v>0</v>
      </c>
      <c r="I285">
        <f>'PLAN RASHODA I IZDATAKA'!I286:V286</f>
        <v>0</v>
      </c>
      <c r="J285">
        <f>'PLAN RASHODA I IZDATAKA'!J286:W286</f>
        <v>0</v>
      </c>
      <c r="K285">
        <f>'PLAN RASHODA I IZDATAKA'!K286:X286</f>
        <v>0</v>
      </c>
      <c r="L285">
        <f>'PLAN RASHODA I IZDATAKA'!L286:Y286</f>
        <v>0</v>
      </c>
      <c r="M285">
        <f>'PLAN RASHODA I IZDATAKA'!M286:Z286</f>
        <v>0</v>
      </c>
      <c r="N285">
        <f>'PLAN RASHODA I IZDATAKA'!N286:AA286</f>
        <v>0</v>
      </c>
      <c r="O285">
        <f t="shared" si="4"/>
        <v>3</v>
      </c>
    </row>
    <row r="286" spans="1:15" ht="12.75">
      <c r="A286" t="str">
        <f>'PLAN RASHODA I IZDATAKA'!A287:N287</f>
        <v>4121</v>
      </c>
      <c r="B286" t="str">
        <f>'PLAN RASHODA I IZDATAKA'!B287:O287</f>
        <v>Patenti</v>
      </c>
      <c r="C286">
        <f>'PLAN RASHODA I IZDATAKA'!C287:P287</f>
        <v>0</v>
      </c>
      <c r="D286">
        <f>'PLAN RASHODA I IZDATAKA'!D287:Q287</f>
        <v>0</v>
      </c>
      <c r="E286">
        <f>'PLAN RASHODA I IZDATAKA'!E287:R287</f>
        <v>0</v>
      </c>
      <c r="F286">
        <f>'PLAN RASHODA I IZDATAKA'!F287:S287</f>
        <v>0</v>
      </c>
      <c r="G286">
        <f>'PLAN RASHODA I IZDATAKA'!G287:T287</f>
        <v>0</v>
      </c>
      <c r="H286">
        <f>'PLAN RASHODA I IZDATAKA'!H287:U287</f>
        <v>0</v>
      </c>
      <c r="I286">
        <f>'PLAN RASHODA I IZDATAKA'!I287:V287</f>
        <v>0</v>
      </c>
      <c r="J286">
        <f>'PLAN RASHODA I IZDATAKA'!J287:W287</f>
        <v>0</v>
      </c>
      <c r="K286">
        <f>'PLAN RASHODA I IZDATAKA'!K287:X287</f>
        <v>0</v>
      </c>
      <c r="L286">
        <f>'PLAN RASHODA I IZDATAKA'!L287:Y287</f>
        <v>0</v>
      </c>
      <c r="M286">
        <f>'PLAN RASHODA I IZDATAKA'!M287:Z287</f>
        <v>0</v>
      </c>
      <c r="N286">
        <f>'PLAN RASHODA I IZDATAKA'!N287:AA287</f>
        <v>0</v>
      </c>
      <c r="O286">
        <f t="shared" si="4"/>
        <v>4</v>
      </c>
    </row>
    <row r="287" spans="1:15" ht="12.75">
      <c r="A287" t="str">
        <f>'PLAN RASHODA I IZDATAKA'!A288:N288</f>
        <v>41211</v>
      </c>
      <c r="B287" t="str">
        <f>'PLAN RASHODA I IZDATAKA'!B288:O288</f>
        <v>Patenti</v>
      </c>
      <c r="C287">
        <f>'PLAN RASHODA I IZDATAKA'!C288:P288</f>
        <v>0</v>
      </c>
      <c r="D287">
        <f>'PLAN RASHODA I IZDATAKA'!D288:Q288</f>
        <v>0</v>
      </c>
      <c r="E287">
        <f>'PLAN RASHODA I IZDATAKA'!E288:R288</f>
        <v>0</v>
      </c>
      <c r="F287">
        <f>'PLAN RASHODA I IZDATAKA'!F288:S288</f>
        <v>0</v>
      </c>
      <c r="G287">
        <f>'PLAN RASHODA I IZDATAKA'!G288:T288</f>
        <v>0</v>
      </c>
      <c r="H287">
        <f>'PLAN RASHODA I IZDATAKA'!H288:U288</f>
        <v>0</v>
      </c>
      <c r="I287">
        <f>'PLAN RASHODA I IZDATAKA'!I288:V288</f>
        <v>0</v>
      </c>
      <c r="J287">
        <f>'PLAN RASHODA I IZDATAKA'!J288:W288</f>
        <v>0</v>
      </c>
      <c r="K287">
        <f>'PLAN RASHODA I IZDATAKA'!K288:X288</f>
        <v>0</v>
      </c>
      <c r="L287">
        <f>'PLAN RASHODA I IZDATAKA'!L288:Y288</f>
        <v>0</v>
      </c>
      <c r="M287">
        <f>'PLAN RASHODA I IZDATAKA'!M288:Z288</f>
        <v>0</v>
      </c>
      <c r="N287">
        <f>'PLAN RASHODA I IZDATAKA'!N288:AA288</f>
        <v>0</v>
      </c>
      <c r="O287">
        <f t="shared" si="4"/>
        <v>5</v>
      </c>
    </row>
    <row r="288" spans="1:15" ht="12.75">
      <c r="A288" t="str">
        <f>'PLAN RASHODA I IZDATAKA'!A289:N289</f>
        <v>4122</v>
      </c>
      <c r="B288" t="str">
        <f>'PLAN RASHODA I IZDATAKA'!B289:O289</f>
        <v>Koncesije</v>
      </c>
      <c r="C288">
        <f>'PLAN RASHODA I IZDATAKA'!C289:P289</f>
        <v>0</v>
      </c>
      <c r="D288">
        <f>'PLAN RASHODA I IZDATAKA'!D289:Q289</f>
        <v>0</v>
      </c>
      <c r="E288">
        <f>'PLAN RASHODA I IZDATAKA'!E289:R289</f>
        <v>0</v>
      </c>
      <c r="F288">
        <f>'PLAN RASHODA I IZDATAKA'!F289:S289</f>
        <v>0</v>
      </c>
      <c r="G288">
        <f>'PLAN RASHODA I IZDATAKA'!G289:T289</f>
        <v>0</v>
      </c>
      <c r="H288">
        <f>'PLAN RASHODA I IZDATAKA'!H289:U289</f>
        <v>0</v>
      </c>
      <c r="I288">
        <f>'PLAN RASHODA I IZDATAKA'!I289:V289</f>
        <v>0</v>
      </c>
      <c r="J288">
        <f>'PLAN RASHODA I IZDATAKA'!J289:W289</f>
        <v>0</v>
      </c>
      <c r="K288">
        <f>'PLAN RASHODA I IZDATAKA'!K289:X289</f>
        <v>0</v>
      </c>
      <c r="L288">
        <f>'PLAN RASHODA I IZDATAKA'!L289:Y289</f>
        <v>0</v>
      </c>
      <c r="M288">
        <f>'PLAN RASHODA I IZDATAKA'!M289:Z289</f>
        <v>0</v>
      </c>
      <c r="N288">
        <f>'PLAN RASHODA I IZDATAKA'!N289:AA289</f>
        <v>0</v>
      </c>
      <c r="O288">
        <f t="shared" si="4"/>
        <v>4</v>
      </c>
    </row>
    <row r="289" spans="1:15" ht="12.75">
      <c r="A289" t="str">
        <f>'PLAN RASHODA I IZDATAKA'!A290:N290</f>
        <v>41221</v>
      </c>
      <c r="B289" t="str">
        <f>'PLAN RASHODA I IZDATAKA'!B290:O290</f>
        <v>Koncesije</v>
      </c>
      <c r="C289">
        <f>'PLAN RASHODA I IZDATAKA'!C290:P290</f>
        <v>0</v>
      </c>
      <c r="D289">
        <f>'PLAN RASHODA I IZDATAKA'!D290:Q290</f>
        <v>0</v>
      </c>
      <c r="E289">
        <f>'PLAN RASHODA I IZDATAKA'!E290:R290</f>
        <v>0</v>
      </c>
      <c r="F289">
        <f>'PLAN RASHODA I IZDATAKA'!F290:S290</f>
        <v>0</v>
      </c>
      <c r="G289">
        <f>'PLAN RASHODA I IZDATAKA'!G290:T290</f>
        <v>0</v>
      </c>
      <c r="H289">
        <f>'PLAN RASHODA I IZDATAKA'!H290:U290</f>
        <v>0</v>
      </c>
      <c r="I289">
        <f>'PLAN RASHODA I IZDATAKA'!I290:V290</f>
        <v>0</v>
      </c>
      <c r="J289">
        <f>'PLAN RASHODA I IZDATAKA'!J290:W290</f>
        <v>0</v>
      </c>
      <c r="K289">
        <f>'PLAN RASHODA I IZDATAKA'!K290:X290</f>
        <v>0</v>
      </c>
      <c r="L289">
        <f>'PLAN RASHODA I IZDATAKA'!L290:Y290</f>
        <v>0</v>
      </c>
      <c r="M289">
        <f>'PLAN RASHODA I IZDATAKA'!M290:Z290</f>
        <v>0</v>
      </c>
      <c r="N289">
        <f>'PLAN RASHODA I IZDATAKA'!N290:AA290</f>
        <v>0</v>
      </c>
      <c r="O289">
        <f t="shared" si="4"/>
        <v>5</v>
      </c>
    </row>
    <row r="290" spans="1:15" ht="12.75">
      <c r="A290" t="str">
        <f>'PLAN RASHODA I IZDATAKA'!A291:N291</f>
        <v>4123</v>
      </c>
      <c r="B290" t="str">
        <f>'PLAN RASHODA I IZDATAKA'!B291:O291</f>
        <v>Licence</v>
      </c>
      <c r="C290">
        <f>'PLAN RASHODA I IZDATAKA'!C291:P291</f>
        <v>0</v>
      </c>
      <c r="D290">
        <f>'PLAN RASHODA I IZDATAKA'!D291:Q291</f>
        <v>0</v>
      </c>
      <c r="E290">
        <f>'PLAN RASHODA I IZDATAKA'!E291:R291</f>
        <v>0</v>
      </c>
      <c r="F290">
        <f>'PLAN RASHODA I IZDATAKA'!F291:S291</f>
        <v>0</v>
      </c>
      <c r="G290">
        <f>'PLAN RASHODA I IZDATAKA'!G291:T291</f>
        <v>0</v>
      </c>
      <c r="H290">
        <f>'PLAN RASHODA I IZDATAKA'!H291:U291</f>
        <v>0</v>
      </c>
      <c r="I290">
        <f>'PLAN RASHODA I IZDATAKA'!I291:V291</f>
        <v>0</v>
      </c>
      <c r="J290">
        <f>'PLAN RASHODA I IZDATAKA'!J291:W291</f>
        <v>0</v>
      </c>
      <c r="K290">
        <f>'PLAN RASHODA I IZDATAKA'!K291:X291</f>
        <v>0</v>
      </c>
      <c r="L290">
        <f>'PLAN RASHODA I IZDATAKA'!L291:Y291</f>
        <v>0</v>
      </c>
      <c r="M290">
        <f>'PLAN RASHODA I IZDATAKA'!M291:Z291</f>
        <v>0</v>
      </c>
      <c r="N290">
        <f>'PLAN RASHODA I IZDATAKA'!N291:AA291</f>
        <v>0</v>
      </c>
      <c r="O290">
        <f t="shared" si="4"/>
        <v>4</v>
      </c>
    </row>
    <row r="291" spans="1:15" ht="12.75">
      <c r="A291" t="str">
        <f>'PLAN RASHODA I IZDATAKA'!A292:N292</f>
        <v>41231</v>
      </c>
      <c r="B291" t="str">
        <f>'PLAN RASHODA I IZDATAKA'!B292:O292</f>
        <v>Licence</v>
      </c>
      <c r="C291">
        <f>'PLAN RASHODA I IZDATAKA'!C292:P292</f>
        <v>0</v>
      </c>
      <c r="D291">
        <f>'PLAN RASHODA I IZDATAKA'!D292:Q292</f>
        <v>0</v>
      </c>
      <c r="E291">
        <f>'PLAN RASHODA I IZDATAKA'!E292:R292</f>
        <v>0</v>
      </c>
      <c r="F291">
        <f>'PLAN RASHODA I IZDATAKA'!F292:S292</f>
        <v>0</v>
      </c>
      <c r="G291">
        <f>'PLAN RASHODA I IZDATAKA'!G292:T292</f>
        <v>0</v>
      </c>
      <c r="H291">
        <f>'PLAN RASHODA I IZDATAKA'!H292:U292</f>
        <v>0</v>
      </c>
      <c r="I291">
        <f>'PLAN RASHODA I IZDATAKA'!I292:V292</f>
        <v>0</v>
      </c>
      <c r="J291">
        <f>'PLAN RASHODA I IZDATAKA'!J292:W292</f>
        <v>0</v>
      </c>
      <c r="K291">
        <f>'PLAN RASHODA I IZDATAKA'!K292:X292</f>
        <v>0</v>
      </c>
      <c r="L291">
        <f>'PLAN RASHODA I IZDATAKA'!L292:Y292</f>
        <v>0</v>
      </c>
      <c r="M291">
        <f>'PLAN RASHODA I IZDATAKA'!M292:Z292</f>
        <v>0</v>
      </c>
      <c r="N291">
        <f>'PLAN RASHODA I IZDATAKA'!N292:AA292</f>
        <v>0</v>
      </c>
      <c r="O291">
        <f t="shared" si="4"/>
        <v>5</v>
      </c>
    </row>
    <row r="292" spans="1:15" ht="12.75">
      <c r="A292" t="str">
        <f>'PLAN RASHODA I IZDATAKA'!A293:N293</f>
        <v>4124</v>
      </c>
      <c r="B292" t="str">
        <f>'PLAN RASHODA I IZDATAKA'!B293:O293</f>
        <v>Ostala prava</v>
      </c>
      <c r="C292">
        <f>'PLAN RASHODA I IZDATAKA'!C293:P293</f>
        <v>0</v>
      </c>
      <c r="D292">
        <f>'PLAN RASHODA I IZDATAKA'!D293:Q293</f>
        <v>0</v>
      </c>
      <c r="E292">
        <f>'PLAN RASHODA I IZDATAKA'!E293:R293</f>
        <v>0</v>
      </c>
      <c r="F292">
        <f>'PLAN RASHODA I IZDATAKA'!F293:S293</f>
        <v>0</v>
      </c>
      <c r="G292">
        <f>'PLAN RASHODA I IZDATAKA'!G293:T293</f>
        <v>0</v>
      </c>
      <c r="H292">
        <f>'PLAN RASHODA I IZDATAKA'!H293:U293</f>
        <v>0</v>
      </c>
      <c r="I292">
        <f>'PLAN RASHODA I IZDATAKA'!I293:V293</f>
        <v>0</v>
      </c>
      <c r="J292">
        <f>'PLAN RASHODA I IZDATAKA'!J293:W293</f>
        <v>0</v>
      </c>
      <c r="K292">
        <f>'PLAN RASHODA I IZDATAKA'!K293:X293</f>
        <v>0</v>
      </c>
      <c r="L292">
        <f>'PLAN RASHODA I IZDATAKA'!L293:Y293</f>
        <v>0</v>
      </c>
      <c r="M292">
        <f>'PLAN RASHODA I IZDATAKA'!M293:Z293</f>
        <v>0</v>
      </c>
      <c r="N292">
        <f>'PLAN RASHODA I IZDATAKA'!N293:AA293</f>
        <v>0</v>
      </c>
      <c r="O292">
        <f t="shared" si="4"/>
        <v>4</v>
      </c>
    </row>
    <row r="293" spans="1:15" ht="12.75">
      <c r="A293" t="str">
        <f>'PLAN RASHODA I IZDATAKA'!A294:N294</f>
        <v>41241</v>
      </c>
      <c r="B293" t="str">
        <f>'PLAN RASHODA I IZDATAKA'!B294:O294</f>
        <v>Ulaganja na tuđoj imovini radi prava korištenja</v>
      </c>
      <c r="C293">
        <f>'PLAN RASHODA I IZDATAKA'!C294:P294</f>
        <v>0</v>
      </c>
      <c r="D293">
        <f>'PLAN RASHODA I IZDATAKA'!D294:Q294</f>
        <v>0</v>
      </c>
      <c r="E293">
        <f>'PLAN RASHODA I IZDATAKA'!E294:R294</f>
        <v>0</v>
      </c>
      <c r="F293">
        <f>'PLAN RASHODA I IZDATAKA'!F294:S294</f>
        <v>0</v>
      </c>
      <c r="G293">
        <f>'PLAN RASHODA I IZDATAKA'!G294:T294</f>
        <v>0</v>
      </c>
      <c r="H293">
        <f>'PLAN RASHODA I IZDATAKA'!H294:U294</f>
        <v>0</v>
      </c>
      <c r="I293">
        <f>'PLAN RASHODA I IZDATAKA'!I294:V294</f>
        <v>0</v>
      </c>
      <c r="J293">
        <f>'PLAN RASHODA I IZDATAKA'!J294:W294</f>
        <v>0</v>
      </c>
      <c r="K293">
        <f>'PLAN RASHODA I IZDATAKA'!K294:X294</f>
        <v>0</v>
      </c>
      <c r="L293">
        <f>'PLAN RASHODA I IZDATAKA'!L294:Y294</f>
        <v>0</v>
      </c>
      <c r="M293">
        <f>'PLAN RASHODA I IZDATAKA'!M294:Z294</f>
        <v>0</v>
      </c>
      <c r="N293">
        <f>'PLAN RASHODA I IZDATAKA'!N294:AA294</f>
        <v>0</v>
      </c>
      <c r="O293">
        <f t="shared" si="4"/>
        <v>5</v>
      </c>
    </row>
    <row r="294" spans="1:15" ht="12.75">
      <c r="A294" t="str">
        <f>'PLAN RASHODA I IZDATAKA'!A295:N295</f>
        <v>41242</v>
      </c>
      <c r="B294" t="str">
        <f>'PLAN RASHODA I IZDATAKA'!B295:O295</f>
        <v>Višegodišnji zakup građevinskih objekata</v>
      </c>
      <c r="C294">
        <f>'PLAN RASHODA I IZDATAKA'!C295:P295</f>
        <v>0</v>
      </c>
      <c r="D294">
        <f>'PLAN RASHODA I IZDATAKA'!D295:Q295</f>
        <v>0</v>
      </c>
      <c r="E294">
        <f>'PLAN RASHODA I IZDATAKA'!E295:R295</f>
        <v>0</v>
      </c>
      <c r="F294">
        <f>'PLAN RASHODA I IZDATAKA'!F295:S295</f>
        <v>0</v>
      </c>
      <c r="G294">
        <f>'PLAN RASHODA I IZDATAKA'!G295:T295</f>
        <v>0</v>
      </c>
      <c r="H294">
        <f>'PLAN RASHODA I IZDATAKA'!H295:U295</f>
        <v>0</v>
      </c>
      <c r="I294">
        <f>'PLAN RASHODA I IZDATAKA'!I295:V295</f>
        <v>0</v>
      </c>
      <c r="J294">
        <f>'PLAN RASHODA I IZDATAKA'!J295:W295</f>
        <v>0</v>
      </c>
      <c r="K294">
        <f>'PLAN RASHODA I IZDATAKA'!K295:X295</f>
        <v>0</v>
      </c>
      <c r="L294">
        <f>'PLAN RASHODA I IZDATAKA'!L295:Y295</f>
        <v>0</v>
      </c>
      <c r="M294">
        <f>'PLAN RASHODA I IZDATAKA'!M295:Z295</f>
        <v>0</v>
      </c>
      <c r="N294">
        <f>'PLAN RASHODA I IZDATAKA'!N295:AA295</f>
        <v>0</v>
      </c>
      <c r="O294">
        <f t="shared" si="4"/>
        <v>5</v>
      </c>
    </row>
    <row r="295" spans="1:15" ht="12.75">
      <c r="A295" t="str">
        <f>'PLAN RASHODA I IZDATAKA'!A296:N296</f>
        <v>41243</v>
      </c>
      <c r="B295" t="str">
        <f>'PLAN RASHODA I IZDATAKA'!B296:O296</f>
        <v>Zaštitni znak</v>
      </c>
      <c r="C295">
        <f>'PLAN RASHODA I IZDATAKA'!C296:P296</f>
        <v>0</v>
      </c>
      <c r="D295">
        <f>'PLAN RASHODA I IZDATAKA'!D296:Q296</f>
        <v>0</v>
      </c>
      <c r="E295">
        <f>'PLAN RASHODA I IZDATAKA'!E296:R296</f>
        <v>0</v>
      </c>
      <c r="F295">
        <f>'PLAN RASHODA I IZDATAKA'!F296:S296</f>
        <v>0</v>
      </c>
      <c r="G295">
        <f>'PLAN RASHODA I IZDATAKA'!G296:T296</f>
        <v>0</v>
      </c>
      <c r="H295">
        <f>'PLAN RASHODA I IZDATAKA'!H296:U296</f>
        <v>0</v>
      </c>
      <c r="I295">
        <f>'PLAN RASHODA I IZDATAKA'!I296:V296</f>
        <v>0</v>
      </c>
      <c r="J295">
        <f>'PLAN RASHODA I IZDATAKA'!J296:W296</f>
        <v>0</v>
      </c>
      <c r="K295">
        <f>'PLAN RASHODA I IZDATAKA'!K296:X296</f>
        <v>0</v>
      </c>
      <c r="L295">
        <f>'PLAN RASHODA I IZDATAKA'!L296:Y296</f>
        <v>0</v>
      </c>
      <c r="M295">
        <f>'PLAN RASHODA I IZDATAKA'!M296:Z296</f>
        <v>0</v>
      </c>
      <c r="N295">
        <f>'PLAN RASHODA I IZDATAKA'!N296:AA296</f>
        <v>0</v>
      </c>
      <c r="O295">
        <f t="shared" si="4"/>
        <v>5</v>
      </c>
    </row>
    <row r="296" spans="1:15" ht="12.75">
      <c r="A296" t="str">
        <f>'PLAN RASHODA I IZDATAKA'!A297:N297</f>
        <v>41244</v>
      </c>
      <c r="B296" t="str">
        <f>'PLAN RASHODA I IZDATAKA'!B297:O297</f>
        <v>Prava korištenja telefonskih linija</v>
      </c>
      <c r="C296">
        <f>'PLAN RASHODA I IZDATAKA'!C297:P297</f>
        <v>0</v>
      </c>
      <c r="D296">
        <f>'PLAN RASHODA I IZDATAKA'!D297:Q297</f>
        <v>0</v>
      </c>
      <c r="E296">
        <f>'PLAN RASHODA I IZDATAKA'!E297:R297</f>
        <v>0</v>
      </c>
      <c r="F296">
        <f>'PLAN RASHODA I IZDATAKA'!F297:S297</f>
        <v>0</v>
      </c>
      <c r="G296">
        <f>'PLAN RASHODA I IZDATAKA'!G297:T297</f>
        <v>0</v>
      </c>
      <c r="H296">
        <f>'PLAN RASHODA I IZDATAKA'!H297:U297</f>
        <v>0</v>
      </c>
      <c r="I296">
        <f>'PLAN RASHODA I IZDATAKA'!I297:V297</f>
        <v>0</v>
      </c>
      <c r="J296">
        <f>'PLAN RASHODA I IZDATAKA'!J297:W297</f>
        <v>0</v>
      </c>
      <c r="K296">
        <f>'PLAN RASHODA I IZDATAKA'!K297:X297</f>
        <v>0</v>
      </c>
      <c r="L296">
        <f>'PLAN RASHODA I IZDATAKA'!L297:Y297</f>
        <v>0</v>
      </c>
      <c r="M296">
        <f>'PLAN RASHODA I IZDATAKA'!M297:Z297</f>
        <v>0</v>
      </c>
      <c r="N296">
        <f>'PLAN RASHODA I IZDATAKA'!N297:AA297</f>
        <v>0</v>
      </c>
      <c r="O296">
        <f t="shared" si="4"/>
        <v>5</v>
      </c>
    </row>
    <row r="297" spans="1:15" ht="12.75">
      <c r="A297" t="str">
        <f>'PLAN RASHODA I IZDATAKA'!A298:N298</f>
        <v>41245</v>
      </c>
      <c r="B297" t="str">
        <f>'PLAN RASHODA I IZDATAKA'!B298:O298</f>
        <v>Dugogodišnji zakup zemljišta</v>
      </c>
      <c r="C297">
        <f>'PLAN RASHODA I IZDATAKA'!C298:P298</f>
        <v>0</v>
      </c>
      <c r="D297">
        <f>'PLAN RASHODA I IZDATAKA'!D298:Q298</f>
        <v>0</v>
      </c>
      <c r="E297">
        <f>'PLAN RASHODA I IZDATAKA'!E298:R298</f>
        <v>0</v>
      </c>
      <c r="F297">
        <f>'PLAN RASHODA I IZDATAKA'!F298:S298</f>
        <v>0</v>
      </c>
      <c r="G297">
        <f>'PLAN RASHODA I IZDATAKA'!G298:T298</f>
        <v>0</v>
      </c>
      <c r="H297">
        <f>'PLAN RASHODA I IZDATAKA'!H298:U298</f>
        <v>0</v>
      </c>
      <c r="I297">
        <f>'PLAN RASHODA I IZDATAKA'!I298:V298</f>
        <v>0</v>
      </c>
      <c r="J297">
        <f>'PLAN RASHODA I IZDATAKA'!J298:W298</f>
        <v>0</v>
      </c>
      <c r="K297">
        <f>'PLAN RASHODA I IZDATAKA'!K298:X298</f>
        <v>0</v>
      </c>
      <c r="L297">
        <f>'PLAN RASHODA I IZDATAKA'!L298:Y298</f>
        <v>0</v>
      </c>
      <c r="M297">
        <f>'PLAN RASHODA I IZDATAKA'!M298:Z298</f>
        <v>0</v>
      </c>
      <c r="N297">
        <f>'PLAN RASHODA I IZDATAKA'!N298:AA298</f>
        <v>0</v>
      </c>
      <c r="O297">
        <f t="shared" si="4"/>
        <v>5</v>
      </c>
    </row>
    <row r="298" spans="1:15" ht="12.75">
      <c r="A298" t="str">
        <f>'PLAN RASHODA I IZDATAKA'!A299:N299</f>
        <v>41249</v>
      </c>
      <c r="B298" t="str">
        <f>'PLAN RASHODA I IZDATAKA'!B299:O299</f>
        <v>Ostala nespomenuta prava</v>
      </c>
      <c r="C298">
        <f>'PLAN RASHODA I IZDATAKA'!C299:P299</f>
        <v>0</v>
      </c>
      <c r="D298">
        <f>'PLAN RASHODA I IZDATAKA'!D299:Q299</f>
        <v>0</v>
      </c>
      <c r="E298">
        <f>'PLAN RASHODA I IZDATAKA'!E299:R299</f>
        <v>0</v>
      </c>
      <c r="F298">
        <f>'PLAN RASHODA I IZDATAKA'!F299:S299</f>
        <v>0</v>
      </c>
      <c r="G298">
        <f>'PLAN RASHODA I IZDATAKA'!G299:T299</f>
        <v>0</v>
      </c>
      <c r="H298">
        <f>'PLAN RASHODA I IZDATAKA'!H299:U299</f>
        <v>0</v>
      </c>
      <c r="I298">
        <f>'PLAN RASHODA I IZDATAKA'!I299:V299</f>
        <v>0</v>
      </c>
      <c r="J298">
        <f>'PLAN RASHODA I IZDATAKA'!J299:W299</f>
        <v>0</v>
      </c>
      <c r="K298">
        <f>'PLAN RASHODA I IZDATAKA'!K299:X299</f>
        <v>0</v>
      </c>
      <c r="L298">
        <f>'PLAN RASHODA I IZDATAKA'!L299:Y299</f>
        <v>0</v>
      </c>
      <c r="M298">
        <f>'PLAN RASHODA I IZDATAKA'!M299:Z299</f>
        <v>0</v>
      </c>
      <c r="N298">
        <f>'PLAN RASHODA I IZDATAKA'!N299:AA299</f>
        <v>0</v>
      </c>
      <c r="O298">
        <f t="shared" si="4"/>
        <v>5</v>
      </c>
    </row>
    <row r="299" spans="1:15" ht="12.75">
      <c r="A299" t="str">
        <f>'PLAN RASHODA I IZDATAKA'!A300:N300</f>
        <v>4125</v>
      </c>
      <c r="B299" t="str">
        <f>'PLAN RASHODA I IZDATAKA'!B300:O300</f>
        <v>Goodwill</v>
      </c>
      <c r="C299">
        <f>'PLAN RASHODA I IZDATAKA'!C300:P300</f>
        <v>0</v>
      </c>
      <c r="D299">
        <f>'PLAN RASHODA I IZDATAKA'!D300:Q300</f>
        <v>0</v>
      </c>
      <c r="E299">
        <f>'PLAN RASHODA I IZDATAKA'!E300:R300</f>
        <v>0</v>
      </c>
      <c r="F299">
        <f>'PLAN RASHODA I IZDATAKA'!F300:S300</f>
        <v>0</v>
      </c>
      <c r="G299">
        <f>'PLAN RASHODA I IZDATAKA'!G300:T300</f>
        <v>0</v>
      </c>
      <c r="H299">
        <f>'PLAN RASHODA I IZDATAKA'!H300:U300</f>
        <v>0</v>
      </c>
      <c r="I299">
        <f>'PLAN RASHODA I IZDATAKA'!I300:V300</f>
        <v>0</v>
      </c>
      <c r="J299">
        <f>'PLAN RASHODA I IZDATAKA'!J300:W300</f>
        <v>0</v>
      </c>
      <c r="K299">
        <f>'PLAN RASHODA I IZDATAKA'!K300:X300</f>
        <v>0</v>
      </c>
      <c r="L299">
        <f>'PLAN RASHODA I IZDATAKA'!L300:Y300</f>
        <v>0</v>
      </c>
      <c r="M299">
        <f>'PLAN RASHODA I IZDATAKA'!M300:Z300</f>
        <v>0</v>
      </c>
      <c r="N299">
        <f>'PLAN RASHODA I IZDATAKA'!N300:AA300</f>
        <v>0</v>
      </c>
      <c r="O299">
        <f t="shared" si="4"/>
        <v>4</v>
      </c>
    </row>
    <row r="300" spans="1:15" ht="12.75">
      <c r="A300" t="str">
        <f>'PLAN RASHODA I IZDATAKA'!A301:N301</f>
        <v>41251</v>
      </c>
      <c r="B300" t="str">
        <f>'PLAN RASHODA I IZDATAKA'!B301:O301</f>
        <v>Goodwill</v>
      </c>
      <c r="C300">
        <f>'PLAN RASHODA I IZDATAKA'!C301:P301</f>
        <v>0</v>
      </c>
      <c r="D300">
        <f>'PLAN RASHODA I IZDATAKA'!D301:Q301</f>
        <v>0</v>
      </c>
      <c r="E300">
        <f>'PLAN RASHODA I IZDATAKA'!E301:R301</f>
        <v>0</v>
      </c>
      <c r="F300">
        <f>'PLAN RASHODA I IZDATAKA'!F301:S301</f>
        <v>0</v>
      </c>
      <c r="G300">
        <f>'PLAN RASHODA I IZDATAKA'!G301:T301</f>
        <v>0</v>
      </c>
      <c r="H300">
        <f>'PLAN RASHODA I IZDATAKA'!H301:U301</f>
        <v>0</v>
      </c>
      <c r="I300">
        <f>'PLAN RASHODA I IZDATAKA'!I301:V301</f>
        <v>0</v>
      </c>
      <c r="J300">
        <f>'PLAN RASHODA I IZDATAKA'!J301:W301</f>
        <v>0</v>
      </c>
      <c r="K300">
        <f>'PLAN RASHODA I IZDATAKA'!K301:X301</f>
        <v>0</v>
      </c>
      <c r="L300">
        <f>'PLAN RASHODA I IZDATAKA'!L301:Y301</f>
        <v>0</v>
      </c>
      <c r="M300">
        <f>'PLAN RASHODA I IZDATAKA'!M301:Z301</f>
        <v>0</v>
      </c>
      <c r="N300">
        <f>'PLAN RASHODA I IZDATAKA'!N301:AA301</f>
        <v>0</v>
      </c>
      <c r="O300">
        <f t="shared" si="4"/>
        <v>5</v>
      </c>
    </row>
    <row r="301" spans="1:15" ht="12.75">
      <c r="A301" t="str">
        <f>'PLAN RASHODA I IZDATAKA'!A302:N302</f>
        <v>4126</v>
      </c>
      <c r="B301" t="str">
        <f>'PLAN RASHODA I IZDATAKA'!B302:O302</f>
        <v>Ostala nematerijalna imovina</v>
      </c>
      <c r="C301">
        <f>'PLAN RASHODA I IZDATAKA'!C302:P302</f>
        <v>0</v>
      </c>
      <c r="D301">
        <f>'PLAN RASHODA I IZDATAKA'!D302:Q302</f>
        <v>0</v>
      </c>
      <c r="E301">
        <f>'PLAN RASHODA I IZDATAKA'!E302:R302</f>
        <v>0</v>
      </c>
      <c r="F301">
        <f>'PLAN RASHODA I IZDATAKA'!F302:S302</f>
        <v>0</v>
      </c>
      <c r="G301">
        <f>'PLAN RASHODA I IZDATAKA'!G302:T302</f>
        <v>0</v>
      </c>
      <c r="H301">
        <f>'PLAN RASHODA I IZDATAKA'!H302:U302</f>
        <v>0</v>
      </c>
      <c r="I301">
        <f>'PLAN RASHODA I IZDATAKA'!I302:V302</f>
        <v>0</v>
      </c>
      <c r="J301">
        <f>'PLAN RASHODA I IZDATAKA'!J302:W302</f>
        <v>0</v>
      </c>
      <c r="K301">
        <f>'PLAN RASHODA I IZDATAKA'!K302:X302</f>
        <v>0</v>
      </c>
      <c r="L301">
        <f>'PLAN RASHODA I IZDATAKA'!L302:Y302</f>
        <v>0</v>
      </c>
      <c r="M301">
        <f>'PLAN RASHODA I IZDATAKA'!M302:Z302</f>
        <v>0</v>
      </c>
      <c r="N301">
        <f>'PLAN RASHODA I IZDATAKA'!N302:AA302</f>
        <v>0</v>
      </c>
      <c r="O301">
        <f t="shared" si="4"/>
        <v>4</v>
      </c>
    </row>
    <row r="302" spans="1:15" ht="12.75">
      <c r="A302" t="str">
        <f>'PLAN RASHODA I IZDATAKA'!A303:N303</f>
        <v>41261</v>
      </c>
      <c r="B302" t="str">
        <f>'PLAN RASHODA I IZDATAKA'!B303:O303</f>
        <v>Ostala nematerijalna imovina</v>
      </c>
      <c r="C302">
        <f>'PLAN RASHODA I IZDATAKA'!C303:P303</f>
        <v>0</v>
      </c>
      <c r="D302">
        <f>'PLAN RASHODA I IZDATAKA'!D303:Q303</f>
        <v>0</v>
      </c>
      <c r="E302">
        <f>'PLAN RASHODA I IZDATAKA'!E303:R303</f>
        <v>0</v>
      </c>
      <c r="F302">
        <f>'PLAN RASHODA I IZDATAKA'!F303:S303</f>
        <v>0</v>
      </c>
      <c r="G302">
        <f>'PLAN RASHODA I IZDATAKA'!G303:T303</f>
        <v>0</v>
      </c>
      <c r="H302">
        <f>'PLAN RASHODA I IZDATAKA'!H303:U303</f>
        <v>0</v>
      </c>
      <c r="I302">
        <f>'PLAN RASHODA I IZDATAKA'!I303:V303</f>
        <v>0</v>
      </c>
      <c r="J302">
        <f>'PLAN RASHODA I IZDATAKA'!J303:W303</f>
        <v>0</v>
      </c>
      <c r="K302">
        <f>'PLAN RASHODA I IZDATAKA'!K303:X303</f>
        <v>0</v>
      </c>
      <c r="L302">
        <f>'PLAN RASHODA I IZDATAKA'!L303:Y303</f>
        <v>0</v>
      </c>
      <c r="M302">
        <f>'PLAN RASHODA I IZDATAKA'!M303:Z303</f>
        <v>0</v>
      </c>
      <c r="N302">
        <f>'PLAN RASHODA I IZDATAKA'!N303:AA303</f>
        <v>0</v>
      </c>
      <c r="O302">
        <f t="shared" si="4"/>
        <v>5</v>
      </c>
    </row>
    <row r="303" spans="1:15" ht="12.75">
      <c r="A303" t="str">
        <f>'PLAN RASHODA I IZDATAKA'!A304:N304</f>
        <v>42</v>
      </c>
      <c r="B303" t="str">
        <f>'PLAN RASHODA I IZDATAKA'!B304:O304</f>
        <v>Rashodi za nabavu proizvedene dugotrajne imovine</v>
      </c>
      <c r="C303">
        <f>'PLAN RASHODA I IZDATAKA'!C304:P304</f>
        <v>117200</v>
      </c>
      <c r="D303">
        <f>'PLAN RASHODA I IZDATAKA'!D304:Q304</f>
        <v>0</v>
      </c>
      <c r="E303">
        <f>'PLAN RASHODA I IZDATAKA'!E304:R304</f>
        <v>0</v>
      </c>
      <c r="F303">
        <f>'PLAN RASHODA I IZDATAKA'!F304:S304</f>
        <v>26000</v>
      </c>
      <c r="G303">
        <f>'PLAN RASHODA I IZDATAKA'!G304:T304</f>
        <v>61200</v>
      </c>
      <c r="H303">
        <f>'PLAN RASHODA I IZDATAKA'!H304:U304</f>
        <v>0</v>
      </c>
      <c r="I303">
        <f>'PLAN RASHODA I IZDATAKA'!I304:V304</f>
        <v>0</v>
      </c>
      <c r="J303">
        <f>'PLAN RASHODA I IZDATAKA'!J304:W304</f>
        <v>30000</v>
      </c>
      <c r="K303">
        <f>'PLAN RASHODA I IZDATAKA'!K304:X304</f>
        <v>0</v>
      </c>
      <c r="L303">
        <f>'PLAN RASHODA I IZDATAKA'!L304:Y304</f>
        <v>0</v>
      </c>
      <c r="M303">
        <f>'PLAN RASHODA I IZDATAKA'!M304:Z304</f>
        <v>117200</v>
      </c>
      <c r="N303">
        <f>'PLAN RASHODA I IZDATAKA'!N304:AA304</f>
        <v>117200</v>
      </c>
      <c r="O303">
        <f t="shared" si="4"/>
        <v>2</v>
      </c>
    </row>
    <row r="304" spans="1:15" ht="12.75">
      <c r="A304" t="str">
        <f>'PLAN RASHODA I IZDATAKA'!A305:N305</f>
        <v>421</v>
      </c>
      <c r="B304" t="str">
        <f>'PLAN RASHODA I IZDATAKA'!B305:O305</f>
        <v>Građevinski objekti</v>
      </c>
      <c r="C304">
        <f>'PLAN RASHODA I IZDATAKA'!C305:P305</f>
        <v>0</v>
      </c>
      <c r="D304">
        <f>'PLAN RASHODA I IZDATAKA'!D305:Q305</f>
        <v>0</v>
      </c>
      <c r="E304">
        <f>'PLAN RASHODA I IZDATAKA'!E305:R305</f>
        <v>0</v>
      </c>
      <c r="F304">
        <f>'PLAN RASHODA I IZDATAKA'!F305:S305</f>
        <v>0</v>
      </c>
      <c r="G304">
        <f>'PLAN RASHODA I IZDATAKA'!G305:T305</f>
        <v>0</v>
      </c>
      <c r="H304">
        <f>'PLAN RASHODA I IZDATAKA'!H305:U305</f>
        <v>0</v>
      </c>
      <c r="I304">
        <f>'PLAN RASHODA I IZDATAKA'!I305:V305</f>
        <v>0</v>
      </c>
      <c r="J304">
        <f>'PLAN RASHODA I IZDATAKA'!J305:W305</f>
        <v>0</v>
      </c>
      <c r="K304">
        <f>'PLAN RASHODA I IZDATAKA'!K305:X305</f>
        <v>0</v>
      </c>
      <c r="L304">
        <f>'PLAN RASHODA I IZDATAKA'!L305:Y305</f>
        <v>0</v>
      </c>
      <c r="M304">
        <f>'PLAN RASHODA I IZDATAKA'!M305:Z305</f>
        <v>0</v>
      </c>
      <c r="N304">
        <f>'PLAN RASHODA I IZDATAKA'!N305:AA305</f>
        <v>0</v>
      </c>
      <c r="O304">
        <f t="shared" si="4"/>
        <v>3</v>
      </c>
    </row>
    <row r="305" spans="1:15" ht="12.75">
      <c r="A305" t="str">
        <f>'PLAN RASHODA I IZDATAKA'!A306:N306</f>
        <v>4211</v>
      </c>
      <c r="B305" t="str">
        <f>'PLAN RASHODA I IZDATAKA'!B306:O306</f>
        <v>Stambeni objekti</v>
      </c>
      <c r="C305">
        <f>'PLAN RASHODA I IZDATAKA'!C306:P306</f>
        <v>0</v>
      </c>
      <c r="D305">
        <f>'PLAN RASHODA I IZDATAKA'!D306:Q306</f>
        <v>0</v>
      </c>
      <c r="E305">
        <f>'PLAN RASHODA I IZDATAKA'!E306:R306</f>
        <v>0</v>
      </c>
      <c r="F305">
        <f>'PLAN RASHODA I IZDATAKA'!F306:S306</f>
        <v>0</v>
      </c>
      <c r="G305">
        <f>'PLAN RASHODA I IZDATAKA'!G306:T306</f>
        <v>0</v>
      </c>
      <c r="H305">
        <f>'PLAN RASHODA I IZDATAKA'!H306:U306</f>
        <v>0</v>
      </c>
      <c r="I305">
        <f>'PLAN RASHODA I IZDATAKA'!I306:V306</f>
        <v>0</v>
      </c>
      <c r="J305">
        <f>'PLAN RASHODA I IZDATAKA'!J306:W306</f>
        <v>0</v>
      </c>
      <c r="K305">
        <f>'PLAN RASHODA I IZDATAKA'!K306:X306</f>
        <v>0</v>
      </c>
      <c r="L305">
        <f>'PLAN RASHODA I IZDATAKA'!L306:Y306</f>
        <v>0</v>
      </c>
      <c r="M305">
        <f>'PLAN RASHODA I IZDATAKA'!M306:Z306</f>
        <v>0</v>
      </c>
      <c r="N305">
        <f>'PLAN RASHODA I IZDATAKA'!N306:AA306</f>
        <v>0</v>
      </c>
      <c r="O305">
        <f t="shared" si="4"/>
        <v>4</v>
      </c>
    </row>
    <row r="306" spans="1:15" ht="12.75">
      <c r="A306" t="str">
        <f>'PLAN RASHODA I IZDATAKA'!A307:N307</f>
        <v>42111</v>
      </c>
      <c r="B306" t="str">
        <f>'PLAN RASHODA I IZDATAKA'!B307:O307</f>
        <v>Stambeni objekti za zaposlene</v>
      </c>
      <c r="C306">
        <f>'PLAN RASHODA I IZDATAKA'!C307:P307</f>
        <v>0</v>
      </c>
      <c r="D306">
        <f>'PLAN RASHODA I IZDATAKA'!D307:Q307</f>
        <v>0</v>
      </c>
      <c r="E306">
        <f>'PLAN RASHODA I IZDATAKA'!E307:R307</f>
        <v>0</v>
      </c>
      <c r="F306">
        <f>'PLAN RASHODA I IZDATAKA'!F307:S307</f>
        <v>0</v>
      </c>
      <c r="G306">
        <f>'PLAN RASHODA I IZDATAKA'!G307:T307</f>
        <v>0</v>
      </c>
      <c r="H306">
        <f>'PLAN RASHODA I IZDATAKA'!H307:U307</f>
        <v>0</v>
      </c>
      <c r="I306">
        <f>'PLAN RASHODA I IZDATAKA'!I307:V307</f>
        <v>0</v>
      </c>
      <c r="J306">
        <f>'PLAN RASHODA I IZDATAKA'!J307:W307</f>
        <v>0</v>
      </c>
      <c r="K306">
        <f>'PLAN RASHODA I IZDATAKA'!K307:X307</f>
        <v>0</v>
      </c>
      <c r="L306">
        <f>'PLAN RASHODA I IZDATAKA'!L307:Y307</f>
        <v>0</v>
      </c>
      <c r="M306">
        <f>'PLAN RASHODA I IZDATAKA'!M307:Z307</f>
        <v>0</v>
      </c>
      <c r="N306">
        <f>'PLAN RASHODA I IZDATAKA'!N307:AA307</f>
        <v>0</v>
      </c>
      <c r="O306">
        <f t="shared" si="4"/>
        <v>5</v>
      </c>
    </row>
    <row r="307" spans="1:15" ht="12.75">
      <c r="A307" t="str">
        <f>'PLAN RASHODA I IZDATAKA'!A308:N308</f>
        <v>42112</v>
      </c>
      <c r="B307" t="str">
        <f>'PLAN RASHODA I IZDATAKA'!B308:O308</f>
        <v>Stambeni objekti za socijalne skupine građana</v>
      </c>
      <c r="C307">
        <f>'PLAN RASHODA I IZDATAKA'!C308:P308</f>
        <v>0</v>
      </c>
      <c r="D307">
        <f>'PLAN RASHODA I IZDATAKA'!D308:Q308</f>
        <v>0</v>
      </c>
      <c r="E307">
        <f>'PLAN RASHODA I IZDATAKA'!E308:R308</f>
        <v>0</v>
      </c>
      <c r="F307">
        <f>'PLAN RASHODA I IZDATAKA'!F308:S308</f>
        <v>0</v>
      </c>
      <c r="G307">
        <f>'PLAN RASHODA I IZDATAKA'!G308:T308</f>
        <v>0</v>
      </c>
      <c r="H307">
        <f>'PLAN RASHODA I IZDATAKA'!H308:U308</f>
        <v>0</v>
      </c>
      <c r="I307">
        <f>'PLAN RASHODA I IZDATAKA'!I308:V308</f>
        <v>0</v>
      </c>
      <c r="J307">
        <f>'PLAN RASHODA I IZDATAKA'!J308:W308</f>
        <v>0</v>
      </c>
      <c r="K307">
        <f>'PLAN RASHODA I IZDATAKA'!K308:X308</f>
        <v>0</v>
      </c>
      <c r="L307">
        <f>'PLAN RASHODA I IZDATAKA'!L308:Y308</f>
        <v>0</v>
      </c>
      <c r="M307">
        <f>'PLAN RASHODA I IZDATAKA'!M308:Z308</f>
        <v>0</v>
      </c>
      <c r="N307">
        <f>'PLAN RASHODA I IZDATAKA'!N308:AA308</f>
        <v>0</v>
      </c>
      <c r="O307">
        <f t="shared" si="4"/>
        <v>5</v>
      </c>
    </row>
    <row r="308" spans="1:15" ht="12.75">
      <c r="A308" t="str">
        <f>'PLAN RASHODA I IZDATAKA'!A309:N309</f>
        <v>42119</v>
      </c>
      <c r="B308" t="str">
        <f>'PLAN RASHODA I IZDATAKA'!B309:O309</f>
        <v>Ostali stambeni objekti</v>
      </c>
      <c r="C308">
        <f>'PLAN RASHODA I IZDATAKA'!C309:P309</f>
        <v>0</v>
      </c>
      <c r="D308">
        <f>'PLAN RASHODA I IZDATAKA'!D309:Q309</f>
        <v>0</v>
      </c>
      <c r="E308">
        <f>'PLAN RASHODA I IZDATAKA'!E309:R309</f>
        <v>0</v>
      </c>
      <c r="F308">
        <f>'PLAN RASHODA I IZDATAKA'!F309:S309</f>
        <v>0</v>
      </c>
      <c r="G308">
        <f>'PLAN RASHODA I IZDATAKA'!G309:T309</f>
        <v>0</v>
      </c>
      <c r="H308">
        <f>'PLAN RASHODA I IZDATAKA'!H309:U309</f>
        <v>0</v>
      </c>
      <c r="I308">
        <f>'PLAN RASHODA I IZDATAKA'!I309:V309</f>
        <v>0</v>
      </c>
      <c r="J308">
        <f>'PLAN RASHODA I IZDATAKA'!J309:W309</f>
        <v>0</v>
      </c>
      <c r="K308">
        <f>'PLAN RASHODA I IZDATAKA'!K309:X309</f>
        <v>0</v>
      </c>
      <c r="L308">
        <f>'PLAN RASHODA I IZDATAKA'!L309:Y309</f>
        <v>0</v>
      </c>
      <c r="M308">
        <f>'PLAN RASHODA I IZDATAKA'!M309:Z309</f>
        <v>0</v>
      </c>
      <c r="N308">
        <f>'PLAN RASHODA I IZDATAKA'!N309:AA309</f>
        <v>0</v>
      </c>
      <c r="O308">
        <f t="shared" si="4"/>
        <v>5</v>
      </c>
    </row>
    <row r="309" spans="1:15" ht="12.75">
      <c r="A309" t="str">
        <f>'PLAN RASHODA I IZDATAKA'!A310:N310</f>
        <v>4212</v>
      </c>
      <c r="B309" t="str">
        <f>'PLAN RASHODA I IZDATAKA'!B310:O310</f>
        <v>Poslovni objekti</v>
      </c>
      <c r="C309">
        <f>'PLAN RASHODA I IZDATAKA'!C310:P310</f>
        <v>0</v>
      </c>
      <c r="D309">
        <f>'PLAN RASHODA I IZDATAKA'!D310:Q310</f>
        <v>0</v>
      </c>
      <c r="E309">
        <f>'PLAN RASHODA I IZDATAKA'!E310:R310</f>
        <v>0</v>
      </c>
      <c r="F309">
        <f>'PLAN RASHODA I IZDATAKA'!F310:S310</f>
        <v>0</v>
      </c>
      <c r="G309">
        <f>'PLAN RASHODA I IZDATAKA'!G310:T310</f>
        <v>0</v>
      </c>
      <c r="H309">
        <f>'PLAN RASHODA I IZDATAKA'!H310:U310</f>
        <v>0</v>
      </c>
      <c r="I309">
        <f>'PLAN RASHODA I IZDATAKA'!I310:V310</f>
        <v>0</v>
      </c>
      <c r="J309">
        <f>'PLAN RASHODA I IZDATAKA'!J310:W310</f>
        <v>0</v>
      </c>
      <c r="K309">
        <f>'PLAN RASHODA I IZDATAKA'!K310:X310</f>
        <v>0</v>
      </c>
      <c r="L309">
        <f>'PLAN RASHODA I IZDATAKA'!L310:Y310</f>
        <v>0</v>
      </c>
      <c r="M309">
        <f>'PLAN RASHODA I IZDATAKA'!M310:Z310</f>
        <v>0</v>
      </c>
      <c r="N309">
        <f>'PLAN RASHODA I IZDATAKA'!N310:AA310</f>
        <v>0</v>
      </c>
      <c r="O309">
        <f t="shared" si="4"/>
        <v>4</v>
      </c>
    </row>
    <row r="310" spans="1:15" ht="12.75">
      <c r="A310" t="str">
        <f>'PLAN RASHODA I IZDATAKA'!A311:N311</f>
        <v>42123</v>
      </c>
      <c r="B310" t="str">
        <f>'PLAN RASHODA I IZDATAKA'!B311:O311</f>
        <v>Zgrade znanstvenih i obrazovnih institucija (fakulteti, škole, vrtići i slično)</v>
      </c>
      <c r="C310">
        <f>'PLAN RASHODA I IZDATAKA'!C311:P311</f>
        <v>0</v>
      </c>
      <c r="D310">
        <f>'PLAN RASHODA I IZDATAKA'!D311:Q311</f>
        <v>0</v>
      </c>
      <c r="E310">
        <f>'PLAN RASHODA I IZDATAKA'!E311:R311</f>
        <v>0</v>
      </c>
      <c r="F310">
        <f>'PLAN RASHODA I IZDATAKA'!F311:S311</f>
        <v>0</v>
      </c>
      <c r="G310">
        <f>'PLAN RASHODA I IZDATAKA'!G311:T311</f>
        <v>0</v>
      </c>
      <c r="H310">
        <f>'PLAN RASHODA I IZDATAKA'!H311:U311</f>
        <v>0</v>
      </c>
      <c r="I310">
        <f>'PLAN RASHODA I IZDATAKA'!I311:V311</f>
        <v>0</v>
      </c>
      <c r="J310">
        <f>'PLAN RASHODA I IZDATAKA'!J311:W311</f>
        <v>0</v>
      </c>
      <c r="K310">
        <f>'PLAN RASHODA I IZDATAKA'!K311:X311</f>
        <v>0</v>
      </c>
      <c r="L310">
        <f>'PLAN RASHODA I IZDATAKA'!L311:Y311</f>
        <v>0</v>
      </c>
      <c r="M310">
        <f>'PLAN RASHODA I IZDATAKA'!M311:Z311</f>
        <v>0</v>
      </c>
      <c r="N310">
        <f>'PLAN RASHODA I IZDATAKA'!N311:AA311</f>
        <v>0</v>
      </c>
      <c r="O310">
        <f t="shared" si="4"/>
        <v>5</v>
      </c>
    </row>
    <row r="311" spans="1:15" ht="12.75">
      <c r="A311" t="str">
        <f>'PLAN RASHODA I IZDATAKA'!A312:N312</f>
        <v>42124</v>
      </c>
      <c r="B311" t="str">
        <f>'PLAN RASHODA I IZDATAKA'!B312:O312</f>
        <v>Zgrade kulturnih institucija (kazališta, muzeji, galerije, domovi kulture, knjižnice i slično)</v>
      </c>
      <c r="C311">
        <f>'PLAN RASHODA I IZDATAKA'!C312:P312</f>
        <v>0</v>
      </c>
      <c r="D311">
        <f>'PLAN RASHODA I IZDATAKA'!D312:Q312</f>
        <v>0</v>
      </c>
      <c r="E311">
        <f>'PLAN RASHODA I IZDATAKA'!E312:R312</f>
        <v>0</v>
      </c>
      <c r="F311">
        <f>'PLAN RASHODA I IZDATAKA'!F312:S312</f>
        <v>0</v>
      </c>
      <c r="G311">
        <f>'PLAN RASHODA I IZDATAKA'!G312:T312</f>
        <v>0</v>
      </c>
      <c r="H311">
        <f>'PLAN RASHODA I IZDATAKA'!H312:U312</f>
        <v>0</v>
      </c>
      <c r="I311">
        <f>'PLAN RASHODA I IZDATAKA'!I312:V312</f>
        <v>0</v>
      </c>
      <c r="J311">
        <f>'PLAN RASHODA I IZDATAKA'!J312:W312</f>
        <v>0</v>
      </c>
      <c r="K311">
        <f>'PLAN RASHODA I IZDATAKA'!K312:X312</f>
        <v>0</v>
      </c>
      <c r="L311">
        <f>'PLAN RASHODA I IZDATAKA'!L312:Y312</f>
        <v>0</v>
      </c>
      <c r="M311">
        <f>'PLAN RASHODA I IZDATAKA'!M312:Z312</f>
        <v>0</v>
      </c>
      <c r="N311">
        <f>'PLAN RASHODA I IZDATAKA'!N312:AA312</f>
        <v>0</v>
      </c>
      <c r="O311">
        <f t="shared" si="4"/>
        <v>5</v>
      </c>
    </row>
    <row r="312" spans="1:15" ht="12.75">
      <c r="A312" t="str">
        <f>'PLAN RASHODA I IZDATAKA'!A313:N313</f>
        <v>42125</v>
      </c>
      <c r="B312" t="str">
        <f>'PLAN RASHODA I IZDATAKA'!B313:O313</f>
        <v>Restorani, odmarališta i ostali ugostiteljski objekti</v>
      </c>
      <c r="C312">
        <f>'PLAN RASHODA I IZDATAKA'!C313:P313</f>
        <v>0</v>
      </c>
      <c r="D312">
        <f>'PLAN RASHODA I IZDATAKA'!D313:Q313</f>
        <v>0</v>
      </c>
      <c r="E312">
        <f>'PLAN RASHODA I IZDATAKA'!E313:R313</f>
        <v>0</v>
      </c>
      <c r="F312">
        <f>'PLAN RASHODA I IZDATAKA'!F313:S313</f>
        <v>0</v>
      </c>
      <c r="G312">
        <f>'PLAN RASHODA I IZDATAKA'!G313:T313</f>
        <v>0</v>
      </c>
      <c r="H312">
        <f>'PLAN RASHODA I IZDATAKA'!H313:U313</f>
        <v>0</v>
      </c>
      <c r="I312">
        <f>'PLAN RASHODA I IZDATAKA'!I313:V313</f>
        <v>0</v>
      </c>
      <c r="J312">
        <f>'PLAN RASHODA I IZDATAKA'!J313:W313</f>
        <v>0</v>
      </c>
      <c r="K312">
        <f>'PLAN RASHODA I IZDATAKA'!K313:X313</f>
        <v>0</v>
      </c>
      <c r="L312">
        <f>'PLAN RASHODA I IZDATAKA'!L313:Y313</f>
        <v>0</v>
      </c>
      <c r="M312">
        <f>'PLAN RASHODA I IZDATAKA'!M313:Z313</f>
        <v>0</v>
      </c>
      <c r="N312">
        <f>'PLAN RASHODA I IZDATAKA'!N313:AA313</f>
        <v>0</v>
      </c>
      <c r="O312">
        <f t="shared" si="4"/>
        <v>5</v>
      </c>
    </row>
    <row r="313" spans="1:15" ht="12.75">
      <c r="A313" t="str">
        <f>'PLAN RASHODA I IZDATAKA'!A314:N314</f>
        <v>42126</v>
      </c>
      <c r="B313" t="str">
        <f>'PLAN RASHODA I IZDATAKA'!B314:O314</f>
        <v>Sportske dvorane i rekreacijski objekti</v>
      </c>
      <c r="C313">
        <f>'PLAN RASHODA I IZDATAKA'!C314:P314</f>
        <v>0</v>
      </c>
      <c r="D313">
        <f>'PLAN RASHODA I IZDATAKA'!D314:Q314</f>
        <v>0</v>
      </c>
      <c r="E313">
        <f>'PLAN RASHODA I IZDATAKA'!E314:R314</f>
        <v>0</v>
      </c>
      <c r="F313">
        <f>'PLAN RASHODA I IZDATAKA'!F314:S314</f>
        <v>0</v>
      </c>
      <c r="G313">
        <f>'PLAN RASHODA I IZDATAKA'!G314:T314</f>
        <v>0</v>
      </c>
      <c r="H313">
        <f>'PLAN RASHODA I IZDATAKA'!H314:U314</f>
        <v>0</v>
      </c>
      <c r="I313">
        <f>'PLAN RASHODA I IZDATAKA'!I314:V314</f>
        <v>0</v>
      </c>
      <c r="J313">
        <f>'PLAN RASHODA I IZDATAKA'!J314:W314</f>
        <v>0</v>
      </c>
      <c r="K313">
        <f>'PLAN RASHODA I IZDATAKA'!K314:X314</f>
        <v>0</v>
      </c>
      <c r="L313">
        <f>'PLAN RASHODA I IZDATAKA'!L314:Y314</f>
        <v>0</v>
      </c>
      <c r="M313">
        <f>'PLAN RASHODA I IZDATAKA'!M314:Z314</f>
        <v>0</v>
      </c>
      <c r="N313">
        <f>'PLAN RASHODA I IZDATAKA'!N314:AA314</f>
        <v>0</v>
      </c>
      <c r="O313">
        <f t="shared" si="4"/>
        <v>5</v>
      </c>
    </row>
    <row r="314" spans="1:15" ht="12.75">
      <c r="A314" t="str">
        <f>'PLAN RASHODA I IZDATAKA'!A315:N315</f>
        <v>42127</v>
      </c>
      <c r="B314" t="str">
        <f>'PLAN RASHODA I IZDATAKA'!B315:O315</f>
        <v>Tvorničke hale, skladišta, silosi, garaže i slično</v>
      </c>
      <c r="C314">
        <f>'PLAN RASHODA I IZDATAKA'!C315:P315</f>
        <v>0</v>
      </c>
      <c r="D314">
        <f>'PLAN RASHODA I IZDATAKA'!D315:Q315</f>
        <v>0</v>
      </c>
      <c r="E314">
        <f>'PLAN RASHODA I IZDATAKA'!E315:R315</f>
        <v>0</v>
      </c>
      <c r="F314">
        <f>'PLAN RASHODA I IZDATAKA'!F315:S315</f>
        <v>0</v>
      </c>
      <c r="G314">
        <f>'PLAN RASHODA I IZDATAKA'!G315:T315</f>
        <v>0</v>
      </c>
      <c r="H314">
        <f>'PLAN RASHODA I IZDATAKA'!H315:U315</f>
        <v>0</v>
      </c>
      <c r="I314">
        <f>'PLAN RASHODA I IZDATAKA'!I315:V315</f>
        <v>0</v>
      </c>
      <c r="J314">
        <f>'PLAN RASHODA I IZDATAKA'!J315:W315</f>
        <v>0</v>
      </c>
      <c r="K314">
        <f>'PLAN RASHODA I IZDATAKA'!K315:X315</f>
        <v>0</v>
      </c>
      <c r="L314">
        <f>'PLAN RASHODA I IZDATAKA'!L315:Y315</f>
        <v>0</v>
      </c>
      <c r="M314">
        <f>'PLAN RASHODA I IZDATAKA'!M315:Z315</f>
        <v>0</v>
      </c>
      <c r="N314">
        <f>'PLAN RASHODA I IZDATAKA'!N315:AA315</f>
        <v>0</v>
      </c>
      <c r="O314">
        <f t="shared" si="4"/>
        <v>5</v>
      </c>
    </row>
    <row r="315" spans="1:15" ht="12.75">
      <c r="A315" t="str">
        <f>'PLAN RASHODA I IZDATAKA'!A316:N316</f>
        <v>42129</v>
      </c>
      <c r="B315" t="str">
        <f>'PLAN RASHODA I IZDATAKA'!B316:O316</f>
        <v>Ostali poslovni građevinski objekti</v>
      </c>
      <c r="C315">
        <f>'PLAN RASHODA I IZDATAKA'!C316:P316</f>
        <v>0</v>
      </c>
      <c r="D315">
        <f>'PLAN RASHODA I IZDATAKA'!D316:Q316</f>
        <v>0</v>
      </c>
      <c r="E315">
        <f>'PLAN RASHODA I IZDATAKA'!E316:R316</f>
        <v>0</v>
      </c>
      <c r="F315">
        <f>'PLAN RASHODA I IZDATAKA'!F316:S316</f>
        <v>0</v>
      </c>
      <c r="G315">
        <f>'PLAN RASHODA I IZDATAKA'!G316:T316</f>
        <v>0</v>
      </c>
      <c r="H315">
        <f>'PLAN RASHODA I IZDATAKA'!H316:U316</f>
        <v>0</v>
      </c>
      <c r="I315">
        <f>'PLAN RASHODA I IZDATAKA'!I316:V316</f>
        <v>0</v>
      </c>
      <c r="J315">
        <f>'PLAN RASHODA I IZDATAKA'!J316:W316</f>
        <v>0</v>
      </c>
      <c r="K315">
        <f>'PLAN RASHODA I IZDATAKA'!K316:X316</f>
        <v>0</v>
      </c>
      <c r="L315">
        <f>'PLAN RASHODA I IZDATAKA'!L316:Y316</f>
        <v>0</v>
      </c>
      <c r="M315">
        <f>'PLAN RASHODA I IZDATAKA'!M316:Z316</f>
        <v>0</v>
      </c>
      <c r="N315">
        <f>'PLAN RASHODA I IZDATAKA'!N316:AA316</f>
        <v>0</v>
      </c>
      <c r="O315">
        <f t="shared" si="4"/>
        <v>5</v>
      </c>
    </row>
    <row r="316" spans="1:15" ht="12.75">
      <c r="A316" t="str">
        <f>'PLAN RASHODA I IZDATAKA'!A317:N317</f>
        <v>42121</v>
      </c>
      <c r="B316" t="str">
        <f>'PLAN RASHODA I IZDATAKA'!B317:O317</f>
        <v>Uredski objekti</v>
      </c>
      <c r="C316">
        <f>'PLAN RASHODA I IZDATAKA'!C317:P317</f>
        <v>0</v>
      </c>
      <c r="D316">
        <f>'PLAN RASHODA I IZDATAKA'!D317:Q317</f>
        <v>0</v>
      </c>
      <c r="E316">
        <f>'PLAN RASHODA I IZDATAKA'!E317:R317</f>
        <v>0</v>
      </c>
      <c r="F316">
        <f>'PLAN RASHODA I IZDATAKA'!F317:S317</f>
        <v>0</v>
      </c>
      <c r="G316">
        <f>'PLAN RASHODA I IZDATAKA'!G317:T317</f>
        <v>0</v>
      </c>
      <c r="H316">
        <f>'PLAN RASHODA I IZDATAKA'!H317:U317</f>
        <v>0</v>
      </c>
      <c r="I316">
        <f>'PLAN RASHODA I IZDATAKA'!I317:V317</f>
        <v>0</v>
      </c>
      <c r="J316">
        <f>'PLAN RASHODA I IZDATAKA'!J317:W317</f>
        <v>0</v>
      </c>
      <c r="K316">
        <f>'PLAN RASHODA I IZDATAKA'!K317:X317</f>
        <v>0</v>
      </c>
      <c r="L316">
        <f>'PLAN RASHODA I IZDATAKA'!L317:Y317</f>
        <v>0</v>
      </c>
      <c r="M316">
        <f>'PLAN RASHODA I IZDATAKA'!M317:Z317</f>
        <v>0</v>
      </c>
      <c r="N316">
        <f>'PLAN RASHODA I IZDATAKA'!N317:AA317</f>
        <v>0</v>
      </c>
      <c r="O316">
        <f t="shared" si="4"/>
        <v>5</v>
      </c>
    </row>
    <row r="317" spans="1:15" ht="12.75">
      <c r="A317" t="str">
        <f>'PLAN RASHODA I IZDATAKA'!A318:N318</f>
        <v>42122</v>
      </c>
      <c r="B317" t="str">
        <f>'PLAN RASHODA I IZDATAKA'!B318:O318</f>
        <v>Bolnice, ostali zdravstveni objekti, laboratoriji, umirovljenički domovi i centri za socijalnu skrb</v>
      </c>
      <c r="C317">
        <f>'PLAN RASHODA I IZDATAKA'!C318:P318</f>
        <v>0</v>
      </c>
      <c r="D317">
        <f>'PLAN RASHODA I IZDATAKA'!D318:Q318</f>
        <v>0</v>
      </c>
      <c r="E317">
        <f>'PLAN RASHODA I IZDATAKA'!E318:R318</f>
        <v>0</v>
      </c>
      <c r="F317">
        <f>'PLAN RASHODA I IZDATAKA'!F318:S318</f>
        <v>0</v>
      </c>
      <c r="G317">
        <f>'PLAN RASHODA I IZDATAKA'!G318:T318</f>
        <v>0</v>
      </c>
      <c r="H317">
        <f>'PLAN RASHODA I IZDATAKA'!H318:U318</f>
        <v>0</v>
      </c>
      <c r="I317">
        <f>'PLAN RASHODA I IZDATAKA'!I318:V318</f>
        <v>0</v>
      </c>
      <c r="J317">
        <f>'PLAN RASHODA I IZDATAKA'!J318:W318</f>
        <v>0</v>
      </c>
      <c r="K317">
        <f>'PLAN RASHODA I IZDATAKA'!K318:X318</f>
        <v>0</v>
      </c>
      <c r="L317">
        <f>'PLAN RASHODA I IZDATAKA'!L318:Y318</f>
        <v>0</v>
      </c>
      <c r="M317">
        <f>'PLAN RASHODA I IZDATAKA'!M318:Z318</f>
        <v>0</v>
      </c>
      <c r="N317">
        <f>'PLAN RASHODA I IZDATAKA'!N318:AA318</f>
        <v>0</v>
      </c>
      <c r="O317">
        <f t="shared" si="4"/>
        <v>5</v>
      </c>
    </row>
    <row r="318" spans="1:15" ht="12.75">
      <c r="A318" t="str">
        <f>'PLAN RASHODA I IZDATAKA'!A319:N319</f>
        <v>4213</v>
      </c>
      <c r="B318" t="str">
        <f>'PLAN RASHODA I IZDATAKA'!B319:O319</f>
        <v>Ceste, željeznice i ostali prometni objekti</v>
      </c>
      <c r="C318">
        <f>'PLAN RASHODA I IZDATAKA'!C319:P319</f>
        <v>0</v>
      </c>
      <c r="D318">
        <f>'PLAN RASHODA I IZDATAKA'!D319:Q319</f>
        <v>0</v>
      </c>
      <c r="E318">
        <f>'PLAN RASHODA I IZDATAKA'!E319:R319</f>
        <v>0</v>
      </c>
      <c r="F318">
        <f>'PLAN RASHODA I IZDATAKA'!F319:S319</f>
        <v>0</v>
      </c>
      <c r="G318">
        <f>'PLAN RASHODA I IZDATAKA'!G319:T319</f>
        <v>0</v>
      </c>
      <c r="H318">
        <f>'PLAN RASHODA I IZDATAKA'!H319:U319</f>
        <v>0</v>
      </c>
      <c r="I318">
        <f>'PLAN RASHODA I IZDATAKA'!I319:V319</f>
        <v>0</v>
      </c>
      <c r="J318">
        <f>'PLAN RASHODA I IZDATAKA'!J319:W319</f>
        <v>0</v>
      </c>
      <c r="K318">
        <f>'PLAN RASHODA I IZDATAKA'!K319:X319</f>
        <v>0</v>
      </c>
      <c r="L318">
        <f>'PLAN RASHODA I IZDATAKA'!L319:Y319</f>
        <v>0</v>
      </c>
      <c r="M318">
        <f>'PLAN RASHODA I IZDATAKA'!M319:Z319</f>
        <v>0</v>
      </c>
      <c r="N318">
        <f>'PLAN RASHODA I IZDATAKA'!N319:AA319</f>
        <v>0</v>
      </c>
      <c r="O318">
        <f t="shared" si="4"/>
        <v>4</v>
      </c>
    </row>
    <row r="319" spans="1:15" ht="12.75">
      <c r="A319" t="str">
        <f>'PLAN RASHODA I IZDATAKA'!A320:N320</f>
        <v>42131</v>
      </c>
      <c r="B319" t="str">
        <f>'PLAN RASHODA I IZDATAKA'!B320:O320</f>
        <v>Ceste</v>
      </c>
      <c r="C319">
        <f>'PLAN RASHODA I IZDATAKA'!C320:P320</f>
        <v>0</v>
      </c>
      <c r="D319">
        <f>'PLAN RASHODA I IZDATAKA'!D320:Q320</f>
        <v>0</v>
      </c>
      <c r="E319">
        <f>'PLAN RASHODA I IZDATAKA'!E320:R320</f>
        <v>0</v>
      </c>
      <c r="F319">
        <f>'PLAN RASHODA I IZDATAKA'!F320:S320</f>
        <v>0</v>
      </c>
      <c r="G319">
        <f>'PLAN RASHODA I IZDATAKA'!G320:T320</f>
        <v>0</v>
      </c>
      <c r="H319">
        <f>'PLAN RASHODA I IZDATAKA'!H320:U320</f>
        <v>0</v>
      </c>
      <c r="I319">
        <f>'PLAN RASHODA I IZDATAKA'!I320:V320</f>
        <v>0</v>
      </c>
      <c r="J319">
        <f>'PLAN RASHODA I IZDATAKA'!J320:W320</f>
        <v>0</v>
      </c>
      <c r="K319">
        <f>'PLAN RASHODA I IZDATAKA'!K320:X320</f>
        <v>0</v>
      </c>
      <c r="L319">
        <f>'PLAN RASHODA I IZDATAKA'!L320:Y320</f>
        <v>0</v>
      </c>
      <c r="M319">
        <f>'PLAN RASHODA I IZDATAKA'!M320:Z320</f>
        <v>0</v>
      </c>
      <c r="N319">
        <f>'PLAN RASHODA I IZDATAKA'!N320:AA320</f>
        <v>0</v>
      </c>
      <c r="O319">
        <f t="shared" si="4"/>
        <v>5</v>
      </c>
    </row>
    <row r="320" spans="1:15" ht="12.75">
      <c r="A320" t="str">
        <f>'PLAN RASHODA I IZDATAKA'!A321:N321</f>
        <v>42134</v>
      </c>
      <c r="B320" t="str">
        <f>'PLAN RASHODA I IZDATAKA'!B321:O321</f>
        <v>Mostovi i tuneli</v>
      </c>
      <c r="C320">
        <f>'PLAN RASHODA I IZDATAKA'!C321:P321</f>
        <v>0</v>
      </c>
      <c r="D320">
        <f>'PLAN RASHODA I IZDATAKA'!D321:Q321</f>
        <v>0</v>
      </c>
      <c r="E320">
        <f>'PLAN RASHODA I IZDATAKA'!E321:R321</f>
        <v>0</v>
      </c>
      <c r="F320">
        <f>'PLAN RASHODA I IZDATAKA'!F321:S321</f>
        <v>0</v>
      </c>
      <c r="G320">
        <f>'PLAN RASHODA I IZDATAKA'!G321:T321</f>
        <v>0</v>
      </c>
      <c r="H320">
        <f>'PLAN RASHODA I IZDATAKA'!H321:U321</f>
        <v>0</v>
      </c>
      <c r="I320">
        <f>'PLAN RASHODA I IZDATAKA'!I321:V321</f>
        <v>0</v>
      </c>
      <c r="J320">
        <f>'PLAN RASHODA I IZDATAKA'!J321:W321</f>
        <v>0</v>
      </c>
      <c r="K320">
        <f>'PLAN RASHODA I IZDATAKA'!K321:X321</f>
        <v>0</v>
      </c>
      <c r="L320">
        <f>'PLAN RASHODA I IZDATAKA'!L321:Y321</f>
        <v>0</v>
      </c>
      <c r="M320">
        <f>'PLAN RASHODA I IZDATAKA'!M321:Z321</f>
        <v>0</v>
      </c>
      <c r="N320">
        <f>'PLAN RASHODA I IZDATAKA'!N321:AA321</f>
        <v>0</v>
      </c>
      <c r="O320">
        <f t="shared" si="4"/>
        <v>5</v>
      </c>
    </row>
    <row r="321" spans="1:15" ht="12.75">
      <c r="A321" t="str">
        <f>'PLAN RASHODA I IZDATAKA'!A322:N322</f>
        <v>42139</v>
      </c>
      <c r="B321" t="str">
        <f>'PLAN RASHODA I IZDATAKA'!B322:O322</f>
        <v>Ostali slični prometni objekti</v>
      </c>
      <c r="C321">
        <f>'PLAN RASHODA I IZDATAKA'!C322:P322</f>
        <v>0</v>
      </c>
      <c r="D321">
        <f>'PLAN RASHODA I IZDATAKA'!D322:Q322</f>
        <v>0</v>
      </c>
      <c r="E321">
        <f>'PLAN RASHODA I IZDATAKA'!E322:R322</f>
        <v>0</v>
      </c>
      <c r="F321">
        <f>'PLAN RASHODA I IZDATAKA'!F322:S322</f>
        <v>0</v>
      </c>
      <c r="G321">
        <f>'PLAN RASHODA I IZDATAKA'!G322:T322</f>
        <v>0</v>
      </c>
      <c r="H321">
        <f>'PLAN RASHODA I IZDATAKA'!H322:U322</f>
        <v>0</v>
      </c>
      <c r="I321">
        <f>'PLAN RASHODA I IZDATAKA'!I322:V322</f>
        <v>0</v>
      </c>
      <c r="J321">
        <f>'PLAN RASHODA I IZDATAKA'!J322:W322</f>
        <v>0</v>
      </c>
      <c r="K321">
        <f>'PLAN RASHODA I IZDATAKA'!K322:X322</f>
        <v>0</v>
      </c>
      <c r="L321">
        <f>'PLAN RASHODA I IZDATAKA'!L322:Y322</f>
        <v>0</v>
      </c>
      <c r="M321">
        <f>'PLAN RASHODA I IZDATAKA'!M322:Z322</f>
        <v>0</v>
      </c>
      <c r="N321">
        <f>'PLAN RASHODA I IZDATAKA'!N322:AA322</f>
        <v>0</v>
      </c>
      <c r="O321">
        <f t="shared" si="4"/>
        <v>5</v>
      </c>
    </row>
    <row r="322" spans="1:15" ht="12.75">
      <c r="A322" t="str">
        <f>'PLAN RASHODA I IZDATAKA'!A323:N323</f>
        <v>42132</v>
      </c>
      <c r="B322" t="str">
        <f>'PLAN RASHODA I IZDATAKA'!B323:O323</f>
        <v>Željeznice</v>
      </c>
      <c r="C322">
        <f>'PLAN RASHODA I IZDATAKA'!C323:P323</f>
        <v>0</v>
      </c>
      <c r="D322">
        <f>'PLAN RASHODA I IZDATAKA'!D323:Q323</f>
        <v>0</v>
      </c>
      <c r="E322">
        <f>'PLAN RASHODA I IZDATAKA'!E323:R323</f>
        <v>0</v>
      </c>
      <c r="F322">
        <f>'PLAN RASHODA I IZDATAKA'!F323:S323</f>
        <v>0</v>
      </c>
      <c r="G322">
        <f>'PLAN RASHODA I IZDATAKA'!G323:T323</f>
        <v>0</v>
      </c>
      <c r="H322">
        <f>'PLAN RASHODA I IZDATAKA'!H323:U323</f>
        <v>0</v>
      </c>
      <c r="I322">
        <f>'PLAN RASHODA I IZDATAKA'!I323:V323</f>
        <v>0</v>
      </c>
      <c r="J322">
        <f>'PLAN RASHODA I IZDATAKA'!J323:W323</f>
        <v>0</v>
      </c>
      <c r="K322">
        <f>'PLAN RASHODA I IZDATAKA'!K323:X323</f>
        <v>0</v>
      </c>
      <c r="L322">
        <f>'PLAN RASHODA I IZDATAKA'!L323:Y323</f>
        <v>0</v>
      </c>
      <c r="M322">
        <f>'PLAN RASHODA I IZDATAKA'!M323:Z323</f>
        <v>0</v>
      </c>
      <c r="N322">
        <f>'PLAN RASHODA I IZDATAKA'!N323:AA323</f>
        <v>0</v>
      </c>
      <c r="O322">
        <f t="shared" si="4"/>
        <v>5</v>
      </c>
    </row>
    <row r="323" spans="1:15" ht="12.75">
      <c r="A323" t="str">
        <f>'PLAN RASHODA I IZDATAKA'!A324:N324</f>
        <v>42133</v>
      </c>
      <c r="B323" t="str">
        <f>'PLAN RASHODA I IZDATAKA'!B324:O324</f>
        <v>Zrakoplovne piste</v>
      </c>
      <c r="C323">
        <f>'PLAN RASHODA I IZDATAKA'!C324:P324</f>
        <v>0</v>
      </c>
      <c r="D323">
        <f>'PLAN RASHODA I IZDATAKA'!D324:Q324</f>
        <v>0</v>
      </c>
      <c r="E323">
        <f>'PLAN RASHODA I IZDATAKA'!E324:R324</f>
        <v>0</v>
      </c>
      <c r="F323">
        <f>'PLAN RASHODA I IZDATAKA'!F324:S324</f>
        <v>0</v>
      </c>
      <c r="G323">
        <f>'PLAN RASHODA I IZDATAKA'!G324:T324</f>
        <v>0</v>
      </c>
      <c r="H323">
        <f>'PLAN RASHODA I IZDATAKA'!H324:U324</f>
        <v>0</v>
      </c>
      <c r="I323">
        <f>'PLAN RASHODA I IZDATAKA'!I324:V324</f>
        <v>0</v>
      </c>
      <c r="J323">
        <f>'PLAN RASHODA I IZDATAKA'!J324:W324</f>
        <v>0</v>
      </c>
      <c r="K323">
        <f>'PLAN RASHODA I IZDATAKA'!K324:X324</f>
        <v>0</v>
      </c>
      <c r="L323">
        <f>'PLAN RASHODA I IZDATAKA'!L324:Y324</f>
        <v>0</v>
      </c>
      <c r="M323">
        <f>'PLAN RASHODA I IZDATAKA'!M324:Z324</f>
        <v>0</v>
      </c>
      <c r="N323">
        <f>'PLAN RASHODA I IZDATAKA'!N324:AA324</f>
        <v>0</v>
      </c>
      <c r="O323">
        <f t="shared" si="4"/>
        <v>5</v>
      </c>
    </row>
    <row r="324" spans="1:15" ht="12.75">
      <c r="A324" t="str">
        <f>'PLAN RASHODA I IZDATAKA'!A325:N325</f>
        <v>4214</v>
      </c>
      <c r="B324" t="str">
        <f>'PLAN RASHODA I IZDATAKA'!B325:O325</f>
        <v>Ostali građevinski objekti</v>
      </c>
      <c r="C324">
        <f>'PLAN RASHODA I IZDATAKA'!C325:P325</f>
        <v>0</v>
      </c>
      <c r="D324">
        <f>'PLAN RASHODA I IZDATAKA'!D325:Q325</f>
        <v>0</v>
      </c>
      <c r="E324">
        <f>'PLAN RASHODA I IZDATAKA'!E325:R325</f>
        <v>0</v>
      </c>
      <c r="F324">
        <f>'PLAN RASHODA I IZDATAKA'!F325:S325</f>
        <v>0</v>
      </c>
      <c r="G324">
        <f>'PLAN RASHODA I IZDATAKA'!G325:T325</f>
        <v>0</v>
      </c>
      <c r="H324">
        <f>'PLAN RASHODA I IZDATAKA'!H325:U325</f>
        <v>0</v>
      </c>
      <c r="I324">
        <f>'PLAN RASHODA I IZDATAKA'!I325:V325</f>
        <v>0</v>
      </c>
      <c r="J324">
        <f>'PLAN RASHODA I IZDATAKA'!J325:W325</f>
        <v>0</v>
      </c>
      <c r="K324">
        <f>'PLAN RASHODA I IZDATAKA'!K325:X325</f>
        <v>0</v>
      </c>
      <c r="L324">
        <f>'PLAN RASHODA I IZDATAKA'!L325:Y325</f>
        <v>0</v>
      </c>
      <c r="M324">
        <f>'PLAN RASHODA I IZDATAKA'!M325:Z325</f>
        <v>0</v>
      </c>
      <c r="N324">
        <f>'PLAN RASHODA I IZDATAKA'!N325:AA325</f>
        <v>0</v>
      </c>
      <c r="O324">
        <f aca="true" t="shared" si="5" ref="O324:O387">LEN(A324)</f>
        <v>4</v>
      </c>
    </row>
    <row r="325" spans="1:15" ht="12.75">
      <c r="A325" t="str">
        <f>'PLAN RASHODA I IZDATAKA'!A326:N326</f>
        <v>42141</v>
      </c>
      <c r="B325" t="str">
        <f>'PLAN RASHODA I IZDATAKA'!B326:O326</f>
        <v>Plinovod, vodovod, kanalizacija</v>
      </c>
      <c r="C325">
        <f>'PLAN RASHODA I IZDATAKA'!C326:P326</f>
        <v>0</v>
      </c>
      <c r="D325">
        <f>'PLAN RASHODA I IZDATAKA'!D326:Q326</f>
        <v>0</v>
      </c>
      <c r="E325">
        <f>'PLAN RASHODA I IZDATAKA'!E326:R326</f>
        <v>0</v>
      </c>
      <c r="F325">
        <f>'PLAN RASHODA I IZDATAKA'!F326:S326</f>
        <v>0</v>
      </c>
      <c r="G325">
        <f>'PLAN RASHODA I IZDATAKA'!G326:T326</f>
        <v>0</v>
      </c>
      <c r="H325">
        <f>'PLAN RASHODA I IZDATAKA'!H326:U326</f>
        <v>0</v>
      </c>
      <c r="I325">
        <f>'PLAN RASHODA I IZDATAKA'!I326:V326</f>
        <v>0</v>
      </c>
      <c r="J325">
        <f>'PLAN RASHODA I IZDATAKA'!J326:W326</f>
        <v>0</v>
      </c>
      <c r="K325">
        <f>'PLAN RASHODA I IZDATAKA'!K326:X326</f>
        <v>0</v>
      </c>
      <c r="L325">
        <f>'PLAN RASHODA I IZDATAKA'!L326:Y326</f>
        <v>0</v>
      </c>
      <c r="M325">
        <f>'PLAN RASHODA I IZDATAKA'!M326:Z326</f>
        <v>0</v>
      </c>
      <c r="N325">
        <f>'PLAN RASHODA I IZDATAKA'!N326:AA326</f>
        <v>0</v>
      </c>
      <c r="O325">
        <f t="shared" si="5"/>
        <v>5</v>
      </c>
    </row>
    <row r="326" spans="1:15" ht="12.75">
      <c r="A326" t="str">
        <f>'PLAN RASHODA I IZDATAKA'!A327:N327</f>
        <v>42145</v>
      </c>
      <c r="B326" t="str">
        <f>'PLAN RASHODA I IZDATAKA'!B327:O327</f>
        <v>Sportski i rekreacijski tereni</v>
      </c>
      <c r="C326">
        <f>'PLAN RASHODA I IZDATAKA'!C327:P327</f>
        <v>0</v>
      </c>
      <c r="D326">
        <f>'PLAN RASHODA I IZDATAKA'!D327:Q327</f>
        <v>0</v>
      </c>
      <c r="E326">
        <f>'PLAN RASHODA I IZDATAKA'!E327:R327</f>
        <v>0</v>
      </c>
      <c r="F326">
        <f>'PLAN RASHODA I IZDATAKA'!F327:S327</f>
        <v>0</v>
      </c>
      <c r="G326">
        <f>'PLAN RASHODA I IZDATAKA'!G327:T327</f>
        <v>0</v>
      </c>
      <c r="H326">
        <f>'PLAN RASHODA I IZDATAKA'!H327:U327</f>
        <v>0</v>
      </c>
      <c r="I326">
        <f>'PLAN RASHODA I IZDATAKA'!I327:V327</f>
        <v>0</v>
      </c>
      <c r="J326">
        <f>'PLAN RASHODA I IZDATAKA'!J327:W327</f>
        <v>0</v>
      </c>
      <c r="K326">
        <f>'PLAN RASHODA I IZDATAKA'!K327:X327</f>
        <v>0</v>
      </c>
      <c r="L326">
        <f>'PLAN RASHODA I IZDATAKA'!L327:Y327</f>
        <v>0</v>
      </c>
      <c r="M326">
        <f>'PLAN RASHODA I IZDATAKA'!M327:Z327</f>
        <v>0</v>
      </c>
      <c r="N326">
        <f>'PLAN RASHODA I IZDATAKA'!N327:AA327</f>
        <v>0</v>
      </c>
      <c r="O326">
        <f t="shared" si="5"/>
        <v>5</v>
      </c>
    </row>
    <row r="327" spans="1:15" ht="12.75">
      <c r="A327" t="str">
        <f>'PLAN RASHODA I IZDATAKA'!A328:N328</f>
        <v>42146</v>
      </c>
      <c r="B327" t="str">
        <f>'PLAN RASHODA I IZDATAKA'!B328:O328</f>
        <v>Spomenici (povijesni, kulturni i slično)</v>
      </c>
      <c r="C327">
        <f>'PLAN RASHODA I IZDATAKA'!C328:P328</f>
        <v>0</v>
      </c>
      <c r="D327">
        <f>'PLAN RASHODA I IZDATAKA'!D328:Q328</f>
        <v>0</v>
      </c>
      <c r="E327">
        <f>'PLAN RASHODA I IZDATAKA'!E328:R328</f>
        <v>0</v>
      </c>
      <c r="F327">
        <f>'PLAN RASHODA I IZDATAKA'!F328:S328</f>
        <v>0</v>
      </c>
      <c r="G327">
        <f>'PLAN RASHODA I IZDATAKA'!G328:T328</f>
        <v>0</v>
      </c>
      <c r="H327">
        <f>'PLAN RASHODA I IZDATAKA'!H328:U328</f>
        <v>0</v>
      </c>
      <c r="I327">
        <f>'PLAN RASHODA I IZDATAKA'!I328:V328</f>
        <v>0</v>
      </c>
      <c r="J327">
        <f>'PLAN RASHODA I IZDATAKA'!J328:W328</f>
        <v>0</v>
      </c>
      <c r="K327">
        <f>'PLAN RASHODA I IZDATAKA'!K328:X328</f>
        <v>0</v>
      </c>
      <c r="L327">
        <f>'PLAN RASHODA I IZDATAKA'!L328:Y328</f>
        <v>0</v>
      </c>
      <c r="M327">
        <f>'PLAN RASHODA I IZDATAKA'!M328:Z328</f>
        <v>0</v>
      </c>
      <c r="N327">
        <f>'PLAN RASHODA I IZDATAKA'!N328:AA328</f>
        <v>0</v>
      </c>
      <c r="O327">
        <f t="shared" si="5"/>
        <v>5</v>
      </c>
    </row>
    <row r="328" spans="1:15" ht="12.75">
      <c r="A328" t="str">
        <f>'PLAN RASHODA I IZDATAKA'!A329:N329</f>
        <v>42147</v>
      </c>
      <c r="B328" t="str">
        <f>'PLAN RASHODA I IZDATAKA'!B329:O329</f>
        <v>Javna rasvjeta</v>
      </c>
      <c r="C328">
        <f>'PLAN RASHODA I IZDATAKA'!C329:P329</f>
        <v>0</v>
      </c>
      <c r="D328">
        <f>'PLAN RASHODA I IZDATAKA'!D329:Q329</f>
        <v>0</v>
      </c>
      <c r="E328">
        <f>'PLAN RASHODA I IZDATAKA'!E329:R329</f>
        <v>0</v>
      </c>
      <c r="F328">
        <f>'PLAN RASHODA I IZDATAKA'!F329:S329</f>
        <v>0</v>
      </c>
      <c r="G328">
        <f>'PLAN RASHODA I IZDATAKA'!G329:T329</f>
        <v>0</v>
      </c>
      <c r="H328">
        <f>'PLAN RASHODA I IZDATAKA'!H329:U329</f>
        <v>0</v>
      </c>
      <c r="I328">
        <f>'PLAN RASHODA I IZDATAKA'!I329:V329</f>
        <v>0</v>
      </c>
      <c r="J328">
        <f>'PLAN RASHODA I IZDATAKA'!J329:W329</f>
        <v>0</v>
      </c>
      <c r="K328">
        <f>'PLAN RASHODA I IZDATAKA'!K329:X329</f>
        <v>0</v>
      </c>
      <c r="L328">
        <f>'PLAN RASHODA I IZDATAKA'!L329:Y329</f>
        <v>0</v>
      </c>
      <c r="M328">
        <f>'PLAN RASHODA I IZDATAKA'!M329:Z329</f>
        <v>0</v>
      </c>
      <c r="N328">
        <f>'PLAN RASHODA I IZDATAKA'!N329:AA329</f>
        <v>0</v>
      </c>
      <c r="O328">
        <f t="shared" si="5"/>
        <v>5</v>
      </c>
    </row>
    <row r="329" spans="1:15" ht="12.75">
      <c r="A329" t="str">
        <f>'PLAN RASHODA I IZDATAKA'!A330:N330</f>
        <v>42143</v>
      </c>
      <c r="B329" t="str">
        <f>'PLAN RASHODA I IZDATAKA'!B330:O330</f>
        <v>Iskopi, rudnici i ostali objekti za eksploataciju rudnog bogatstva</v>
      </c>
      <c r="C329">
        <f>'PLAN RASHODA I IZDATAKA'!C330:P330</f>
        <v>0</v>
      </c>
      <c r="D329">
        <f>'PLAN RASHODA I IZDATAKA'!D330:Q330</f>
        <v>0</v>
      </c>
      <c r="E329">
        <f>'PLAN RASHODA I IZDATAKA'!E330:R330</f>
        <v>0</v>
      </c>
      <c r="F329">
        <f>'PLAN RASHODA I IZDATAKA'!F330:S330</f>
        <v>0</v>
      </c>
      <c r="G329">
        <f>'PLAN RASHODA I IZDATAKA'!G330:T330</f>
        <v>0</v>
      </c>
      <c r="H329">
        <f>'PLAN RASHODA I IZDATAKA'!H330:U330</f>
        <v>0</v>
      </c>
      <c r="I329">
        <f>'PLAN RASHODA I IZDATAKA'!I330:V330</f>
        <v>0</v>
      </c>
      <c r="J329">
        <f>'PLAN RASHODA I IZDATAKA'!J330:W330</f>
        <v>0</v>
      </c>
      <c r="K329">
        <f>'PLAN RASHODA I IZDATAKA'!K330:X330</f>
        <v>0</v>
      </c>
      <c r="L329">
        <f>'PLAN RASHODA I IZDATAKA'!L330:Y330</f>
        <v>0</v>
      </c>
      <c r="M329">
        <f>'PLAN RASHODA I IZDATAKA'!M330:Z330</f>
        <v>0</v>
      </c>
      <c r="N329">
        <f>'PLAN RASHODA I IZDATAKA'!N330:AA330</f>
        <v>0</v>
      </c>
      <c r="O329">
        <f t="shared" si="5"/>
        <v>5</v>
      </c>
    </row>
    <row r="330" spans="1:15" ht="12.75">
      <c r="A330" t="str">
        <f>'PLAN RASHODA I IZDATAKA'!A331:N331</f>
        <v>42144</v>
      </c>
      <c r="B330" t="str">
        <f>'PLAN RASHODA I IZDATAKA'!B331:O331</f>
        <v>Energetski i komunikacijski vodovi</v>
      </c>
      <c r="C330">
        <f>'PLAN RASHODA I IZDATAKA'!C331:P331</f>
        <v>0</v>
      </c>
      <c r="D330">
        <f>'PLAN RASHODA I IZDATAKA'!D331:Q331</f>
        <v>0</v>
      </c>
      <c r="E330">
        <f>'PLAN RASHODA I IZDATAKA'!E331:R331</f>
        <v>0</v>
      </c>
      <c r="F330">
        <f>'PLAN RASHODA I IZDATAKA'!F331:S331</f>
        <v>0</v>
      </c>
      <c r="G330">
        <f>'PLAN RASHODA I IZDATAKA'!G331:T331</f>
        <v>0</v>
      </c>
      <c r="H330">
        <f>'PLAN RASHODA I IZDATAKA'!H331:U331</f>
        <v>0</v>
      </c>
      <c r="I330">
        <f>'PLAN RASHODA I IZDATAKA'!I331:V331</f>
        <v>0</v>
      </c>
      <c r="J330">
        <f>'PLAN RASHODA I IZDATAKA'!J331:W331</f>
        <v>0</v>
      </c>
      <c r="K330">
        <f>'PLAN RASHODA I IZDATAKA'!K331:X331</f>
        <v>0</v>
      </c>
      <c r="L330">
        <f>'PLAN RASHODA I IZDATAKA'!L331:Y331</f>
        <v>0</v>
      </c>
      <c r="M330">
        <f>'PLAN RASHODA I IZDATAKA'!M331:Z331</f>
        <v>0</v>
      </c>
      <c r="N330">
        <f>'PLAN RASHODA I IZDATAKA'!N331:AA331</f>
        <v>0</v>
      </c>
      <c r="O330">
        <f t="shared" si="5"/>
        <v>5</v>
      </c>
    </row>
    <row r="331" spans="1:15" ht="12.75">
      <c r="A331" t="str">
        <f>'PLAN RASHODA I IZDATAKA'!A332:N332</f>
        <v>42149</v>
      </c>
      <c r="B331" t="str">
        <f>'PLAN RASHODA I IZDATAKA'!B332:O332</f>
        <v>Ostali nespomenuti građevinski objekti</v>
      </c>
      <c r="C331">
        <f>'PLAN RASHODA I IZDATAKA'!C332:P332</f>
        <v>0</v>
      </c>
      <c r="D331">
        <f>'PLAN RASHODA I IZDATAKA'!D332:Q332</f>
        <v>0</v>
      </c>
      <c r="E331">
        <f>'PLAN RASHODA I IZDATAKA'!E332:R332</f>
        <v>0</v>
      </c>
      <c r="F331">
        <f>'PLAN RASHODA I IZDATAKA'!F332:S332</f>
        <v>0</v>
      </c>
      <c r="G331">
        <f>'PLAN RASHODA I IZDATAKA'!G332:T332</f>
        <v>0</v>
      </c>
      <c r="H331">
        <f>'PLAN RASHODA I IZDATAKA'!H332:U332</f>
        <v>0</v>
      </c>
      <c r="I331">
        <f>'PLAN RASHODA I IZDATAKA'!I332:V332</f>
        <v>0</v>
      </c>
      <c r="J331">
        <f>'PLAN RASHODA I IZDATAKA'!J332:W332</f>
        <v>0</v>
      </c>
      <c r="K331">
        <f>'PLAN RASHODA I IZDATAKA'!K332:X332</f>
        <v>0</v>
      </c>
      <c r="L331">
        <f>'PLAN RASHODA I IZDATAKA'!L332:Y332</f>
        <v>0</v>
      </c>
      <c r="M331">
        <f>'PLAN RASHODA I IZDATAKA'!M332:Z332</f>
        <v>0</v>
      </c>
      <c r="N331">
        <f>'PLAN RASHODA I IZDATAKA'!N332:AA332</f>
        <v>0</v>
      </c>
      <c r="O331">
        <f t="shared" si="5"/>
        <v>5</v>
      </c>
    </row>
    <row r="332" spans="1:15" ht="12.75">
      <c r="A332" t="str">
        <f>'PLAN RASHODA I IZDATAKA'!A333:N333</f>
        <v>42142</v>
      </c>
      <c r="B332" t="str">
        <f>'PLAN RASHODA I IZDATAKA'!B333:O333</f>
        <v>Kanali i luke</v>
      </c>
      <c r="C332">
        <f>'PLAN RASHODA I IZDATAKA'!C333:P333</f>
        <v>0</v>
      </c>
      <c r="D332">
        <f>'PLAN RASHODA I IZDATAKA'!D333:Q333</f>
        <v>0</v>
      </c>
      <c r="E332">
        <f>'PLAN RASHODA I IZDATAKA'!E333:R333</f>
        <v>0</v>
      </c>
      <c r="F332">
        <f>'PLAN RASHODA I IZDATAKA'!F333:S333</f>
        <v>0</v>
      </c>
      <c r="G332">
        <f>'PLAN RASHODA I IZDATAKA'!G333:T333</f>
        <v>0</v>
      </c>
      <c r="H332">
        <f>'PLAN RASHODA I IZDATAKA'!H333:U333</f>
        <v>0</v>
      </c>
      <c r="I332">
        <f>'PLAN RASHODA I IZDATAKA'!I333:V333</f>
        <v>0</v>
      </c>
      <c r="J332">
        <f>'PLAN RASHODA I IZDATAKA'!J333:W333</f>
        <v>0</v>
      </c>
      <c r="K332">
        <f>'PLAN RASHODA I IZDATAKA'!K333:X333</f>
        <v>0</v>
      </c>
      <c r="L332">
        <f>'PLAN RASHODA I IZDATAKA'!L333:Y333</f>
        <v>0</v>
      </c>
      <c r="M332">
        <f>'PLAN RASHODA I IZDATAKA'!M333:Z333</f>
        <v>0</v>
      </c>
      <c r="N332">
        <f>'PLAN RASHODA I IZDATAKA'!N333:AA333</f>
        <v>0</v>
      </c>
      <c r="O332">
        <f t="shared" si="5"/>
        <v>5</v>
      </c>
    </row>
    <row r="333" spans="1:15" ht="12.75">
      <c r="A333" t="str">
        <f>'PLAN RASHODA I IZDATAKA'!A334:N334</f>
        <v>422</v>
      </c>
      <c r="B333" t="str">
        <f>'PLAN RASHODA I IZDATAKA'!B334:O334</f>
        <v>Postrojenja i oprema</v>
      </c>
      <c r="C333">
        <f>'PLAN RASHODA I IZDATAKA'!C334:P334</f>
        <v>110200</v>
      </c>
      <c r="D333">
        <f>'PLAN RASHODA I IZDATAKA'!D334:Q334</f>
        <v>0</v>
      </c>
      <c r="E333">
        <f>'PLAN RASHODA I IZDATAKA'!E334:R334</f>
        <v>0</v>
      </c>
      <c r="F333">
        <f>'PLAN RASHODA I IZDATAKA'!F334:S334</f>
        <v>20000</v>
      </c>
      <c r="G333">
        <f>'PLAN RASHODA I IZDATAKA'!G334:T334</f>
        <v>60200</v>
      </c>
      <c r="H333">
        <f>'PLAN RASHODA I IZDATAKA'!H334:U334</f>
        <v>0</v>
      </c>
      <c r="I333">
        <f>'PLAN RASHODA I IZDATAKA'!I334:V334</f>
        <v>0</v>
      </c>
      <c r="J333">
        <f>'PLAN RASHODA I IZDATAKA'!J334:W334</f>
        <v>30000</v>
      </c>
      <c r="K333">
        <f>'PLAN RASHODA I IZDATAKA'!K334:X334</f>
        <v>0</v>
      </c>
      <c r="L333">
        <f>'PLAN RASHODA I IZDATAKA'!L334:Y334</f>
        <v>0</v>
      </c>
      <c r="M333">
        <f>'PLAN RASHODA I IZDATAKA'!M334:Z334</f>
        <v>110200</v>
      </c>
      <c r="N333">
        <f>'PLAN RASHODA I IZDATAKA'!N334:AA334</f>
        <v>110200</v>
      </c>
      <c r="O333">
        <f t="shared" si="5"/>
        <v>3</v>
      </c>
    </row>
    <row r="334" spans="1:15" ht="12.75">
      <c r="A334" t="str">
        <f>'PLAN RASHODA I IZDATAKA'!A335:N335</f>
        <v>4221</v>
      </c>
      <c r="B334" t="str">
        <f>'PLAN RASHODA I IZDATAKA'!B335:O335</f>
        <v>Uredska oprema i namještaj</v>
      </c>
      <c r="C334">
        <f>'PLAN RASHODA I IZDATAKA'!C335:P335</f>
        <v>86500</v>
      </c>
      <c r="D334">
        <f>'PLAN RASHODA I IZDATAKA'!D335:Q335</f>
        <v>0</v>
      </c>
      <c r="E334">
        <f>'PLAN RASHODA I IZDATAKA'!E335:R335</f>
        <v>0</v>
      </c>
      <c r="F334">
        <f>'PLAN RASHODA I IZDATAKA'!F335:S335</f>
        <v>20000</v>
      </c>
      <c r="G334">
        <f>'PLAN RASHODA I IZDATAKA'!G335:T335</f>
        <v>46500</v>
      </c>
      <c r="H334">
        <f>'PLAN RASHODA I IZDATAKA'!H335:U335</f>
        <v>0</v>
      </c>
      <c r="I334">
        <f>'PLAN RASHODA I IZDATAKA'!I335:V335</f>
        <v>0</v>
      </c>
      <c r="J334">
        <f>'PLAN RASHODA I IZDATAKA'!J335:W335</f>
        <v>20000</v>
      </c>
      <c r="K334">
        <f>'PLAN RASHODA I IZDATAKA'!K335:X335</f>
        <v>0</v>
      </c>
      <c r="L334">
        <f>'PLAN RASHODA I IZDATAKA'!L335:Y335</f>
        <v>0</v>
      </c>
      <c r="M334">
        <f>'PLAN RASHODA I IZDATAKA'!M335:Z335</f>
        <v>86500</v>
      </c>
      <c r="N334">
        <f>'PLAN RASHODA I IZDATAKA'!N335:AA335</f>
        <v>86500</v>
      </c>
      <c r="O334">
        <f t="shared" si="5"/>
        <v>4</v>
      </c>
    </row>
    <row r="335" spans="1:15" ht="12.75">
      <c r="A335" t="str">
        <f>'PLAN RASHODA I IZDATAKA'!A336:N336</f>
        <v>42211</v>
      </c>
      <c r="B335" t="str">
        <f>'PLAN RASHODA I IZDATAKA'!B336:O336</f>
        <v>Računala i računalna oprema</v>
      </c>
      <c r="C335">
        <f>'PLAN RASHODA I IZDATAKA'!C336:P336</f>
        <v>70000</v>
      </c>
      <c r="D335">
        <f>'PLAN RASHODA I IZDATAKA'!D336:Q336</f>
        <v>0</v>
      </c>
      <c r="E335">
        <f>'PLAN RASHODA I IZDATAKA'!E336:R336</f>
        <v>0</v>
      </c>
      <c r="F335">
        <f>'PLAN RASHODA I IZDATAKA'!F336:S336</f>
        <v>20000</v>
      </c>
      <c r="G335">
        <f>'PLAN RASHODA I IZDATAKA'!G336:T336</f>
        <v>30000</v>
      </c>
      <c r="H335">
        <f>'PLAN RASHODA I IZDATAKA'!H336:U336</f>
        <v>0</v>
      </c>
      <c r="I335">
        <f>'PLAN RASHODA I IZDATAKA'!I336:V336</f>
        <v>0</v>
      </c>
      <c r="J335">
        <f>'PLAN RASHODA I IZDATAKA'!J336:W336</f>
        <v>20000</v>
      </c>
      <c r="K335">
        <f>'PLAN RASHODA I IZDATAKA'!K336:X336</f>
        <v>0</v>
      </c>
      <c r="L335">
        <f>'PLAN RASHODA I IZDATAKA'!L336:Y336</f>
        <v>0</v>
      </c>
      <c r="M335">
        <f>'PLAN RASHODA I IZDATAKA'!M336:Z336</f>
        <v>70000</v>
      </c>
      <c r="N335">
        <f>'PLAN RASHODA I IZDATAKA'!N336:AA336</f>
        <v>70000</v>
      </c>
      <c r="O335">
        <f t="shared" si="5"/>
        <v>5</v>
      </c>
    </row>
    <row r="336" spans="1:15" ht="12.75">
      <c r="A336" t="str">
        <f>'PLAN RASHODA I IZDATAKA'!A337:N337</f>
        <v>42212</v>
      </c>
      <c r="B336" t="str">
        <f>'PLAN RASHODA I IZDATAKA'!B337:O337</f>
        <v>Uredski namještaj</v>
      </c>
      <c r="C336">
        <f>'PLAN RASHODA I IZDATAKA'!C337:P337</f>
        <v>16500</v>
      </c>
      <c r="D336">
        <f>'PLAN RASHODA I IZDATAKA'!D337:Q337</f>
        <v>0</v>
      </c>
      <c r="E336">
        <f>'PLAN RASHODA I IZDATAKA'!E337:R337</f>
        <v>0</v>
      </c>
      <c r="F336">
        <f>'PLAN RASHODA I IZDATAKA'!F337:S337</f>
        <v>0</v>
      </c>
      <c r="G336">
        <f>'PLAN RASHODA I IZDATAKA'!G337:T337</f>
        <v>16500</v>
      </c>
      <c r="H336">
        <f>'PLAN RASHODA I IZDATAKA'!H337:U337</f>
        <v>0</v>
      </c>
      <c r="I336">
        <f>'PLAN RASHODA I IZDATAKA'!I337:V337</f>
        <v>0</v>
      </c>
      <c r="J336">
        <f>'PLAN RASHODA I IZDATAKA'!J337:W337</f>
        <v>0</v>
      </c>
      <c r="K336">
        <f>'PLAN RASHODA I IZDATAKA'!K337:X337</f>
        <v>0</v>
      </c>
      <c r="L336">
        <f>'PLAN RASHODA I IZDATAKA'!L337:Y337</f>
        <v>0</v>
      </c>
      <c r="M336">
        <f>'PLAN RASHODA I IZDATAKA'!M337:Z337</f>
        <v>16500</v>
      </c>
      <c r="N336">
        <f>'PLAN RASHODA I IZDATAKA'!N337:AA337</f>
        <v>16500</v>
      </c>
      <c r="O336">
        <f t="shared" si="5"/>
        <v>5</v>
      </c>
    </row>
    <row r="337" spans="1:15" ht="12.75">
      <c r="A337" t="str">
        <f>'PLAN RASHODA I IZDATAKA'!A338:N338</f>
        <v>42219</v>
      </c>
      <c r="B337" t="str">
        <f>'PLAN RASHODA I IZDATAKA'!B338:O338</f>
        <v>Ostala uredska oprema</v>
      </c>
      <c r="C337">
        <f>'PLAN RASHODA I IZDATAKA'!C338:P338</f>
        <v>0</v>
      </c>
      <c r="D337">
        <f>'PLAN RASHODA I IZDATAKA'!D338:Q338</f>
        <v>0</v>
      </c>
      <c r="E337">
        <f>'PLAN RASHODA I IZDATAKA'!E338:R338</f>
        <v>0</v>
      </c>
      <c r="F337">
        <f>'PLAN RASHODA I IZDATAKA'!F338:S338</f>
        <v>0</v>
      </c>
      <c r="G337">
        <f>'PLAN RASHODA I IZDATAKA'!G338:T338</f>
        <v>0</v>
      </c>
      <c r="H337">
        <f>'PLAN RASHODA I IZDATAKA'!H338:U338</f>
        <v>0</v>
      </c>
      <c r="I337">
        <f>'PLAN RASHODA I IZDATAKA'!I338:V338</f>
        <v>0</v>
      </c>
      <c r="J337">
        <f>'PLAN RASHODA I IZDATAKA'!J338:W338</f>
        <v>0</v>
      </c>
      <c r="K337">
        <f>'PLAN RASHODA I IZDATAKA'!K338:X338</f>
        <v>0</v>
      </c>
      <c r="L337">
        <f>'PLAN RASHODA I IZDATAKA'!L338:Y338</f>
        <v>0</v>
      </c>
      <c r="M337">
        <f>'PLAN RASHODA I IZDATAKA'!M338:Z338</f>
        <v>0</v>
      </c>
      <c r="N337">
        <f>'PLAN RASHODA I IZDATAKA'!N338:AA338</f>
        <v>0</v>
      </c>
      <c r="O337">
        <f t="shared" si="5"/>
        <v>5</v>
      </c>
    </row>
    <row r="338" spans="1:15" ht="12.75">
      <c r="A338" t="str">
        <f>'PLAN RASHODA I IZDATAKA'!A339:N339</f>
        <v>4222</v>
      </c>
      <c r="B338" t="str">
        <f>'PLAN RASHODA I IZDATAKA'!B339:O339</f>
        <v>Komunikacijska oprema</v>
      </c>
      <c r="C338">
        <f>'PLAN RASHODA I IZDATAKA'!C339:P339</f>
        <v>2700</v>
      </c>
      <c r="D338">
        <f>'PLAN RASHODA I IZDATAKA'!D339:Q339</f>
        <v>0</v>
      </c>
      <c r="E338">
        <f>'PLAN RASHODA I IZDATAKA'!E339:R339</f>
        <v>0</v>
      </c>
      <c r="F338">
        <f>'PLAN RASHODA I IZDATAKA'!F339:S339</f>
        <v>0</v>
      </c>
      <c r="G338">
        <f>'PLAN RASHODA I IZDATAKA'!G339:T339</f>
        <v>2700</v>
      </c>
      <c r="H338">
        <f>'PLAN RASHODA I IZDATAKA'!H339:U339</f>
        <v>0</v>
      </c>
      <c r="I338">
        <f>'PLAN RASHODA I IZDATAKA'!I339:V339</f>
        <v>0</v>
      </c>
      <c r="J338">
        <f>'PLAN RASHODA I IZDATAKA'!J339:W339</f>
        <v>0</v>
      </c>
      <c r="K338">
        <f>'PLAN RASHODA I IZDATAKA'!K339:X339</f>
        <v>0</v>
      </c>
      <c r="L338">
        <f>'PLAN RASHODA I IZDATAKA'!L339:Y339</f>
        <v>0</v>
      </c>
      <c r="M338">
        <f>'PLAN RASHODA I IZDATAKA'!M339:Z339</f>
        <v>2700</v>
      </c>
      <c r="N338">
        <f>'PLAN RASHODA I IZDATAKA'!N339:AA339</f>
        <v>2700</v>
      </c>
      <c r="O338">
        <f t="shared" si="5"/>
        <v>4</v>
      </c>
    </row>
    <row r="339" spans="1:15" ht="12.75">
      <c r="A339" t="str">
        <f>'PLAN RASHODA I IZDATAKA'!A340:N340</f>
        <v>42223</v>
      </c>
      <c r="B339" t="str">
        <f>'PLAN RASHODA I IZDATAKA'!B340:O340</f>
        <v>Telefonske i telegrafske centrale s pripadajućim instalacijama</v>
      </c>
      <c r="C339">
        <f>'PLAN RASHODA I IZDATAKA'!C340:P340</f>
        <v>0</v>
      </c>
      <c r="D339">
        <f>'PLAN RASHODA I IZDATAKA'!D340:Q340</f>
        <v>0</v>
      </c>
      <c r="E339">
        <f>'PLAN RASHODA I IZDATAKA'!E340:R340</f>
        <v>0</v>
      </c>
      <c r="F339">
        <f>'PLAN RASHODA I IZDATAKA'!F340:S340</f>
        <v>0</v>
      </c>
      <c r="G339">
        <f>'PLAN RASHODA I IZDATAKA'!G340:T340</f>
        <v>0</v>
      </c>
      <c r="H339">
        <f>'PLAN RASHODA I IZDATAKA'!H340:U340</f>
        <v>0</v>
      </c>
      <c r="I339">
        <f>'PLAN RASHODA I IZDATAKA'!I340:V340</f>
        <v>0</v>
      </c>
      <c r="J339">
        <f>'PLAN RASHODA I IZDATAKA'!J340:W340</f>
        <v>0</v>
      </c>
      <c r="K339">
        <f>'PLAN RASHODA I IZDATAKA'!K340:X340</f>
        <v>0</v>
      </c>
      <c r="L339">
        <f>'PLAN RASHODA I IZDATAKA'!L340:Y340</f>
        <v>0</v>
      </c>
      <c r="M339">
        <f>'PLAN RASHODA I IZDATAKA'!M340:Z340</f>
        <v>0</v>
      </c>
      <c r="N339">
        <f>'PLAN RASHODA I IZDATAKA'!N340:AA340</f>
        <v>0</v>
      </c>
      <c r="O339">
        <f t="shared" si="5"/>
        <v>5</v>
      </c>
    </row>
    <row r="340" spans="1:15" ht="12.75">
      <c r="A340" t="str">
        <f>'PLAN RASHODA I IZDATAKA'!A341:N341</f>
        <v>42229</v>
      </c>
      <c r="B340" t="str">
        <f>'PLAN RASHODA I IZDATAKA'!B341:O341</f>
        <v>Ostala komunikacijska oprema</v>
      </c>
      <c r="C340">
        <f>'PLAN RASHODA I IZDATAKA'!C341:P341</f>
        <v>700</v>
      </c>
      <c r="D340">
        <f>'PLAN RASHODA I IZDATAKA'!D341:Q341</f>
        <v>0</v>
      </c>
      <c r="E340">
        <f>'PLAN RASHODA I IZDATAKA'!E341:R341</f>
        <v>0</v>
      </c>
      <c r="F340">
        <f>'PLAN RASHODA I IZDATAKA'!F341:S341</f>
        <v>0</v>
      </c>
      <c r="G340">
        <f>'PLAN RASHODA I IZDATAKA'!G341:T341</f>
        <v>700</v>
      </c>
      <c r="H340">
        <f>'PLAN RASHODA I IZDATAKA'!H341:U341</f>
        <v>0</v>
      </c>
      <c r="I340">
        <f>'PLAN RASHODA I IZDATAKA'!I341:V341</f>
        <v>0</v>
      </c>
      <c r="J340">
        <f>'PLAN RASHODA I IZDATAKA'!J341:W341</f>
        <v>0</v>
      </c>
      <c r="K340">
        <f>'PLAN RASHODA I IZDATAKA'!K341:X341</f>
        <v>0</v>
      </c>
      <c r="L340">
        <f>'PLAN RASHODA I IZDATAKA'!L341:Y341</f>
        <v>0</v>
      </c>
      <c r="M340">
        <f>'PLAN RASHODA I IZDATAKA'!M341:Z341</f>
        <v>700</v>
      </c>
      <c r="N340">
        <f>'PLAN RASHODA I IZDATAKA'!N341:AA341</f>
        <v>700</v>
      </c>
      <c r="O340">
        <f t="shared" si="5"/>
        <v>5</v>
      </c>
    </row>
    <row r="341" spans="1:15" ht="12.75">
      <c r="A341" t="str">
        <f>'PLAN RASHODA I IZDATAKA'!A342:N342</f>
        <v>42221</v>
      </c>
      <c r="B341" t="str">
        <f>'PLAN RASHODA I IZDATAKA'!B342:O342</f>
        <v>Radio i TV prijemnici</v>
      </c>
      <c r="C341">
        <f>'PLAN RASHODA I IZDATAKA'!C342:P342</f>
        <v>0</v>
      </c>
      <c r="D341">
        <f>'PLAN RASHODA I IZDATAKA'!D342:Q342</f>
        <v>0</v>
      </c>
      <c r="E341">
        <f>'PLAN RASHODA I IZDATAKA'!E342:R342</f>
        <v>0</v>
      </c>
      <c r="F341">
        <f>'PLAN RASHODA I IZDATAKA'!F342:S342</f>
        <v>0</v>
      </c>
      <c r="G341">
        <f>'PLAN RASHODA I IZDATAKA'!G342:T342</f>
        <v>0</v>
      </c>
      <c r="H341">
        <f>'PLAN RASHODA I IZDATAKA'!H342:U342</f>
        <v>0</v>
      </c>
      <c r="I341">
        <f>'PLAN RASHODA I IZDATAKA'!I342:V342</f>
        <v>0</v>
      </c>
      <c r="J341">
        <f>'PLAN RASHODA I IZDATAKA'!J342:W342</f>
        <v>0</v>
      </c>
      <c r="K341">
        <f>'PLAN RASHODA I IZDATAKA'!K342:X342</f>
        <v>0</v>
      </c>
      <c r="L341">
        <f>'PLAN RASHODA I IZDATAKA'!L342:Y342</f>
        <v>0</v>
      </c>
      <c r="M341">
        <f>'PLAN RASHODA I IZDATAKA'!M342:Z342</f>
        <v>0</v>
      </c>
      <c r="N341">
        <f>'PLAN RASHODA I IZDATAKA'!N342:AA342</f>
        <v>0</v>
      </c>
      <c r="O341">
        <f t="shared" si="5"/>
        <v>5</v>
      </c>
    </row>
    <row r="342" spans="1:15" ht="12.75">
      <c r="A342" t="str">
        <f>'PLAN RASHODA I IZDATAKA'!A343:N343</f>
        <v>42222</v>
      </c>
      <c r="B342" t="str">
        <f>'PLAN RASHODA I IZDATAKA'!B343:O343</f>
        <v>Telefoni i ostali komunikacijski uređaji</v>
      </c>
      <c r="C342">
        <f>'PLAN RASHODA I IZDATAKA'!C343:P343</f>
        <v>2000</v>
      </c>
      <c r="D342">
        <f>'PLAN RASHODA I IZDATAKA'!D343:Q343</f>
        <v>0</v>
      </c>
      <c r="E342">
        <f>'PLAN RASHODA I IZDATAKA'!E343:R343</f>
        <v>0</v>
      </c>
      <c r="F342">
        <f>'PLAN RASHODA I IZDATAKA'!F343:S343</f>
        <v>0</v>
      </c>
      <c r="G342">
        <f>'PLAN RASHODA I IZDATAKA'!G343:T343</f>
        <v>2000</v>
      </c>
      <c r="H342">
        <f>'PLAN RASHODA I IZDATAKA'!H343:U343</f>
        <v>0</v>
      </c>
      <c r="I342">
        <f>'PLAN RASHODA I IZDATAKA'!I343:V343</f>
        <v>0</v>
      </c>
      <c r="J342">
        <f>'PLAN RASHODA I IZDATAKA'!J343:W343</f>
        <v>0</v>
      </c>
      <c r="K342">
        <f>'PLAN RASHODA I IZDATAKA'!K343:X343</f>
        <v>0</v>
      </c>
      <c r="L342">
        <f>'PLAN RASHODA I IZDATAKA'!L343:Y343</f>
        <v>0</v>
      </c>
      <c r="M342">
        <f>'PLAN RASHODA I IZDATAKA'!M343:Z343</f>
        <v>2000</v>
      </c>
      <c r="N342">
        <f>'PLAN RASHODA I IZDATAKA'!N343:AA343</f>
        <v>2000</v>
      </c>
      <c r="O342">
        <f t="shared" si="5"/>
        <v>5</v>
      </c>
    </row>
    <row r="343" spans="1:15" ht="12.75">
      <c r="A343" t="str">
        <f>'PLAN RASHODA I IZDATAKA'!A344:N344</f>
        <v>4223</v>
      </c>
      <c r="B343" t="str">
        <f>'PLAN RASHODA I IZDATAKA'!B344:O344</f>
        <v>Oprema za održavanje i zaštitu</v>
      </c>
      <c r="C343">
        <f>'PLAN RASHODA I IZDATAKA'!C344:P344</f>
        <v>4000</v>
      </c>
      <c r="D343">
        <f>'PLAN RASHODA I IZDATAKA'!D344:Q344</f>
        <v>0</v>
      </c>
      <c r="E343">
        <f>'PLAN RASHODA I IZDATAKA'!E344:R344</f>
        <v>0</v>
      </c>
      <c r="F343">
        <f>'PLAN RASHODA I IZDATAKA'!F344:S344</f>
        <v>0</v>
      </c>
      <c r="G343">
        <f>'PLAN RASHODA I IZDATAKA'!G344:T344</f>
        <v>4000</v>
      </c>
      <c r="H343">
        <f>'PLAN RASHODA I IZDATAKA'!H344:U344</f>
        <v>0</v>
      </c>
      <c r="I343">
        <f>'PLAN RASHODA I IZDATAKA'!I344:V344</f>
        <v>0</v>
      </c>
      <c r="J343">
        <f>'PLAN RASHODA I IZDATAKA'!J344:W344</f>
        <v>0</v>
      </c>
      <c r="K343">
        <f>'PLAN RASHODA I IZDATAKA'!K344:X344</f>
        <v>0</v>
      </c>
      <c r="L343">
        <f>'PLAN RASHODA I IZDATAKA'!L344:Y344</f>
        <v>0</v>
      </c>
      <c r="M343">
        <f>'PLAN RASHODA I IZDATAKA'!M344:Z344</f>
        <v>4000</v>
      </c>
      <c r="N343">
        <f>'PLAN RASHODA I IZDATAKA'!N344:AA344</f>
        <v>4000</v>
      </c>
      <c r="O343">
        <f t="shared" si="5"/>
        <v>4</v>
      </c>
    </row>
    <row r="344" spans="1:15" ht="12.75">
      <c r="A344" t="str">
        <f>'PLAN RASHODA I IZDATAKA'!A345:N345</f>
        <v>42231</v>
      </c>
      <c r="B344" t="str">
        <f>'PLAN RASHODA I IZDATAKA'!B345:O345</f>
        <v>Oprema za grijanje, ventilaciju i hlađenje</v>
      </c>
      <c r="C344">
        <f>'PLAN RASHODA I IZDATAKA'!C345:P345</f>
        <v>2000</v>
      </c>
      <c r="D344">
        <f>'PLAN RASHODA I IZDATAKA'!D345:Q345</f>
        <v>0</v>
      </c>
      <c r="E344">
        <f>'PLAN RASHODA I IZDATAKA'!E345:R345</f>
        <v>0</v>
      </c>
      <c r="F344">
        <f>'PLAN RASHODA I IZDATAKA'!F345:S345</f>
        <v>0</v>
      </c>
      <c r="G344">
        <f>'PLAN RASHODA I IZDATAKA'!G345:T345</f>
        <v>2000</v>
      </c>
      <c r="H344">
        <f>'PLAN RASHODA I IZDATAKA'!H345:U345</f>
        <v>0</v>
      </c>
      <c r="I344">
        <f>'PLAN RASHODA I IZDATAKA'!I345:V345</f>
        <v>0</v>
      </c>
      <c r="J344">
        <f>'PLAN RASHODA I IZDATAKA'!J345:W345</f>
        <v>0</v>
      </c>
      <c r="K344">
        <f>'PLAN RASHODA I IZDATAKA'!K345:X345</f>
        <v>0</v>
      </c>
      <c r="L344">
        <f>'PLAN RASHODA I IZDATAKA'!L345:Y345</f>
        <v>0</v>
      </c>
      <c r="M344">
        <f>'PLAN RASHODA I IZDATAKA'!M345:Z345</f>
        <v>2000</v>
      </c>
      <c r="N344">
        <f>'PLAN RASHODA I IZDATAKA'!N345:AA345</f>
        <v>2000</v>
      </c>
      <c r="O344">
        <f t="shared" si="5"/>
        <v>5</v>
      </c>
    </row>
    <row r="345" spans="1:15" ht="12.75">
      <c r="A345" t="str">
        <f>'PLAN RASHODA I IZDATAKA'!A346:N346</f>
        <v>42235</v>
      </c>
      <c r="B345" t="str">
        <f>'PLAN RASHODA I IZDATAKA'!B346:O346</f>
        <v>Policijska oprema</v>
      </c>
      <c r="C345">
        <f>'PLAN RASHODA I IZDATAKA'!C346:P346</f>
        <v>0</v>
      </c>
      <c r="D345">
        <f>'PLAN RASHODA I IZDATAKA'!D346:Q346</f>
        <v>0</v>
      </c>
      <c r="E345">
        <f>'PLAN RASHODA I IZDATAKA'!E346:R346</f>
        <v>0</v>
      </c>
      <c r="F345">
        <f>'PLAN RASHODA I IZDATAKA'!F346:S346</f>
        <v>0</v>
      </c>
      <c r="G345">
        <f>'PLAN RASHODA I IZDATAKA'!G346:T346</f>
        <v>0</v>
      </c>
      <c r="H345">
        <f>'PLAN RASHODA I IZDATAKA'!H346:U346</f>
        <v>0</v>
      </c>
      <c r="I345">
        <f>'PLAN RASHODA I IZDATAKA'!I346:V346</f>
        <v>0</v>
      </c>
      <c r="J345">
        <f>'PLAN RASHODA I IZDATAKA'!J346:W346</f>
        <v>0</v>
      </c>
      <c r="K345">
        <f>'PLAN RASHODA I IZDATAKA'!K346:X346</f>
        <v>0</v>
      </c>
      <c r="L345">
        <f>'PLAN RASHODA I IZDATAKA'!L346:Y346</f>
        <v>0</v>
      </c>
      <c r="M345">
        <f>'PLAN RASHODA I IZDATAKA'!M346:Z346</f>
        <v>0</v>
      </c>
      <c r="N345">
        <f>'PLAN RASHODA I IZDATAKA'!N346:AA346</f>
        <v>0</v>
      </c>
      <c r="O345">
        <f t="shared" si="5"/>
        <v>5</v>
      </c>
    </row>
    <row r="346" spans="1:15" ht="12.75">
      <c r="A346" t="str">
        <f>'PLAN RASHODA I IZDATAKA'!A347:N347</f>
        <v>42232</v>
      </c>
      <c r="B346" t="str">
        <f>'PLAN RASHODA I IZDATAKA'!B347:O347</f>
        <v>Oprema za održavanje prostorija</v>
      </c>
      <c r="C346">
        <f>'PLAN RASHODA I IZDATAKA'!C347:P347</f>
        <v>0</v>
      </c>
      <c r="D346">
        <f>'PLAN RASHODA I IZDATAKA'!D347:Q347</f>
        <v>0</v>
      </c>
      <c r="E346">
        <f>'PLAN RASHODA I IZDATAKA'!E347:R347</f>
        <v>0</v>
      </c>
      <c r="F346">
        <f>'PLAN RASHODA I IZDATAKA'!F347:S347</f>
        <v>0</v>
      </c>
      <c r="G346">
        <f>'PLAN RASHODA I IZDATAKA'!G347:T347</f>
        <v>0</v>
      </c>
      <c r="H346">
        <f>'PLAN RASHODA I IZDATAKA'!H347:U347</f>
        <v>0</v>
      </c>
      <c r="I346">
        <f>'PLAN RASHODA I IZDATAKA'!I347:V347</f>
        <v>0</v>
      </c>
      <c r="J346">
        <f>'PLAN RASHODA I IZDATAKA'!J347:W347</f>
        <v>0</v>
      </c>
      <c r="K346">
        <f>'PLAN RASHODA I IZDATAKA'!K347:X347</f>
        <v>0</v>
      </c>
      <c r="L346">
        <f>'PLAN RASHODA I IZDATAKA'!L347:Y347</f>
        <v>0</v>
      </c>
      <c r="M346">
        <f>'PLAN RASHODA I IZDATAKA'!M347:Z347</f>
        <v>0</v>
      </c>
      <c r="N346">
        <f>'PLAN RASHODA I IZDATAKA'!N347:AA347</f>
        <v>0</v>
      </c>
      <c r="O346">
        <f t="shared" si="5"/>
        <v>5</v>
      </c>
    </row>
    <row r="347" spans="1:15" ht="12.75">
      <c r="A347" t="str">
        <f>'PLAN RASHODA I IZDATAKA'!A348:N348</f>
        <v>42233</v>
      </c>
      <c r="B347" t="str">
        <f>'PLAN RASHODA I IZDATAKA'!B348:O348</f>
        <v>Oprema za protupožarnu zaštitu (osim vozila)</v>
      </c>
      <c r="C347">
        <f>'PLAN RASHODA I IZDATAKA'!C348:P348</f>
        <v>0</v>
      </c>
      <c r="D347">
        <f>'PLAN RASHODA I IZDATAKA'!D348:Q348</f>
        <v>0</v>
      </c>
      <c r="E347">
        <f>'PLAN RASHODA I IZDATAKA'!E348:R348</f>
        <v>0</v>
      </c>
      <c r="F347">
        <f>'PLAN RASHODA I IZDATAKA'!F348:S348</f>
        <v>0</v>
      </c>
      <c r="G347">
        <f>'PLAN RASHODA I IZDATAKA'!G348:T348</f>
        <v>0</v>
      </c>
      <c r="H347">
        <f>'PLAN RASHODA I IZDATAKA'!H348:U348</f>
        <v>0</v>
      </c>
      <c r="I347">
        <f>'PLAN RASHODA I IZDATAKA'!I348:V348</f>
        <v>0</v>
      </c>
      <c r="J347">
        <f>'PLAN RASHODA I IZDATAKA'!J348:W348</f>
        <v>0</v>
      </c>
      <c r="K347">
        <f>'PLAN RASHODA I IZDATAKA'!K348:X348</f>
        <v>0</v>
      </c>
      <c r="L347">
        <f>'PLAN RASHODA I IZDATAKA'!L348:Y348</f>
        <v>0</v>
      </c>
      <c r="M347">
        <f>'PLAN RASHODA I IZDATAKA'!M348:Z348</f>
        <v>0</v>
      </c>
      <c r="N347">
        <f>'PLAN RASHODA I IZDATAKA'!N348:AA348</f>
        <v>0</v>
      </c>
      <c r="O347">
        <f t="shared" si="5"/>
        <v>5</v>
      </c>
    </row>
    <row r="348" spans="1:15" ht="12.75">
      <c r="A348" t="str">
        <f>'PLAN RASHODA I IZDATAKA'!A349:N349</f>
        <v>42234</v>
      </c>
      <c r="B348" t="str">
        <f>'PLAN RASHODA I IZDATAKA'!B349:O349</f>
        <v>Oprema za civilnu zaštitu</v>
      </c>
      <c r="C348">
        <f>'PLAN RASHODA I IZDATAKA'!C349:P349</f>
        <v>0</v>
      </c>
      <c r="D348">
        <f>'PLAN RASHODA I IZDATAKA'!D349:Q349</f>
        <v>0</v>
      </c>
      <c r="E348">
        <f>'PLAN RASHODA I IZDATAKA'!E349:R349</f>
        <v>0</v>
      </c>
      <c r="F348">
        <f>'PLAN RASHODA I IZDATAKA'!F349:S349</f>
        <v>0</v>
      </c>
      <c r="G348">
        <f>'PLAN RASHODA I IZDATAKA'!G349:T349</f>
        <v>0</v>
      </c>
      <c r="H348">
        <f>'PLAN RASHODA I IZDATAKA'!H349:U349</f>
        <v>0</v>
      </c>
      <c r="I348">
        <f>'PLAN RASHODA I IZDATAKA'!I349:V349</f>
        <v>0</v>
      </c>
      <c r="J348">
        <f>'PLAN RASHODA I IZDATAKA'!J349:W349</f>
        <v>0</v>
      </c>
      <c r="K348">
        <f>'PLAN RASHODA I IZDATAKA'!K349:X349</f>
        <v>0</v>
      </c>
      <c r="L348">
        <f>'PLAN RASHODA I IZDATAKA'!L349:Y349</f>
        <v>0</v>
      </c>
      <c r="M348">
        <f>'PLAN RASHODA I IZDATAKA'!M349:Z349</f>
        <v>0</v>
      </c>
      <c r="N348">
        <f>'PLAN RASHODA I IZDATAKA'!N349:AA349</f>
        <v>0</v>
      </c>
      <c r="O348">
        <f t="shared" si="5"/>
        <v>5</v>
      </c>
    </row>
    <row r="349" spans="1:15" ht="12.75">
      <c r="A349" t="str">
        <f>'PLAN RASHODA I IZDATAKA'!A350:N350</f>
        <v>42239</v>
      </c>
      <c r="B349" t="str">
        <f>'PLAN RASHODA I IZDATAKA'!B350:O350</f>
        <v>Ostala oprema za održavanje i zaštitu</v>
      </c>
      <c r="C349">
        <f>'PLAN RASHODA I IZDATAKA'!C350:P350</f>
        <v>2000</v>
      </c>
      <c r="D349">
        <f>'PLAN RASHODA I IZDATAKA'!D350:Q350</f>
        <v>0</v>
      </c>
      <c r="E349">
        <f>'PLAN RASHODA I IZDATAKA'!E350:R350</f>
        <v>0</v>
      </c>
      <c r="F349">
        <f>'PLAN RASHODA I IZDATAKA'!F350:S350</f>
        <v>0</v>
      </c>
      <c r="G349">
        <f>'PLAN RASHODA I IZDATAKA'!G350:T350</f>
        <v>2000</v>
      </c>
      <c r="H349">
        <f>'PLAN RASHODA I IZDATAKA'!H350:U350</f>
        <v>0</v>
      </c>
      <c r="I349">
        <f>'PLAN RASHODA I IZDATAKA'!I350:V350</f>
        <v>0</v>
      </c>
      <c r="J349">
        <f>'PLAN RASHODA I IZDATAKA'!J350:W350</f>
        <v>0</v>
      </c>
      <c r="K349">
        <f>'PLAN RASHODA I IZDATAKA'!K350:X350</f>
        <v>0</v>
      </c>
      <c r="L349">
        <f>'PLAN RASHODA I IZDATAKA'!L350:Y350</f>
        <v>0</v>
      </c>
      <c r="M349">
        <f>'PLAN RASHODA I IZDATAKA'!M350:Z350</f>
        <v>2000</v>
      </c>
      <c r="N349">
        <f>'PLAN RASHODA I IZDATAKA'!N350:AA350</f>
        <v>2000</v>
      </c>
      <c r="O349">
        <f t="shared" si="5"/>
        <v>5</v>
      </c>
    </row>
    <row r="350" spans="1:15" ht="12.75">
      <c r="A350" t="str">
        <f>'PLAN RASHODA I IZDATAKA'!A351:N351</f>
        <v>4224</v>
      </c>
      <c r="B350" t="str">
        <f>'PLAN RASHODA I IZDATAKA'!B351:O351</f>
        <v>Medicinska i laboratorijska oprema</v>
      </c>
      <c r="C350">
        <f>'PLAN RASHODA I IZDATAKA'!C351:P351</f>
        <v>0</v>
      </c>
      <c r="D350">
        <f>'PLAN RASHODA I IZDATAKA'!D351:Q351</f>
        <v>0</v>
      </c>
      <c r="E350">
        <f>'PLAN RASHODA I IZDATAKA'!E351:R351</f>
        <v>0</v>
      </c>
      <c r="F350">
        <f>'PLAN RASHODA I IZDATAKA'!F351:S351</f>
        <v>0</v>
      </c>
      <c r="G350">
        <f>'PLAN RASHODA I IZDATAKA'!G351:T351</f>
        <v>0</v>
      </c>
      <c r="H350">
        <f>'PLAN RASHODA I IZDATAKA'!H351:U351</f>
        <v>0</v>
      </c>
      <c r="I350">
        <f>'PLAN RASHODA I IZDATAKA'!I351:V351</f>
        <v>0</v>
      </c>
      <c r="J350">
        <f>'PLAN RASHODA I IZDATAKA'!J351:W351</f>
        <v>0</v>
      </c>
      <c r="K350">
        <f>'PLAN RASHODA I IZDATAKA'!K351:X351</f>
        <v>0</v>
      </c>
      <c r="L350">
        <f>'PLAN RASHODA I IZDATAKA'!L351:Y351</f>
        <v>0</v>
      </c>
      <c r="M350">
        <f>'PLAN RASHODA I IZDATAKA'!M351:Z351</f>
        <v>0</v>
      </c>
      <c r="N350">
        <f>'PLAN RASHODA I IZDATAKA'!N351:AA351</f>
        <v>0</v>
      </c>
      <c r="O350">
        <f t="shared" si="5"/>
        <v>4</v>
      </c>
    </row>
    <row r="351" spans="1:15" ht="12.75">
      <c r="A351" t="str">
        <f>'PLAN RASHODA I IZDATAKA'!A352:N352</f>
        <v>42242</v>
      </c>
      <c r="B351" t="str">
        <f>'PLAN RASHODA I IZDATAKA'!B352:O352</f>
        <v>Laboratorijska oprema</v>
      </c>
      <c r="C351">
        <f>'PLAN RASHODA I IZDATAKA'!C352:P352</f>
        <v>0</v>
      </c>
      <c r="D351">
        <f>'PLAN RASHODA I IZDATAKA'!D352:Q352</f>
        <v>0</v>
      </c>
      <c r="E351">
        <f>'PLAN RASHODA I IZDATAKA'!E352:R352</f>
        <v>0</v>
      </c>
      <c r="F351">
        <f>'PLAN RASHODA I IZDATAKA'!F352:S352</f>
        <v>0</v>
      </c>
      <c r="G351">
        <f>'PLAN RASHODA I IZDATAKA'!G352:T352</f>
        <v>0</v>
      </c>
      <c r="H351">
        <f>'PLAN RASHODA I IZDATAKA'!H352:U352</f>
        <v>0</v>
      </c>
      <c r="I351">
        <f>'PLAN RASHODA I IZDATAKA'!I352:V352</f>
        <v>0</v>
      </c>
      <c r="J351">
        <f>'PLAN RASHODA I IZDATAKA'!J352:W352</f>
        <v>0</v>
      </c>
      <c r="K351">
        <f>'PLAN RASHODA I IZDATAKA'!K352:X352</f>
        <v>0</v>
      </c>
      <c r="L351">
        <f>'PLAN RASHODA I IZDATAKA'!L352:Y352</f>
        <v>0</v>
      </c>
      <c r="M351">
        <f>'PLAN RASHODA I IZDATAKA'!M352:Z352</f>
        <v>0</v>
      </c>
      <c r="N351">
        <f>'PLAN RASHODA I IZDATAKA'!N352:AA352</f>
        <v>0</v>
      </c>
      <c r="O351">
        <f t="shared" si="5"/>
        <v>5</v>
      </c>
    </row>
    <row r="352" spans="1:15" ht="12.75">
      <c r="A352" t="str">
        <f>'PLAN RASHODA I IZDATAKA'!A353:N353</f>
        <v>42241</v>
      </c>
      <c r="B352" t="str">
        <f>'PLAN RASHODA I IZDATAKA'!B353:O353</f>
        <v>Medicinska oprema</v>
      </c>
      <c r="C352">
        <f>'PLAN RASHODA I IZDATAKA'!C353:P353</f>
        <v>0</v>
      </c>
      <c r="D352">
        <f>'PLAN RASHODA I IZDATAKA'!D353:Q353</f>
        <v>0</v>
      </c>
      <c r="E352">
        <f>'PLAN RASHODA I IZDATAKA'!E353:R353</f>
        <v>0</v>
      </c>
      <c r="F352">
        <f>'PLAN RASHODA I IZDATAKA'!F353:S353</f>
        <v>0</v>
      </c>
      <c r="G352">
        <f>'PLAN RASHODA I IZDATAKA'!G353:T353</f>
        <v>0</v>
      </c>
      <c r="H352">
        <f>'PLAN RASHODA I IZDATAKA'!H353:U353</f>
        <v>0</v>
      </c>
      <c r="I352">
        <f>'PLAN RASHODA I IZDATAKA'!I353:V353</f>
        <v>0</v>
      </c>
      <c r="J352">
        <f>'PLAN RASHODA I IZDATAKA'!J353:W353</f>
        <v>0</v>
      </c>
      <c r="K352">
        <f>'PLAN RASHODA I IZDATAKA'!K353:X353</f>
        <v>0</v>
      </c>
      <c r="L352">
        <f>'PLAN RASHODA I IZDATAKA'!L353:Y353</f>
        <v>0</v>
      </c>
      <c r="M352">
        <f>'PLAN RASHODA I IZDATAKA'!M353:Z353</f>
        <v>0</v>
      </c>
      <c r="N352">
        <f>'PLAN RASHODA I IZDATAKA'!N353:AA353</f>
        <v>0</v>
      </c>
      <c r="O352">
        <f t="shared" si="5"/>
        <v>5</v>
      </c>
    </row>
    <row r="353" spans="1:15" ht="12.75">
      <c r="A353" t="str">
        <f>'PLAN RASHODA I IZDATAKA'!A354:N354</f>
        <v>4225</v>
      </c>
      <c r="B353" t="str">
        <f>'PLAN RASHODA I IZDATAKA'!B354:O354</f>
        <v>Instrumenti, uređaji i strojevi</v>
      </c>
      <c r="C353">
        <f>'PLAN RASHODA I IZDATAKA'!C354:P354</f>
        <v>0</v>
      </c>
      <c r="D353">
        <f>'PLAN RASHODA I IZDATAKA'!D354:Q354</f>
        <v>0</v>
      </c>
      <c r="E353">
        <f>'PLAN RASHODA I IZDATAKA'!E354:R354</f>
        <v>0</v>
      </c>
      <c r="F353">
        <f>'PLAN RASHODA I IZDATAKA'!F354:S354</f>
        <v>0</v>
      </c>
      <c r="G353">
        <f>'PLAN RASHODA I IZDATAKA'!G354:T354</f>
        <v>0</v>
      </c>
      <c r="H353">
        <f>'PLAN RASHODA I IZDATAKA'!H354:U354</f>
        <v>0</v>
      </c>
      <c r="I353">
        <f>'PLAN RASHODA I IZDATAKA'!I354:V354</f>
        <v>0</v>
      </c>
      <c r="J353">
        <f>'PLAN RASHODA I IZDATAKA'!J354:W354</f>
        <v>0</v>
      </c>
      <c r="K353">
        <f>'PLAN RASHODA I IZDATAKA'!K354:X354</f>
        <v>0</v>
      </c>
      <c r="L353">
        <f>'PLAN RASHODA I IZDATAKA'!L354:Y354</f>
        <v>0</v>
      </c>
      <c r="M353">
        <f>'PLAN RASHODA I IZDATAKA'!M354:Z354</f>
        <v>0</v>
      </c>
      <c r="N353">
        <f>'PLAN RASHODA I IZDATAKA'!N354:AA354</f>
        <v>0</v>
      </c>
      <c r="O353">
        <f t="shared" si="5"/>
        <v>4</v>
      </c>
    </row>
    <row r="354" spans="1:15" ht="12.75">
      <c r="A354" t="str">
        <f>'PLAN RASHODA I IZDATAKA'!A355:N355</f>
        <v>42251</v>
      </c>
      <c r="B354" t="str">
        <f>'PLAN RASHODA I IZDATAKA'!B355:O355</f>
        <v>Precizni i optički instrumenti</v>
      </c>
      <c r="C354">
        <f>'PLAN RASHODA I IZDATAKA'!C355:P355</f>
        <v>0</v>
      </c>
      <c r="D354">
        <f>'PLAN RASHODA I IZDATAKA'!D355:Q355</f>
        <v>0</v>
      </c>
      <c r="E354">
        <f>'PLAN RASHODA I IZDATAKA'!E355:R355</f>
        <v>0</v>
      </c>
      <c r="F354">
        <f>'PLAN RASHODA I IZDATAKA'!F355:S355</f>
        <v>0</v>
      </c>
      <c r="G354">
        <f>'PLAN RASHODA I IZDATAKA'!G355:T355</f>
        <v>0</v>
      </c>
      <c r="H354">
        <f>'PLAN RASHODA I IZDATAKA'!H355:U355</f>
        <v>0</v>
      </c>
      <c r="I354">
        <f>'PLAN RASHODA I IZDATAKA'!I355:V355</f>
        <v>0</v>
      </c>
      <c r="J354">
        <f>'PLAN RASHODA I IZDATAKA'!J355:W355</f>
        <v>0</v>
      </c>
      <c r="K354">
        <f>'PLAN RASHODA I IZDATAKA'!K355:X355</f>
        <v>0</v>
      </c>
      <c r="L354">
        <f>'PLAN RASHODA I IZDATAKA'!L355:Y355</f>
        <v>0</v>
      </c>
      <c r="M354">
        <f>'PLAN RASHODA I IZDATAKA'!M355:Z355</f>
        <v>0</v>
      </c>
      <c r="N354">
        <f>'PLAN RASHODA I IZDATAKA'!N355:AA355</f>
        <v>0</v>
      </c>
      <c r="O354">
        <f t="shared" si="5"/>
        <v>5</v>
      </c>
    </row>
    <row r="355" spans="1:15" ht="12.75">
      <c r="A355" t="str">
        <f>'PLAN RASHODA I IZDATAKA'!A356:N356</f>
        <v>42252</v>
      </c>
      <c r="B355" t="str">
        <f>'PLAN RASHODA I IZDATAKA'!B356:O356</f>
        <v>Mjerni i kontrolni uređaji</v>
      </c>
      <c r="C355">
        <f>'PLAN RASHODA I IZDATAKA'!C356:P356</f>
        <v>0</v>
      </c>
      <c r="D355">
        <f>'PLAN RASHODA I IZDATAKA'!D356:Q356</f>
        <v>0</v>
      </c>
      <c r="E355">
        <f>'PLAN RASHODA I IZDATAKA'!E356:R356</f>
        <v>0</v>
      </c>
      <c r="F355">
        <f>'PLAN RASHODA I IZDATAKA'!F356:S356</f>
        <v>0</v>
      </c>
      <c r="G355">
        <f>'PLAN RASHODA I IZDATAKA'!G356:T356</f>
        <v>0</v>
      </c>
      <c r="H355">
        <f>'PLAN RASHODA I IZDATAKA'!H356:U356</f>
        <v>0</v>
      </c>
      <c r="I355">
        <f>'PLAN RASHODA I IZDATAKA'!I356:V356</f>
        <v>0</v>
      </c>
      <c r="J355">
        <f>'PLAN RASHODA I IZDATAKA'!J356:W356</f>
        <v>0</v>
      </c>
      <c r="K355">
        <f>'PLAN RASHODA I IZDATAKA'!K356:X356</f>
        <v>0</v>
      </c>
      <c r="L355">
        <f>'PLAN RASHODA I IZDATAKA'!L356:Y356</f>
        <v>0</v>
      </c>
      <c r="M355">
        <f>'PLAN RASHODA I IZDATAKA'!M356:Z356</f>
        <v>0</v>
      </c>
      <c r="N355">
        <f>'PLAN RASHODA I IZDATAKA'!N356:AA356</f>
        <v>0</v>
      </c>
      <c r="O355">
        <f t="shared" si="5"/>
        <v>5</v>
      </c>
    </row>
    <row r="356" spans="1:15" ht="12.75">
      <c r="A356" t="str">
        <f>'PLAN RASHODA I IZDATAKA'!A357:N357</f>
        <v>42259</v>
      </c>
      <c r="B356" t="str">
        <f>'PLAN RASHODA I IZDATAKA'!B357:O357</f>
        <v>Ostali instrumenti, uređaji i strojevi</v>
      </c>
      <c r="C356">
        <f>'PLAN RASHODA I IZDATAKA'!C357:P357</f>
        <v>0</v>
      </c>
      <c r="D356">
        <f>'PLAN RASHODA I IZDATAKA'!D357:Q357</f>
        <v>0</v>
      </c>
      <c r="E356">
        <f>'PLAN RASHODA I IZDATAKA'!E357:R357</f>
        <v>0</v>
      </c>
      <c r="F356">
        <f>'PLAN RASHODA I IZDATAKA'!F357:S357</f>
        <v>0</v>
      </c>
      <c r="G356">
        <f>'PLAN RASHODA I IZDATAKA'!G357:T357</f>
        <v>0</v>
      </c>
      <c r="H356">
        <f>'PLAN RASHODA I IZDATAKA'!H357:U357</f>
        <v>0</v>
      </c>
      <c r="I356">
        <f>'PLAN RASHODA I IZDATAKA'!I357:V357</f>
        <v>0</v>
      </c>
      <c r="J356">
        <f>'PLAN RASHODA I IZDATAKA'!J357:W357</f>
        <v>0</v>
      </c>
      <c r="K356">
        <f>'PLAN RASHODA I IZDATAKA'!K357:X357</f>
        <v>0</v>
      </c>
      <c r="L356">
        <f>'PLAN RASHODA I IZDATAKA'!L357:Y357</f>
        <v>0</v>
      </c>
      <c r="M356">
        <f>'PLAN RASHODA I IZDATAKA'!M357:Z357</f>
        <v>0</v>
      </c>
      <c r="N356">
        <f>'PLAN RASHODA I IZDATAKA'!N357:AA357</f>
        <v>0</v>
      </c>
      <c r="O356">
        <f t="shared" si="5"/>
        <v>5</v>
      </c>
    </row>
    <row r="357" spans="1:15" ht="12.75">
      <c r="A357" t="str">
        <f>'PLAN RASHODA I IZDATAKA'!A358:N358</f>
        <v>42253</v>
      </c>
      <c r="B357" t="str">
        <f>'PLAN RASHODA I IZDATAKA'!B358:O358</f>
        <v>Strojevi za obradu zemljišta</v>
      </c>
      <c r="C357">
        <f>'PLAN RASHODA I IZDATAKA'!C358:P358</f>
        <v>0</v>
      </c>
      <c r="D357">
        <f>'PLAN RASHODA I IZDATAKA'!D358:Q358</f>
        <v>0</v>
      </c>
      <c r="E357">
        <f>'PLAN RASHODA I IZDATAKA'!E358:R358</f>
        <v>0</v>
      </c>
      <c r="F357">
        <f>'PLAN RASHODA I IZDATAKA'!F358:S358</f>
        <v>0</v>
      </c>
      <c r="G357">
        <f>'PLAN RASHODA I IZDATAKA'!G358:T358</f>
        <v>0</v>
      </c>
      <c r="H357">
        <f>'PLAN RASHODA I IZDATAKA'!H358:U358</f>
        <v>0</v>
      </c>
      <c r="I357">
        <f>'PLAN RASHODA I IZDATAKA'!I358:V358</f>
        <v>0</v>
      </c>
      <c r="J357">
        <f>'PLAN RASHODA I IZDATAKA'!J358:W358</f>
        <v>0</v>
      </c>
      <c r="K357">
        <f>'PLAN RASHODA I IZDATAKA'!K358:X358</f>
        <v>0</v>
      </c>
      <c r="L357">
        <f>'PLAN RASHODA I IZDATAKA'!L358:Y358</f>
        <v>0</v>
      </c>
      <c r="M357">
        <f>'PLAN RASHODA I IZDATAKA'!M358:Z358</f>
        <v>0</v>
      </c>
      <c r="N357">
        <f>'PLAN RASHODA I IZDATAKA'!N358:AA358</f>
        <v>0</v>
      </c>
      <c r="O357">
        <f t="shared" si="5"/>
        <v>5</v>
      </c>
    </row>
    <row r="358" spans="1:15" ht="12.75">
      <c r="A358" t="str">
        <f>'PLAN RASHODA I IZDATAKA'!A359:N359</f>
        <v>4226</v>
      </c>
      <c r="B358" t="str">
        <f>'PLAN RASHODA I IZDATAKA'!B359:O359</f>
        <v>Sportska i glazbena oprema</v>
      </c>
      <c r="C358">
        <f>'PLAN RASHODA I IZDATAKA'!C359:P359</f>
        <v>9000</v>
      </c>
      <c r="D358">
        <f>'PLAN RASHODA I IZDATAKA'!D359:Q359</f>
        <v>0</v>
      </c>
      <c r="E358">
        <f>'PLAN RASHODA I IZDATAKA'!E359:R359</f>
        <v>0</v>
      </c>
      <c r="F358">
        <f>'PLAN RASHODA I IZDATAKA'!F359:S359</f>
        <v>0</v>
      </c>
      <c r="G358">
        <f>'PLAN RASHODA I IZDATAKA'!G359:T359</f>
        <v>4000</v>
      </c>
      <c r="H358">
        <f>'PLAN RASHODA I IZDATAKA'!H359:U359</f>
        <v>0</v>
      </c>
      <c r="I358">
        <f>'PLAN RASHODA I IZDATAKA'!I359:V359</f>
        <v>0</v>
      </c>
      <c r="J358">
        <f>'PLAN RASHODA I IZDATAKA'!J359:W359</f>
        <v>5000</v>
      </c>
      <c r="K358">
        <f>'PLAN RASHODA I IZDATAKA'!K359:X359</f>
        <v>0</v>
      </c>
      <c r="L358">
        <f>'PLAN RASHODA I IZDATAKA'!L359:Y359</f>
        <v>0</v>
      </c>
      <c r="M358">
        <f>'PLAN RASHODA I IZDATAKA'!M359:Z359</f>
        <v>9000</v>
      </c>
      <c r="N358">
        <f>'PLAN RASHODA I IZDATAKA'!N359:AA359</f>
        <v>9000</v>
      </c>
      <c r="O358">
        <f t="shared" si="5"/>
        <v>4</v>
      </c>
    </row>
    <row r="359" spans="1:15" ht="12.75">
      <c r="A359" t="str">
        <f>'PLAN RASHODA I IZDATAKA'!A360:N360</f>
        <v>42262</v>
      </c>
      <c r="B359" t="str">
        <f>'PLAN RASHODA I IZDATAKA'!B360:O360</f>
        <v>Glazbeni instrumenti i oprema</v>
      </c>
      <c r="C359">
        <f>'PLAN RASHODA I IZDATAKA'!C360:P360</f>
        <v>2000</v>
      </c>
      <c r="D359">
        <f>'PLAN RASHODA I IZDATAKA'!D360:Q360</f>
        <v>0</v>
      </c>
      <c r="E359">
        <f>'PLAN RASHODA I IZDATAKA'!E360:R360</f>
        <v>0</v>
      </c>
      <c r="F359">
        <f>'PLAN RASHODA I IZDATAKA'!F360:S360</f>
        <v>0</v>
      </c>
      <c r="G359">
        <f>'PLAN RASHODA I IZDATAKA'!G360:T360</f>
        <v>2000</v>
      </c>
      <c r="H359">
        <f>'PLAN RASHODA I IZDATAKA'!H360:U360</f>
        <v>0</v>
      </c>
      <c r="I359">
        <f>'PLAN RASHODA I IZDATAKA'!I360:V360</f>
        <v>0</v>
      </c>
      <c r="J359">
        <f>'PLAN RASHODA I IZDATAKA'!J360:W360</f>
        <v>0</v>
      </c>
      <c r="K359">
        <f>'PLAN RASHODA I IZDATAKA'!K360:X360</f>
        <v>0</v>
      </c>
      <c r="L359">
        <f>'PLAN RASHODA I IZDATAKA'!L360:Y360</f>
        <v>0</v>
      </c>
      <c r="M359">
        <f>'PLAN RASHODA I IZDATAKA'!M360:Z360</f>
        <v>2000</v>
      </c>
      <c r="N359">
        <f>'PLAN RASHODA I IZDATAKA'!N360:AA360</f>
        <v>2000</v>
      </c>
      <c r="O359">
        <f t="shared" si="5"/>
        <v>5</v>
      </c>
    </row>
    <row r="360" spans="1:15" ht="12.75">
      <c r="A360" t="str">
        <f>'PLAN RASHODA I IZDATAKA'!A361:N361</f>
        <v>42261</v>
      </c>
      <c r="B360" t="str">
        <f>'PLAN RASHODA I IZDATAKA'!B361:O361</f>
        <v>Sportska oprema</v>
      </c>
      <c r="C360">
        <f>'PLAN RASHODA I IZDATAKA'!C361:P361</f>
        <v>7000</v>
      </c>
      <c r="D360">
        <f>'PLAN RASHODA I IZDATAKA'!D361:Q361</f>
        <v>0</v>
      </c>
      <c r="E360">
        <f>'PLAN RASHODA I IZDATAKA'!E361:R361</f>
        <v>0</v>
      </c>
      <c r="F360">
        <f>'PLAN RASHODA I IZDATAKA'!F361:S361</f>
        <v>0</v>
      </c>
      <c r="G360">
        <f>'PLAN RASHODA I IZDATAKA'!G361:T361</f>
        <v>2000</v>
      </c>
      <c r="H360">
        <f>'PLAN RASHODA I IZDATAKA'!H361:U361</f>
        <v>0</v>
      </c>
      <c r="I360">
        <f>'PLAN RASHODA I IZDATAKA'!I361:V361</f>
        <v>0</v>
      </c>
      <c r="J360">
        <f>'PLAN RASHODA I IZDATAKA'!J361:W361</f>
        <v>5000</v>
      </c>
      <c r="K360">
        <f>'PLAN RASHODA I IZDATAKA'!K361:X361</f>
        <v>0</v>
      </c>
      <c r="L360">
        <f>'PLAN RASHODA I IZDATAKA'!L361:Y361</f>
        <v>0</v>
      </c>
      <c r="M360">
        <f>'PLAN RASHODA I IZDATAKA'!M361:Z361</f>
        <v>7000</v>
      </c>
      <c r="N360">
        <f>'PLAN RASHODA I IZDATAKA'!N361:AA361</f>
        <v>7000</v>
      </c>
      <c r="O360">
        <f t="shared" si="5"/>
        <v>5</v>
      </c>
    </row>
    <row r="361" spans="1:15" ht="12.75">
      <c r="A361" t="str">
        <f>'PLAN RASHODA I IZDATAKA'!A362:N362</f>
        <v>4227</v>
      </c>
      <c r="B361" t="str">
        <f>'PLAN RASHODA I IZDATAKA'!B362:O362</f>
        <v>Uređaji, strojevi i oprema za ostale namjene</v>
      </c>
      <c r="C361">
        <f>'PLAN RASHODA I IZDATAKA'!C362:P362</f>
        <v>8000</v>
      </c>
      <c r="D361">
        <f>'PLAN RASHODA I IZDATAKA'!D362:Q362</f>
        <v>0</v>
      </c>
      <c r="E361">
        <f>'PLAN RASHODA I IZDATAKA'!E362:R362</f>
        <v>0</v>
      </c>
      <c r="F361">
        <f>'PLAN RASHODA I IZDATAKA'!F362:S362</f>
        <v>0</v>
      </c>
      <c r="G361">
        <f>'PLAN RASHODA I IZDATAKA'!G362:T362</f>
        <v>3000</v>
      </c>
      <c r="H361">
        <f>'PLAN RASHODA I IZDATAKA'!H362:U362</f>
        <v>0</v>
      </c>
      <c r="I361">
        <f>'PLAN RASHODA I IZDATAKA'!I362:V362</f>
        <v>0</v>
      </c>
      <c r="J361">
        <f>'PLAN RASHODA I IZDATAKA'!J362:W362</f>
        <v>5000</v>
      </c>
      <c r="K361">
        <f>'PLAN RASHODA I IZDATAKA'!K362:X362</f>
        <v>0</v>
      </c>
      <c r="L361">
        <f>'PLAN RASHODA I IZDATAKA'!L362:Y362</f>
        <v>0</v>
      </c>
      <c r="M361">
        <f>'PLAN RASHODA I IZDATAKA'!M362:Z362</f>
        <v>8000</v>
      </c>
      <c r="N361">
        <f>'PLAN RASHODA I IZDATAKA'!N362:AA362</f>
        <v>8000</v>
      </c>
      <c r="O361">
        <f t="shared" si="5"/>
        <v>4</v>
      </c>
    </row>
    <row r="362" spans="1:15" ht="12.75">
      <c r="A362" t="str">
        <f>'PLAN RASHODA I IZDATAKA'!A363:N363</f>
        <v>42272</v>
      </c>
      <c r="B362" t="str">
        <f>'PLAN RASHODA I IZDATAKA'!B363:O363</f>
        <v>Strojevi</v>
      </c>
      <c r="C362">
        <f>'PLAN RASHODA I IZDATAKA'!C363:P363</f>
        <v>0</v>
      </c>
      <c r="D362">
        <f>'PLAN RASHODA I IZDATAKA'!D363:Q363</f>
        <v>0</v>
      </c>
      <c r="E362">
        <f>'PLAN RASHODA I IZDATAKA'!E363:R363</f>
        <v>0</v>
      </c>
      <c r="F362">
        <f>'PLAN RASHODA I IZDATAKA'!F363:S363</f>
        <v>0</v>
      </c>
      <c r="G362">
        <f>'PLAN RASHODA I IZDATAKA'!G363:T363</f>
        <v>0</v>
      </c>
      <c r="H362">
        <f>'PLAN RASHODA I IZDATAKA'!H363:U363</f>
        <v>0</v>
      </c>
      <c r="I362">
        <f>'PLAN RASHODA I IZDATAKA'!I363:V363</f>
        <v>0</v>
      </c>
      <c r="J362">
        <f>'PLAN RASHODA I IZDATAKA'!J363:W363</f>
        <v>0</v>
      </c>
      <c r="K362">
        <f>'PLAN RASHODA I IZDATAKA'!K363:X363</f>
        <v>0</v>
      </c>
      <c r="L362">
        <f>'PLAN RASHODA I IZDATAKA'!L363:Y363</f>
        <v>0</v>
      </c>
      <c r="M362">
        <f>'PLAN RASHODA I IZDATAKA'!M363:Z363</f>
        <v>0</v>
      </c>
      <c r="N362">
        <f>'PLAN RASHODA I IZDATAKA'!N363:AA363</f>
        <v>0</v>
      </c>
      <c r="O362">
        <f t="shared" si="5"/>
        <v>5</v>
      </c>
    </row>
    <row r="363" spans="1:15" ht="12.75">
      <c r="A363" t="str">
        <f>'PLAN RASHODA I IZDATAKA'!A364:N364</f>
        <v>42271</v>
      </c>
      <c r="B363" t="str">
        <f>'PLAN RASHODA I IZDATAKA'!B364:O364</f>
        <v>Uređaji</v>
      </c>
      <c r="C363">
        <f>'PLAN RASHODA I IZDATAKA'!C364:P364</f>
        <v>8000</v>
      </c>
      <c r="D363">
        <f>'PLAN RASHODA I IZDATAKA'!D364:Q364</f>
        <v>0</v>
      </c>
      <c r="E363">
        <f>'PLAN RASHODA I IZDATAKA'!E364:R364</f>
        <v>0</v>
      </c>
      <c r="F363">
        <f>'PLAN RASHODA I IZDATAKA'!F364:S364</f>
        <v>0</v>
      </c>
      <c r="G363">
        <f>'PLAN RASHODA I IZDATAKA'!G364:T364</f>
        <v>3000</v>
      </c>
      <c r="H363">
        <f>'PLAN RASHODA I IZDATAKA'!H364:U364</f>
        <v>0</v>
      </c>
      <c r="I363">
        <f>'PLAN RASHODA I IZDATAKA'!I364:V364</f>
        <v>0</v>
      </c>
      <c r="J363">
        <f>'PLAN RASHODA I IZDATAKA'!J364:W364</f>
        <v>5000</v>
      </c>
      <c r="K363">
        <f>'PLAN RASHODA I IZDATAKA'!K364:X364</f>
        <v>0</v>
      </c>
      <c r="L363">
        <f>'PLAN RASHODA I IZDATAKA'!L364:Y364</f>
        <v>0</v>
      </c>
      <c r="M363">
        <f>'PLAN RASHODA I IZDATAKA'!M364:Z364</f>
        <v>8000</v>
      </c>
      <c r="N363">
        <f>'PLAN RASHODA I IZDATAKA'!N364:AA364</f>
        <v>8000</v>
      </c>
      <c r="O363">
        <f t="shared" si="5"/>
        <v>5</v>
      </c>
    </row>
    <row r="364" spans="1:15" ht="12.75">
      <c r="A364" t="str">
        <f>'PLAN RASHODA I IZDATAKA'!A365:N365</f>
        <v>42273</v>
      </c>
      <c r="B364" t="str">
        <f>'PLAN RASHODA I IZDATAKA'!B365:O365</f>
        <v>Oprema</v>
      </c>
      <c r="C364">
        <f>'PLAN RASHODA I IZDATAKA'!C365:P365</f>
        <v>0</v>
      </c>
      <c r="D364">
        <f>'PLAN RASHODA I IZDATAKA'!D365:Q365</f>
        <v>0</v>
      </c>
      <c r="E364">
        <f>'PLAN RASHODA I IZDATAKA'!E365:R365</f>
        <v>0</v>
      </c>
      <c r="F364">
        <f>'PLAN RASHODA I IZDATAKA'!F365:S365</f>
        <v>0</v>
      </c>
      <c r="G364">
        <f>'PLAN RASHODA I IZDATAKA'!G365:T365</f>
        <v>0</v>
      </c>
      <c r="H364">
        <f>'PLAN RASHODA I IZDATAKA'!H365:U365</f>
        <v>0</v>
      </c>
      <c r="I364">
        <f>'PLAN RASHODA I IZDATAKA'!I365:V365</f>
        <v>0</v>
      </c>
      <c r="J364">
        <f>'PLAN RASHODA I IZDATAKA'!J365:W365</f>
        <v>0</v>
      </c>
      <c r="K364">
        <f>'PLAN RASHODA I IZDATAKA'!K365:X365</f>
        <v>0</v>
      </c>
      <c r="L364">
        <f>'PLAN RASHODA I IZDATAKA'!L365:Y365</f>
        <v>0</v>
      </c>
      <c r="M364">
        <f>'PLAN RASHODA I IZDATAKA'!M365:Z365</f>
        <v>0</v>
      </c>
      <c r="N364">
        <f>'PLAN RASHODA I IZDATAKA'!N365:AA365</f>
        <v>0</v>
      </c>
      <c r="O364">
        <f t="shared" si="5"/>
        <v>5</v>
      </c>
    </row>
    <row r="365" spans="1:15" ht="12.75">
      <c r="A365" t="str">
        <f>'PLAN RASHODA I IZDATAKA'!A366:N366</f>
        <v>4228</v>
      </c>
      <c r="B365" t="str">
        <f>'PLAN RASHODA I IZDATAKA'!B366:O366</f>
        <v>Vojna oprema</v>
      </c>
      <c r="C365">
        <f>'PLAN RASHODA I IZDATAKA'!C366:P366</f>
        <v>0</v>
      </c>
      <c r="D365">
        <f>'PLAN RASHODA I IZDATAKA'!D366:Q366</f>
        <v>0</v>
      </c>
      <c r="E365">
        <f>'PLAN RASHODA I IZDATAKA'!E366:R366</f>
        <v>0</v>
      </c>
      <c r="F365">
        <f>'PLAN RASHODA I IZDATAKA'!F366:S366</f>
        <v>0</v>
      </c>
      <c r="G365">
        <f>'PLAN RASHODA I IZDATAKA'!G366:T366</f>
        <v>0</v>
      </c>
      <c r="H365">
        <f>'PLAN RASHODA I IZDATAKA'!H366:U366</f>
        <v>0</v>
      </c>
      <c r="I365">
        <f>'PLAN RASHODA I IZDATAKA'!I366:V366</f>
        <v>0</v>
      </c>
      <c r="J365">
        <f>'PLAN RASHODA I IZDATAKA'!J366:W366</f>
        <v>0</v>
      </c>
      <c r="K365">
        <f>'PLAN RASHODA I IZDATAKA'!K366:X366</f>
        <v>0</v>
      </c>
      <c r="L365">
        <f>'PLAN RASHODA I IZDATAKA'!L366:Y366</f>
        <v>0</v>
      </c>
      <c r="M365">
        <f>'PLAN RASHODA I IZDATAKA'!M366:Z366</f>
        <v>0</v>
      </c>
      <c r="N365">
        <f>'PLAN RASHODA I IZDATAKA'!N366:AA366</f>
        <v>0</v>
      </c>
      <c r="O365">
        <f t="shared" si="5"/>
        <v>4</v>
      </c>
    </row>
    <row r="366" spans="1:15" ht="12.75">
      <c r="A366" t="str">
        <f>'PLAN RASHODA I IZDATAKA'!A367:N367</f>
        <v>42281</v>
      </c>
      <c r="B366" t="str">
        <f>'PLAN RASHODA I IZDATAKA'!B367:O367</f>
        <v>Vojna oprema</v>
      </c>
      <c r="C366">
        <f>'PLAN RASHODA I IZDATAKA'!C367:P367</f>
        <v>0</v>
      </c>
      <c r="D366">
        <f>'PLAN RASHODA I IZDATAKA'!D367:Q367</f>
        <v>0</v>
      </c>
      <c r="E366">
        <f>'PLAN RASHODA I IZDATAKA'!E367:R367</f>
        <v>0</v>
      </c>
      <c r="F366">
        <f>'PLAN RASHODA I IZDATAKA'!F367:S367</f>
        <v>0</v>
      </c>
      <c r="G366">
        <f>'PLAN RASHODA I IZDATAKA'!G367:T367</f>
        <v>0</v>
      </c>
      <c r="H366">
        <f>'PLAN RASHODA I IZDATAKA'!H367:U367</f>
        <v>0</v>
      </c>
      <c r="I366">
        <f>'PLAN RASHODA I IZDATAKA'!I367:V367</f>
        <v>0</v>
      </c>
      <c r="J366">
        <f>'PLAN RASHODA I IZDATAKA'!J367:W367</f>
        <v>0</v>
      </c>
      <c r="K366">
        <f>'PLAN RASHODA I IZDATAKA'!K367:X367</f>
        <v>0</v>
      </c>
      <c r="L366">
        <f>'PLAN RASHODA I IZDATAKA'!L367:Y367</f>
        <v>0</v>
      </c>
      <c r="M366">
        <f>'PLAN RASHODA I IZDATAKA'!M367:Z367</f>
        <v>0</v>
      </c>
      <c r="N366">
        <f>'PLAN RASHODA I IZDATAKA'!N367:AA367</f>
        <v>0</v>
      </c>
      <c r="O366">
        <f t="shared" si="5"/>
        <v>5</v>
      </c>
    </row>
    <row r="367" spans="1:15" ht="12.75">
      <c r="A367" t="str">
        <f>'PLAN RASHODA I IZDATAKA'!A368:N368</f>
        <v>423</v>
      </c>
      <c r="B367" t="str">
        <f>'PLAN RASHODA I IZDATAKA'!B368:O368</f>
        <v>Prijevozna sredstva</v>
      </c>
      <c r="C367">
        <f>'PLAN RASHODA I IZDATAKA'!C368:P368</f>
        <v>0</v>
      </c>
      <c r="D367">
        <f>'PLAN RASHODA I IZDATAKA'!D368:Q368</f>
        <v>0</v>
      </c>
      <c r="E367">
        <f>'PLAN RASHODA I IZDATAKA'!E368:R368</f>
        <v>0</v>
      </c>
      <c r="F367">
        <f>'PLAN RASHODA I IZDATAKA'!F368:S368</f>
        <v>0</v>
      </c>
      <c r="G367">
        <f>'PLAN RASHODA I IZDATAKA'!G368:T368</f>
        <v>0</v>
      </c>
      <c r="H367">
        <f>'PLAN RASHODA I IZDATAKA'!H368:U368</f>
        <v>0</v>
      </c>
      <c r="I367">
        <f>'PLAN RASHODA I IZDATAKA'!I368:V368</f>
        <v>0</v>
      </c>
      <c r="J367">
        <f>'PLAN RASHODA I IZDATAKA'!J368:W368</f>
        <v>0</v>
      </c>
      <c r="K367">
        <f>'PLAN RASHODA I IZDATAKA'!K368:X368</f>
        <v>0</v>
      </c>
      <c r="L367">
        <f>'PLAN RASHODA I IZDATAKA'!L368:Y368</f>
        <v>0</v>
      </c>
      <c r="M367">
        <f>'PLAN RASHODA I IZDATAKA'!M368:Z368</f>
        <v>0</v>
      </c>
      <c r="N367">
        <f>'PLAN RASHODA I IZDATAKA'!N368:AA368</f>
        <v>0</v>
      </c>
      <c r="O367">
        <f t="shared" si="5"/>
        <v>3</v>
      </c>
    </row>
    <row r="368" spans="1:15" ht="12.75">
      <c r="A368" t="str">
        <f>'PLAN RASHODA I IZDATAKA'!A369:N369</f>
        <v>4231</v>
      </c>
      <c r="B368" t="str">
        <f>'PLAN RASHODA I IZDATAKA'!B369:O369</f>
        <v>Prijevozna sredstva u cestovnom prometu</v>
      </c>
      <c r="C368">
        <f>'PLAN RASHODA I IZDATAKA'!C369:P369</f>
        <v>0</v>
      </c>
      <c r="D368">
        <f>'PLAN RASHODA I IZDATAKA'!D369:Q369</f>
        <v>0</v>
      </c>
      <c r="E368">
        <f>'PLAN RASHODA I IZDATAKA'!E369:R369</f>
        <v>0</v>
      </c>
      <c r="F368">
        <f>'PLAN RASHODA I IZDATAKA'!F369:S369</f>
        <v>0</v>
      </c>
      <c r="G368">
        <f>'PLAN RASHODA I IZDATAKA'!G369:T369</f>
        <v>0</v>
      </c>
      <c r="H368">
        <f>'PLAN RASHODA I IZDATAKA'!H369:U369</f>
        <v>0</v>
      </c>
      <c r="I368">
        <f>'PLAN RASHODA I IZDATAKA'!I369:V369</f>
        <v>0</v>
      </c>
      <c r="J368">
        <f>'PLAN RASHODA I IZDATAKA'!J369:W369</f>
        <v>0</v>
      </c>
      <c r="K368">
        <f>'PLAN RASHODA I IZDATAKA'!K369:X369</f>
        <v>0</v>
      </c>
      <c r="L368">
        <f>'PLAN RASHODA I IZDATAKA'!L369:Y369</f>
        <v>0</v>
      </c>
      <c r="M368">
        <f>'PLAN RASHODA I IZDATAKA'!M369:Z369</f>
        <v>0</v>
      </c>
      <c r="N368">
        <f>'PLAN RASHODA I IZDATAKA'!N369:AA369</f>
        <v>0</v>
      </c>
      <c r="O368">
        <f t="shared" si="5"/>
        <v>4</v>
      </c>
    </row>
    <row r="369" spans="1:15" ht="12.75">
      <c r="A369" t="str">
        <f>'PLAN RASHODA I IZDATAKA'!A370:N370</f>
        <v>42311</v>
      </c>
      <c r="B369" t="str">
        <f>'PLAN RASHODA I IZDATAKA'!B370:O370</f>
        <v>Osobni automobili</v>
      </c>
      <c r="C369">
        <f>'PLAN RASHODA I IZDATAKA'!C370:P370</f>
        <v>0</v>
      </c>
      <c r="D369">
        <f>'PLAN RASHODA I IZDATAKA'!D370:Q370</f>
        <v>0</v>
      </c>
      <c r="E369">
        <f>'PLAN RASHODA I IZDATAKA'!E370:R370</f>
        <v>0</v>
      </c>
      <c r="F369">
        <f>'PLAN RASHODA I IZDATAKA'!F370:S370</f>
        <v>0</v>
      </c>
      <c r="G369">
        <f>'PLAN RASHODA I IZDATAKA'!G370:T370</f>
        <v>0</v>
      </c>
      <c r="H369">
        <f>'PLAN RASHODA I IZDATAKA'!H370:U370</f>
        <v>0</v>
      </c>
      <c r="I369">
        <f>'PLAN RASHODA I IZDATAKA'!I370:V370</f>
        <v>0</v>
      </c>
      <c r="J369">
        <f>'PLAN RASHODA I IZDATAKA'!J370:W370</f>
        <v>0</v>
      </c>
      <c r="K369">
        <f>'PLAN RASHODA I IZDATAKA'!K370:X370</f>
        <v>0</v>
      </c>
      <c r="L369">
        <f>'PLAN RASHODA I IZDATAKA'!L370:Y370</f>
        <v>0</v>
      </c>
      <c r="M369">
        <f>'PLAN RASHODA I IZDATAKA'!M370:Z370</f>
        <v>0</v>
      </c>
      <c r="N369">
        <f>'PLAN RASHODA I IZDATAKA'!N370:AA370</f>
        <v>0</v>
      </c>
      <c r="O369">
        <f t="shared" si="5"/>
        <v>5</v>
      </c>
    </row>
    <row r="370" spans="1:15" ht="12.75">
      <c r="A370" t="str">
        <f>'PLAN RASHODA I IZDATAKA'!A371:N371</f>
        <v>42315</v>
      </c>
      <c r="B370" t="str">
        <f>'PLAN RASHODA I IZDATAKA'!B371:O371</f>
        <v>Traktori</v>
      </c>
      <c r="C370">
        <f>'PLAN RASHODA I IZDATAKA'!C371:P371</f>
        <v>0</v>
      </c>
      <c r="D370">
        <f>'PLAN RASHODA I IZDATAKA'!D371:Q371</f>
        <v>0</v>
      </c>
      <c r="E370">
        <f>'PLAN RASHODA I IZDATAKA'!E371:R371</f>
        <v>0</v>
      </c>
      <c r="F370">
        <f>'PLAN RASHODA I IZDATAKA'!F371:S371</f>
        <v>0</v>
      </c>
      <c r="G370">
        <f>'PLAN RASHODA I IZDATAKA'!G371:T371</f>
        <v>0</v>
      </c>
      <c r="H370">
        <f>'PLAN RASHODA I IZDATAKA'!H371:U371</f>
        <v>0</v>
      </c>
      <c r="I370">
        <f>'PLAN RASHODA I IZDATAKA'!I371:V371</f>
        <v>0</v>
      </c>
      <c r="J370">
        <f>'PLAN RASHODA I IZDATAKA'!J371:W371</f>
        <v>0</v>
      </c>
      <c r="K370">
        <f>'PLAN RASHODA I IZDATAKA'!K371:X371</f>
        <v>0</v>
      </c>
      <c r="L370">
        <f>'PLAN RASHODA I IZDATAKA'!L371:Y371</f>
        <v>0</v>
      </c>
      <c r="M370">
        <f>'PLAN RASHODA I IZDATAKA'!M371:Z371</f>
        <v>0</v>
      </c>
      <c r="N370">
        <f>'PLAN RASHODA I IZDATAKA'!N371:AA371</f>
        <v>0</v>
      </c>
      <c r="O370">
        <f t="shared" si="5"/>
        <v>5</v>
      </c>
    </row>
    <row r="371" spans="1:15" ht="12.75">
      <c r="A371" t="str">
        <f>'PLAN RASHODA I IZDATAKA'!A372:N372</f>
        <v>42316</v>
      </c>
      <c r="B371" t="str">
        <f>'PLAN RASHODA I IZDATAKA'!B372:O372</f>
        <v>Terenska vozila (protupožarna, vojna i slično)</v>
      </c>
      <c r="C371">
        <f>'PLAN RASHODA I IZDATAKA'!C372:P372</f>
        <v>0</v>
      </c>
      <c r="D371">
        <f>'PLAN RASHODA I IZDATAKA'!D372:Q372</f>
        <v>0</v>
      </c>
      <c r="E371">
        <f>'PLAN RASHODA I IZDATAKA'!E372:R372</f>
        <v>0</v>
      </c>
      <c r="F371">
        <f>'PLAN RASHODA I IZDATAKA'!F372:S372</f>
        <v>0</v>
      </c>
      <c r="G371">
        <f>'PLAN RASHODA I IZDATAKA'!G372:T372</f>
        <v>0</v>
      </c>
      <c r="H371">
        <f>'PLAN RASHODA I IZDATAKA'!H372:U372</f>
        <v>0</v>
      </c>
      <c r="I371">
        <f>'PLAN RASHODA I IZDATAKA'!I372:V372</f>
        <v>0</v>
      </c>
      <c r="J371">
        <f>'PLAN RASHODA I IZDATAKA'!J372:W372</f>
        <v>0</v>
      </c>
      <c r="K371">
        <f>'PLAN RASHODA I IZDATAKA'!K372:X372</f>
        <v>0</v>
      </c>
      <c r="L371">
        <f>'PLAN RASHODA I IZDATAKA'!L372:Y372</f>
        <v>0</v>
      </c>
      <c r="M371">
        <f>'PLAN RASHODA I IZDATAKA'!M372:Z372</f>
        <v>0</v>
      </c>
      <c r="N371">
        <f>'PLAN RASHODA I IZDATAKA'!N372:AA372</f>
        <v>0</v>
      </c>
      <c r="O371">
        <f t="shared" si="5"/>
        <v>5</v>
      </c>
    </row>
    <row r="372" spans="1:15" ht="12.75">
      <c r="A372" t="str">
        <f>'PLAN RASHODA I IZDATAKA'!A373:N373</f>
        <v>42317</v>
      </c>
      <c r="B372" t="str">
        <f>'PLAN RASHODA I IZDATAKA'!B373:O373</f>
        <v>Motocikli</v>
      </c>
      <c r="C372">
        <f>'PLAN RASHODA I IZDATAKA'!C373:P373</f>
        <v>0</v>
      </c>
      <c r="D372">
        <f>'PLAN RASHODA I IZDATAKA'!D373:Q373</f>
        <v>0</v>
      </c>
      <c r="E372">
        <f>'PLAN RASHODA I IZDATAKA'!E373:R373</f>
        <v>0</v>
      </c>
      <c r="F372">
        <f>'PLAN RASHODA I IZDATAKA'!F373:S373</f>
        <v>0</v>
      </c>
      <c r="G372">
        <f>'PLAN RASHODA I IZDATAKA'!G373:T373</f>
        <v>0</v>
      </c>
      <c r="H372">
        <f>'PLAN RASHODA I IZDATAKA'!H373:U373</f>
        <v>0</v>
      </c>
      <c r="I372">
        <f>'PLAN RASHODA I IZDATAKA'!I373:V373</f>
        <v>0</v>
      </c>
      <c r="J372">
        <f>'PLAN RASHODA I IZDATAKA'!J373:W373</f>
        <v>0</v>
      </c>
      <c r="K372">
        <f>'PLAN RASHODA I IZDATAKA'!K373:X373</f>
        <v>0</v>
      </c>
      <c r="L372">
        <f>'PLAN RASHODA I IZDATAKA'!L373:Y373</f>
        <v>0</v>
      </c>
      <c r="M372">
        <f>'PLAN RASHODA I IZDATAKA'!M373:Z373</f>
        <v>0</v>
      </c>
      <c r="N372">
        <f>'PLAN RASHODA I IZDATAKA'!N373:AA373</f>
        <v>0</v>
      </c>
      <c r="O372">
        <f t="shared" si="5"/>
        <v>5</v>
      </c>
    </row>
    <row r="373" spans="1:15" ht="12.75">
      <c r="A373" t="str">
        <f>'PLAN RASHODA I IZDATAKA'!A374:N374</f>
        <v>42318</v>
      </c>
      <c r="B373" t="str">
        <f>'PLAN RASHODA I IZDATAKA'!B374:O374</f>
        <v>Bicikli</v>
      </c>
      <c r="C373">
        <f>'PLAN RASHODA I IZDATAKA'!C374:P374</f>
        <v>0</v>
      </c>
      <c r="D373">
        <f>'PLAN RASHODA I IZDATAKA'!D374:Q374</f>
        <v>0</v>
      </c>
      <c r="E373">
        <f>'PLAN RASHODA I IZDATAKA'!E374:R374</f>
        <v>0</v>
      </c>
      <c r="F373">
        <f>'PLAN RASHODA I IZDATAKA'!F374:S374</f>
        <v>0</v>
      </c>
      <c r="G373">
        <f>'PLAN RASHODA I IZDATAKA'!G374:T374</f>
        <v>0</v>
      </c>
      <c r="H373">
        <f>'PLAN RASHODA I IZDATAKA'!H374:U374</f>
        <v>0</v>
      </c>
      <c r="I373">
        <f>'PLAN RASHODA I IZDATAKA'!I374:V374</f>
        <v>0</v>
      </c>
      <c r="J373">
        <f>'PLAN RASHODA I IZDATAKA'!J374:W374</f>
        <v>0</v>
      </c>
      <c r="K373">
        <f>'PLAN RASHODA I IZDATAKA'!K374:X374</f>
        <v>0</v>
      </c>
      <c r="L373">
        <f>'PLAN RASHODA I IZDATAKA'!L374:Y374</f>
        <v>0</v>
      </c>
      <c r="M373">
        <f>'PLAN RASHODA I IZDATAKA'!M374:Z374</f>
        <v>0</v>
      </c>
      <c r="N373">
        <f>'PLAN RASHODA I IZDATAKA'!N374:AA374</f>
        <v>0</v>
      </c>
      <c r="O373">
        <f t="shared" si="5"/>
        <v>5</v>
      </c>
    </row>
    <row r="374" spans="1:15" ht="12.75">
      <c r="A374" t="str">
        <f>'PLAN RASHODA I IZDATAKA'!A375:N375</f>
        <v>42319</v>
      </c>
      <c r="B374" t="str">
        <f>'PLAN RASHODA I IZDATAKA'!B375:O375</f>
        <v>Ostala prijevozna sredstva u cestovnom prometu</v>
      </c>
      <c r="C374">
        <f>'PLAN RASHODA I IZDATAKA'!C375:P375</f>
        <v>0</v>
      </c>
      <c r="D374">
        <f>'PLAN RASHODA I IZDATAKA'!D375:Q375</f>
        <v>0</v>
      </c>
      <c r="E374">
        <f>'PLAN RASHODA I IZDATAKA'!E375:R375</f>
        <v>0</v>
      </c>
      <c r="F374">
        <f>'PLAN RASHODA I IZDATAKA'!F375:S375</f>
        <v>0</v>
      </c>
      <c r="G374">
        <f>'PLAN RASHODA I IZDATAKA'!G375:T375</f>
        <v>0</v>
      </c>
      <c r="H374">
        <f>'PLAN RASHODA I IZDATAKA'!H375:U375</f>
        <v>0</v>
      </c>
      <c r="I374">
        <f>'PLAN RASHODA I IZDATAKA'!I375:V375</f>
        <v>0</v>
      </c>
      <c r="J374">
        <f>'PLAN RASHODA I IZDATAKA'!J375:W375</f>
        <v>0</v>
      </c>
      <c r="K374">
        <f>'PLAN RASHODA I IZDATAKA'!K375:X375</f>
        <v>0</v>
      </c>
      <c r="L374">
        <f>'PLAN RASHODA I IZDATAKA'!L375:Y375</f>
        <v>0</v>
      </c>
      <c r="M374">
        <f>'PLAN RASHODA I IZDATAKA'!M375:Z375</f>
        <v>0</v>
      </c>
      <c r="N374">
        <f>'PLAN RASHODA I IZDATAKA'!N375:AA375</f>
        <v>0</v>
      </c>
      <c r="O374">
        <f t="shared" si="5"/>
        <v>5</v>
      </c>
    </row>
    <row r="375" spans="1:15" ht="12.75">
      <c r="A375" t="str">
        <f>'PLAN RASHODA I IZDATAKA'!A376:N376</f>
        <v>42312</v>
      </c>
      <c r="B375" t="str">
        <f>'PLAN RASHODA I IZDATAKA'!B376:O376</f>
        <v>Autobusi</v>
      </c>
      <c r="C375">
        <f>'PLAN RASHODA I IZDATAKA'!C376:P376</f>
        <v>0</v>
      </c>
      <c r="D375">
        <f>'PLAN RASHODA I IZDATAKA'!D376:Q376</f>
        <v>0</v>
      </c>
      <c r="E375">
        <f>'PLAN RASHODA I IZDATAKA'!E376:R376</f>
        <v>0</v>
      </c>
      <c r="F375">
        <f>'PLAN RASHODA I IZDATAKA'!F376:S376</f>
        <v>0</v>
      </c>
      <c r="G375">
        <f>'PLAN RASHODA I IZDATAKA'!G376:T376</f>
        <v>0</v>
      </c>
      <c r="H375">
        <f>'PLAN RASHODA I IZDATAKA'!H376:U376</f>
        <v>0</v>
      </c>
      <c r="I375">
        <f>'PLAN RASHODA I IZDATAKA'!I376:V376</f>
        <v>0</v>
      </c>
      <c r="J375">
        <f>'PLAN RASHODA I IZDATAKA'!J376:W376</f>
        <v>0</v>
      </c>
      <c r="K375">
        <f>'PLAN RASHODA I IZDATAKA'!K376:X376</f>
        <v>0</v>
      </c>
      <c r="L375">
        <f>'PLAN RASHODA I IZDATAKA'!L376:Y376</f>
        <v>0</v>
      </c>
      <c r="M375">
        <f>'PLAN RASHODA I IZDATAKA'!M376:Z376</f>
        <v>0</v>
      </c>
      <c r="N375">
        <f>'PLAN RASHODA I IZDATAKA'!N376:AA376</f>
        <v>0</v>
      </c>
      <c r="O375">
        <f t="shared" si="5"/>
        <v>5</v>
      </c>
    </row>
    <row r="376" spans="1:15" ht="12.75">
      <c r="A376" t="str">
        <f>'PLAN RASHODA I IZDATAKA'!A377:N377</f>
        <v>42313</v>
      </c>
      <c r="B376" t="str">
        <f>'PLAN RASHODA I IZDATAKA'!B377:O377</f>
        <v>Kombi vozila</v>
      </c>
      <c r="C376">
        <f>'PLAN RASHODA I IZDATAKA'!C377:P377</f>
        <v>0</v>
      </c>
      <c r="D376">
        <f>'PLAN RASHODA I IZDATAKA'!D377:Q377</f>
        <v>0</v>
      </c>
      <c r="E376">
        <f>'PLAN RASHODA I IZDATAKA'!E377:R377</f>
        <v>0</v>
      </c>
      <c r="F376">
        <f>'PLAN RASHODA I IZDATAKA'!F377:S377</f>
        <v>0</v>
      </c>
      <c r="G376">
        <f>'PLAN RASHODA I IZDATAKA'!G377:T377</f>
        <v>0</v>
      </c>
      <c r="H376">
        <f>'PLAN RASHODA I IZDATAKA'!H377:U377</f>
        <v>0</v>
      </c>
      <c r="I376">
        <f>'PLAN RASHODA I IZDATAKA'!I377:V377</f>
        <v>0</v>
      </c>
      <c r="J376">
        <f>'PLAN RASHODA I IZDATAKA'!J377:W377</f>
        <v>0</v>
      </c>
      <c r="K376">
        <f>'PLAN RASHODA I IZDATAKA'!K377:X377</f>
        <v>0</v>
      </c>
      <c r="L376">
        <f>'PLAN RASHODA I IZDATAKA'!L377:Y377</f>
        <v>0</v>
      </c>
      <c r="M376">
        <f>'PLAN RASHODA I IZDATAKA'!M377:Z377</f>
        <v>0</v>
      </c>
      <c r="N376">
        <f>'PLAN RASHODA I IZDATAKA'!N377:AA377</f>
        <v>0</v>
      </c>
      <c r="O376">
        <f t="shared" si="5"/>
        <v>5</v>
      </c>
    </row>
    <row r="377" spans="1:15" ht="12.75">
      <c r="A377" t="str">
        <f>'PLAN RASHODA I IZDATAKA'!A378:N378</f>
        <v>42314</v>
      </c>
      <c r="B377" t="str">
        <f>'PLAN RASHODA I IZDATAKA'!B378:O378</f>
        <v>Kamioni</v>
      </c>
      <c r="C377">
        <f>'PLAN RASHODA I IZDATAKA'!C378:P378</f>
        <v>0</v>
      </c>
      <c r="D377">
        <f>'PLAN RASHODA I IZDATAKA'!D378:Q378</f>
        <v>0</v>
      </c>
      <c r="E377">
        <f>'PLAN RASHODA I IZDATAKA'!E378:R378</f>
        <v>0</v>
      </c>
      <c r="F377">
        <f>'PLAN RASHODA I IZDATAKA'!F378:S378</f>
        <v>0</v>
      </c>
      <c r="G377">
        <f>'PLAN RASHODA I IZDATAKA'!G378:T378</f>
        <v>0</v>
      </c>
      <c r="H377">
        <f>'PLAN RASHODA I IZDATAKA'!H378:U378</f>
        <v>0</v>
      </c>
      <c r="I377">
        <f>'PLAN RASHODA I IZDATAKA'!I378:V378</f>
        <v>0</v>
      </c>
      <c r="J377">
        <f>'PLAN RASHODA I IZDATAKA'!J378:W378</f>
        <v>0</v>
      </c>
      <c r="K377">
        <f>'PLAN RASHODA I IZDATAKA'!K378:X378</f>
        <v>0</v>
      </c>
      <c r="L377">
        <f>'PLAN RASHODA I IZDATAKA'!L378:Y378</f>
        <v>0</v>
      </c>
      <c r="M377">
        <f>'PLAN RASHODA I IZDATAKA'!M378:Z378</f>
        <v>0</v>
      </c>
      <c r="N377">
        <f>'PLAN RASHODA I IZDATAKA'!N378:AA378</f>
        <v>0</v>
      </c>
      <c r="O377">
        <f t="shared" si="5"/>
        <v>5</v>
      </c>
    </row>
    <row r="378" spans="1:15" ht="12.75">
      <c r="A378" t="str">
        <f>'PLAN RASHODA I IZDATAKA'!A379:N379</f>
        <v>4232</v>
      </c>
      <c r="B378" t="str">
        <f>'PLAN RASHODA I IZDATAKA'!B379:O379</f>
        <v>Prijevozna sredstva u željezničkom prometu</v>
      </c>
      <c r="C378">
        <f>'PLAN RASHODA I IZDATAKA'!C379:P379</f>
        <v>0</v>
      </c>
      <c r="D378">
        <f>'PLAN RASHODA I IZDATAKA'!D379:Q379</f>
        <v>0</v>
      </c>
      <c r="E378">
        <f>'PLAN RASHODA I IZDATAKA'!E379:R379</f>
        <v>0</v>
      </c>
      <c r="F378">
        <f>'PLAN RASHODA I IZDATAKA'!F379:S379</f>
        <v>0</v>
      </c>
      <c r="G378">
        <f>'PLAN RASHODA I IZDATAKA'!G379:T379</f>
        <v>0</v>
      </c>
      <c r="H378">
        <f>'PLAN RASHODA I IZDATAKA'!H379:U379</f>
        <v>0</v>
      </c>
      <c r="I378">
        <f>'PLAN RASHODA I IZDATAKA'!I379:V379</f>
        <v>0</v>
      </c>
      <c r="J378">
        <f>'PLAN RASHODA I IZDATAKA'!J379:W379</f>
        <v>0</v>
      </c>
      <c r="K378">
        <f>'PLAN RASHODA I IZDATAKA'!K379:X379</f>
        <v>0</v>
      </c>
      <c r="L378">
        <f>'PLAN RASHODA I IZDATAKA'!L379:Y379</f>
        <v>0</v>
      </c>
      <c r="M378">
        <f>'PLAN RASHODA I IZDATAKA'!M379:Z379</f>
        <v>0</v>
      </c>
      <c r="N378">
        <f>'PLAN RASHODA I IZDATAKA'!N379:AA379</f>
        <v>0</v>
      </c>
      <c r="O378">
        <f t="shared" si="5"/>
        <v>4</v>
      </c>
    </row>
    <row r="379" spans="1:15" ht="12.75">
      <c r="A379" t="str">
        <f>'PLAN RASHODA I IZDATAKA'!A380:N380</f>
        <v>42322</v>
      </c>
      <c r="B379" t="str">
        <f>'PLAN RASHODA I IZDATAKA'!B380:O380</f>
        <v>Vagoni</v>
      </c>
      <c r="C379">
        <f>'PLAN RASHODA I IZDATAKA'!C380:P380</f>
        <v>0</v>
      </c>
      <c r="D379">
        <f>'PLAN RASHODA I IZDATAKA'!D380:Q380</f>
        <v>0</v>
      </c>
      <c r="E379">
        <f>'PLAN RASHODA I IZDATAKA'!E380:R380</f>
        <v>0</v>
      </c>
      <c r="F379">
        <f>'PLAN RASHODA I IZDATAKA'!F380:S380</f>
        <v>0</v>
      </c>
      <c r="G379">
        <f>'PLAN RASHODA I IZDATAKA'!G380:T380</f>
        <v>0</v>
      </c>
      <c r="H379">
        <f>'PLAN RASHODA I IZDATAKA'!H380:U380</f>
        <v>0</v>
      </c>
      <c r="I379">
        <f>'PLAN RASHODA I IZDATAKA'!I380:V380</f>
        <v>0</v>
      </c>
      <c r="J379">
        <f>'PLAN RASHODA I IZDATAKA'!J380:W380</f>
        <v>0</v>
      </c>
      <c r="K379">
        <f>'PLAN RASHODA I IZDATAKA'!K380:X380</f>
        <v>0</v>
      </c>
      <c r="L379">
        <f>'PLAN RASHODA I IZDATAKA'!L380:Y380</f>
        <v>0</v>
      </c>
      <c r="M379">
        <f>'PLAN RASHODA I IZDATAKA'!M380:Z380</f>
        <v>0</v>
      </c>
      <c r="N379">
        <f>'PLAN RASHODA I IZDATAKA'!N380:AA380</f>
        <v>0</v>
      </c>
      <c r="O379">
        <f t="shared" si="5"/>
        <v>5</v>
      </c>
    </row>
    <row r="380" spans="1:15" ht="12.75">
      <c r="A380" t="str">
        <f>'PLAN RASHODA I IZDATAKA'!A381:N381</f>
        <v>42323</v>
      </c>
      <c r="B380" t="str">
        <f>'PLAN RASHODA I IZDATAKA'!B381:O381</f>
        <v>Uspinjače</v>
      </c>
      <c r="C380">
        <f>'PLAN RASHODA I IZDATAKA'!C381:P381</f>
        <v>0</v>
      </c>
      <c r="D380">
        <f>'PLAN RASHODA I IZDATAKA'!D381:Q381</f>
        <v>0</v>
      </c>
      <c r="E380">
        <f>'PLAN RASHODA I IZDATAKA'!E381:R381</f>
        <v>0</v>
      </c>
      <c r="F380">
        <f>'PLAN RASHODA I IZDATAKA'!F381:S381</f>
        <v>0</v>
      </c>
      <c r="G380">
        <f>'PLAN RASHODA I IZDATAKA'!G381:T381</f>
        <v>0</v>
      </c>
      <c r="H380">
        <f>'PLAN RASHODA I IZDATAKA'!H381:U381</f>
        <v>0</v>
      </c>
      <c r="I380">
        <f>'PLAN RASHODA I IZDATAKA'!I381:V381</f>
        <v>0</v>
      </c>
      <c r="J380">
        <f>'PLAN RASHODA I IZDATAKA'!J381:W381</f>
        <v>0</v>
      </c>
      <c r="K380">
        <f>'PLAN RASHODA I IZDATAKA'!K381:X381</f>
        <v>0</v>
      </c>
      <c r="L380">
        <f>'PLAN RASHODA I IZDATAKA'!L381:Y381</f>
        <v>0</v>
      </c>
      <c r="M380">
        <f>'PLAN RASHODA I IZDATAKA'!M381:Z381</f>
        <v>0</v>
      </c>
      <c r="N380">
        <f>'PLAN RASHODA I IZDATAKA'!N381:AA381</f>
        <v>0</v>
      </c>
      <c r="O380">
        <f t="shared" si="5"/>
        <v>5</v>
      </c>
    </row>
    <row r="381" spans="1:15" ht="12.75">
      <c r="A381" t="str">
        <f>'PLAN RASHODA I IZDATAKA'!A382:N382</f>
        <v>42321</v>
      </c>
      <c r="B381" t="str">
        <f>'PLAN RASHODA I IZDATAKA'!B382:O382</f>
        <v>Lokomotive</v>
      </c>
      <c r="C381">
        <f>'PLAN RASHODA I IZDATAKA'!C382:P382</f>
        <v>0</v>
      </c>
      <c r="D381">
        <f>'PLAN RASHODA I IZDATAKA'!D382:Q382</f>
        <v>0</v>
      </c>
      <c r="E381">
        <f>'PLAN RASHODA I IZDATAKA'!E382:R382</f>
        <v>0</v>
      </c>
      <c r="F381">
        <f>'PLAN RASHODA I IZDATAKA'!F382:S382</f>
        <v>0</v>
      </c>
      <c r="G381">
        <f>'PLAN RASHODA I IZDATAKA'!G382:T382</f>
        <v>0</v>
      </c>
      <c r="H381">
        <f>'PLAN RASHODA I IZDATAKA'!H382:U382</f>
        <v>0</v>
      </c>
      <c r="I381">
        <f>'PLAN RASHODA I IZDATAKA'!I382:V382</f>
        <v>0</v>
      </c>
      <c r="J381">
        <f>'PLAN RASHODA I IZDATAKA'!J382:W382</f>
        <v>0</v>
      </c>
      <c r="K381">
        <f>'PLAN RASHODA I IZDATAKA'!K382:X382</f>
        <v>0</v>
      </c>
      <c r="L381">
        <f>'PLAN RASHODA I IZDATAKA'!L382:Y382</f>
        <v>0</v>
      </c>
      <c r="M381">
        <f>'PLAN RASHODA I IZDATAKA'!M382:Z382</f>
        <v>0</v>
      </c>
      <c r="N381">
        <f>'PLAN RASHODA I IZDATAKA'!N382:AA382</f>
        <v>0</v>
      </c>
      <c r="O381">
        <f t="shared" si="5"/>
        <v>5</v>
      </c>
    </row>
    <row r="382" spans="1:15" ht="12.75">
      <c r="A382" t="str">
        <f>'PLAN RASHODA I IZDATAKA'!A383:N383</f>
        <v>42329</v>
      </c>
      <c r="B382" t="str">
        <f>'PLAN RASHODA I IZDATAKA'!B383:O383</f>
        <v>Ostala prijevozna sredstva u željezničkom prometu i slično</v>
      </c>
      <c r="C382">
        <f>'PLAN RASHODA I IZDATAKA'!C383:P383</f>
        <v>0</v>
      </c>
      <c r="D382">
        <f>'PLAN RASHODA I IZDATAKA'!D383:Q383</f>
        <v>0</v>
      </c>
      <c r="E382">
        <f>'PLAN RASHODA I IZDATAKA'!E383:R383</f>
        <v>0</v>
      </c>
      <c r="F382">
        <f>'PLAN RASHODA I IZDATAKA'!F383:S383</f>
        <v>0</v>
      </c>
      <c r="G382">
        <f>'PLAN RASHODA I IZDATAKA'!G383:T383</f>
        <v>0</v>
      </c>
      <c r="H382">
        <f>'PLAN RASHODA I IZDATAKA'!H383:U383</f>
        <v>0</v>
      </c>
      <c r="I382">
        <f>'PLAN RASHODA I IZDATAKA'!I383:V383</f>
        <v>0</v>
      </c>
      <c r="J382">
        <f>'PLAN RASHODA I IZDATAKA'!J383:W383</f>
        <v>0</v>
      </c>
      <c r="K382">
        <f>'PLAN RASHODA I IZDATAKA'!K383:X383</f>
        <v>0</v>
      </c>
      <c r="L382">
        <f>'PLAN RASHODA I IZDATAKA'!L383:Y383</f>
        <v>0</v>
      </c>
      <c r="M382">
        <f>'PLAN RASHODA I IZDATAKA'!M383:Z383</f>
        <v>0</v>
      </c>
      <c r="N382">
        <f>'PLAN RASHODA I IZDATAKA'!N383:AA383</f>
        <v>0</v>
      </c>
      <c r="O382">
        <f t="shared" si="5"/>
        <v>5</v>
      </c>
    </row>
    <row r="383" spans="1:15" ht="12.75">
      <c r="A383" t="str">
        <f>'PLAN RASHODA I IZDATAKA'!A384:N384</f>
        <v>42324</v>
      </c>
      <c r="B383" t="str">
        <f>'PLAN RASHODA I IZDATAKA'!B384:O384</f>
        <v>Tramvaji</v>
      </c>
      <c r="C383">
        <f>'PLAN RASHODA I IZDATAKA'!C384:P384</f>
        <v>0</v>
      </c>
      <c r="D383">
        <f>'PLAN RASHODA I IZDATAKA'!D384:Q384</f>
        <v>0</v>
      </c>
      <c r="E383">
        <f>'PLAN RASHODA I IZDATAKA'!E384:R384</f>
        <v>0</v>
      </c>
      <c r="F383">
        <f>'PLAN RASHODA I IZDATAKA'!F384:S384</f>
        <v>0</v>
      </c>
      <c r="G383">
        <f>'PLAN RASHODA I IZDATAKA'!G384:T384</f>
        <v>0</v>
      </c>
      <c r="H383">
        <f>'PLAN RASHODA I IZDATAKA'!H384:U384</f>
        <v>0</v>
      </c>
      <c r="I383">
        <f>'PLAN RASHODA I IZDATAKA'!I384:V384</f>
        <v>0</v>
      </c>
      <c r="J383">
        <f>'PLAN RASHODA I IZDATAKA'!J384:W384</f>
        <v>0</v>
      </c>
      <c r="K383">
        <f>'PLAN RASHODA I IZDATAKA'!K384:X384</f>
        <v>0</v>
      </c>
      <c r="L383">
        <f>'PLAN RASHODA I IZDATAKA'!L384:Y384</f>
        <v>0</v>
      </c>
      <c r="M383">
        <f>'PLAN RASHODA I IZDATAKA'!M384:Z384</f>
        <v>0</v>
      </c>
      <c r="N383">
        <f>'PLAN RASHODA I IZDATAKA'!N384:AA384</f>
        <v>0</v>
      </c>
      <c r="O383">
        <f t="shared" si="5"/>
        <v>5</v>
      </c>
    </row>
    <row r="384" spans="1:15" ht="12.75">
      <c r="A384" t="str">
        <f>'PLAN RASHODA I IZDATAKA'!A385:N385</f>
        <v>4233</v>
      </c>
      <c r="B384" t="str">
        <f>'PLAN RASHODA I IZDATAKA'!B385:O385</f>
        <v>Prijevozna sredstva u pomorskom i riječnom prometu</v>
      </c>
      <c r="C384">
        <f>'PLAN RASHODA I IZDATAKA'!C385:P385</f>
        <v>0</v>
      </c>
      <c r="D384">
        <f>'PLAN RASHODA I IZDATAKA'!D385:Q385</f>
        <v>0</v>
      </c>
      <c r="E384">
        <f>'PLAN RASHODA I IZDATAKA'!E385:R385</f>
        <v>0</v>
      </c>
      <c r="F384">
        <f>'PLAN RASHODA I IZDATAKA'!F385:S385</f>
        <v>0</v>
      </c>
      <c r="G384">
        <f>'PLAN RASHODA I IZDATAKA'!G385:T385</f>
        <v>0</v>
      </c>
      <c r="H384">
        <f>'PLAN RASHODA I IZDATAKA'!H385:U385</f>
        <v>0</v>
      </c>
      <c r="I384">
        <f>'PLAN RASHODA I IZDATAKA'!I385:V385</f>
        <v>0</v>
      </c>
      <c r="J384">
        <f>'PLAN RASHODA I IZDATAKA'!J385:W385</f>
        <v>0</v>
      </c>
      <c r="K384">
        <f>'PLAN RASHODA I IZDATAKA'!K385:X385</f>
        <v>0</v>
      </c>
      <c r="L384">
        <f>'PLAN RASHODA I IZDATAKA'!L385:Y385</f>
        <v>0</v>
      </c>
      <c r="M384">
        <f>'PLAN RASHODA I IZDATAKA'!M385:Z385</f>
        <v>0</v>
      </c>
      <c r="N384">
        <f>'PLAN RASHODA I IZDATAKA'!N385:AA385</f>
        <v>0</v>
      </c>
      <c r="O384">
        <f t="shared" si="5"/>
        <v>4</v>
      </c>
    </row>
    <row r="385" spans="1:15" ht="12.75">
      <c r="A385" t="str">
        <f>'PLAN RASHODA I IZDATAKA'!A386:N386</f>
        <v>42332</v>
      </c>
      <c r="B385" t="str">
        <f>'PLAN RASHODA I IZDATAKA'!B386:O386</f>
        <v>Trajekti</v>
      </c>
      <c r="C385">
        <f>'PLAN RASHODA I IZDATAKA'!C386:P386</f>
        <v>0</v>
      </c>
      <c r="D385">
        <f>'PLAN RASHODA I IZDATAKA'!D386:Q386</f>
        <v>0</v>
      </c>
      <c r="E385">
        <f>'PLAN RASHODA I IZDATAKA'!E386:R386</f>
        <v>0</v>
      </c>
      <c r="F385">
        <f>'PLAN RASHODA I IZDATAKA'!F386:S386</f>
        <v>0</v>
      </c>
      <c r="G385">
        <f>'PLAN RASHODA I IZDATAKA'!G386:T386</f>
        <v>0</v>
      </c>
      <c r="H385">
        <f>'PLAN RASHODA I IZDATAKA'!H386:U386</f>
        <v>0</v>
      </c>
      <c r="I385">
        <f>'PLAN RASHODA I IZDATAKA'!I386:V386</f>
        <v>0</v>
      </c>
      <c r="J385">
        <f>'PLAN RASHODA I IZDATAKA'!J386:W386</f>
        <v>0</v>
      </c>
      <c r="K385">
        <f>'PLAN RASHODA I IZDATAKA'!K386:X386</f>
        <v>0</v>
      </c>
      <c r="L385">
        <f>'PLAN RASHODA I IZDATAKA'!L386:Y386</f>
        <v>0</v>
      </c>
      <c r="M385">
        <f>'PLAN RASHODA I IZDATAKA'!M386:Z386</f>
        <v>0</v>
      </c>
      <c r="N385">
        <f>'PLAN RASHODA I IZDATAKA'!N386:AA386</f>
        <v>0</v>
      </c>
      <c r="O385">
        <f t="shared" si="5"/>
        <v>5</v>
      </c>
    </row>
    <row r="386" spans="1:15" ht="12.75">
      <c r="A386" t="str">
        <f>'PLAN RASHODA I IZDATAKA'!A387:N387</f>
        <v>42331</v>
      </c>
      <c r="B386" t="str">
        <f>'PLAN RASHODA I IZDATAKA'!B387:O387</f>
        <v>Plovila</v>
      </c>
      <c r="C386">
        <f>'PLAN RASHODA I IZDATAKA'!C387:P387</f>
        <v>0</v>
      </c>
      <c r="D386">
        <f>'PLAN RASHODA I IZDATAKA'!D387:Q387</f>
        <v>0</v>
      </c>
      <c r="E386">
        <f>'PLAN RASHODA I IZDATAKA'!E387:R387</f>
        <v>0</v>
      </c>
      <c r="F386">
        <f>'PLAN RASHODA I IZDATAKA'!F387:S387</f>
        <v>0</v>
      </c>
      <c r="G386">
        <f>'PLAN RASHODA I IZDATAKA'!G387:T387</f>
        <v>0</v>
      </c>
      <c r="H386">
        <f>'PLAN RASHODA I IZDATAKA'!H387:U387</f>
        <v>0</v>
      </c>
      <c r="I386">
        <f>'PLAN RASHODA I IZDATAKA'!I387:V387</f>
        <v>0</v>
      </c>
      <c r="J386">
        <f>'PLAN RASHODA I IZDATAKA'!J387:W387</f>
        <v>0</v>
      </c>
      <c r="K386">
        <f>'PLAN RASHODA I IZDATAKA'!K387:X387</f>
        <v>0</v>
      </c>
      <c r="L386">
        <f>'PLAN RASHODA I IZDATAKA'!L387:Y387</f>
        <v>0</v>
      </c>
      <c r="M386">
        <f>'PLAN RASHODA I IZDATAKA'!M387:Z387</f>
        <v>0</v>
      </c>
      <c r="N386">
        <f>'PLAN RASHODA I IZDATAKA'!N387:AA387</f>
        <v>0</v>
      </c>
      <c r="O386">
        <f t="shared" si="5"/>
        <v>5</v>
      </c>
    </row>
    <row r="387" spans="1:15" ht="12.75">
      <c r="A387" t="str">
        <f>'PLAN RASHODA I IZDATAKA'!A388:N388</f>
        <v>42339</v>
      </c>
      <c r="B387" t="str">
        <f>'PLAN RASHODA I IZDATAKA'!B388:O388</f>
        <v>Ostala prijevozna sredstva u pomorskom i riječnom prometu</v>
      </c>
      <c r="C387">
        <f>'PLAN RASHODA I IZDATAKA'!C388:P388</f>
        <v>0</v>
      </c>
      <c r="D387">
        <f>'PLAN RASHODA I IZDATAKA'!D388:Q388</f>
        <v>0</v>
      </c>
      <c r="E387">
        <f>'PLAN RASHODA I IZDATAKA'!E388:R388</f>
        <v>0</v>
      </c>
      <c r="F387">
        <f>'PLAN RASHODA I IZDATAKA'!F388:S388</f>
        <v>0</v>
      </c>
      <c r="G387">
        <f>'PLAN RASHODA I IZDATAKA'!G388:T388</f>
        <v>0</v>
      </c>
      <c r="H387">
        <f>'PLAN RASHODA I IZDATAKA'!H388:U388</f>
        <v>0</v>
      </c>
      <c r="I387">
        <f>'PLAN RASHODA I IZDATAKA'!I388:V388</f>
        <v>0</v>
      </c>
      <c r="J387">
        <f>'PLAN RASHODA I IZDATAKA'!J388:W388</f>
        <v>0</v>
      </c>
      <c r="K387">
        <f>'PLAN RASHODA I IZDATAKA'!K388:X388</f>
        <v>0</v>
      </c>
      <c r="L387">
        <f>'PLAN RASHODA I IZDATAKA'!L388:Y388</f>
        <v>0</v>
      </c>
      <c r="M387">
        <f>'PLAN RASHODA I IZDATAKA'!M388:Z388</f>
        <v>0</v>
      </c>
      <c r="N387">
        <f>'PLAN RASHODA I IZDATAKA'!N388:AA388</f>
        <v>0</v>
      </c>
      <c r="O387">
        <f t="shared" si="5"/>
        <v>5</v>
      </c>
    </row>
    <row r="388" spans="1:15" ht="12.75">
      <c r="A388" t="str">
        <f>'PLAN RASHODA I IZDATAKA'!A389:N389</f>
        <v>4234</v>
      </c>
      <c r="B388" t="str">
        <f>'PLAN RASHODA I IZDATAKA'!B389:O389</f>
        <v>Prijevozna sredstva u zračnom prometu</v>
      </c>
      <c r="C388">
        <f>'PLAN RASHODA I IZDATAKA'!C389:P389</f>
        <v>0</v>
      </c>
      <c r="D388">
        <f>'PLAN RASHODA I IZDATAKA'!D389:Q389</f>
        <v>0</v>
      </c>
      <c r="E388">
        <f>'PLAN RASHODA I IZDATAKA'!E389:R389</f>
        <v>0</v>
      </c>
      <c r="F388">
        <f>'PLAN RASHODA I IZDATAKA'!F389:S389</f>
        <v>0</v>
      </c>
      <c r="G388">
        <f>'PLAN RASHODA I IZDATAKA'!G389:T389</f>
        <v>0</v>
      </c>
      <c r="H388">
        <f>'PLAN RASHODA I IZDATAKA'!H389:U389</f>
        <v>0</v>
      </c>
      <c r="I388">
        <f>'PLAN RASHODA I IZDATAKA'!I389:V389</f>
        <v>0</v>
      </c>
      <c r="J388">
        <f>'PLAN RASHODA I IZDATAKA'!J389:W389</f>
        <v>0</v>
      </c>
      <c r="K388">
        <f>'PLAN RASHODA I IZDATAKA'!K389:X389</f>
        <v>0</v>
      </c>
      <c r="L388">
        <f>'PLAN RASHODA I IZDATAKA'!L389:Y389</f>
        <v>0</v>
      </c>
      <c r="M388">
        <f>'PLAN RASHODA I IZDATAKA'!M389:Z389</f>
        <v>0</v>
      </c>
      <c r="N388">
        <f>'PLAN RASHODA I IZDATAKA'!N389:AA389</f>
        <v>0</v>
      </c>
      <c r="O388">
        <f aca="true" t="shared" si="6" ref="O388:O451">LEN(A388)</f>
        <v>4</v>
      </c>
    </row>
    <row r="389" spans="1:15" ht="12.75">
      <c r="A389" t="str">
        <f>'PLAN RASHODA I IZDATAKA'!A390:N390</f>
        <v>42349</v>
      </c>
      <c r="B389" t="str">
        <f>'PLAN RASHODA I IZDATAKA'!B390:O390</f>
        <v>Ostala prijevozna sredstva u zračnom prometu</v>
      </c>
      <c r="C389">
        <f>'PLAN RASHODA I IZDATAKA'!C390:P390</f>
        <v>0</v>
      </c>
      <c r="D389">
        <f>'PLAN RASHODA I IZDATAKA'!D390:Q390</f>
        <v>0</v>
      </c>
      <c r="E389">
        <f>'PLAN RASHODA I IZDATAKA'!E390:R390</f>
        <v>0</v>
      </c>
      <c r="F389">
        <f>'PLAN RASHODA I IZDATAKA'!F390:S390</f>
        <v>0</v>
      </c>
      <c r="G389">
        <f>'PLAN RASHODA I IZDATAKA'!G390:T390</f>
        <v>0</v>
      </c>
      <c r="H389">
        <f>'PLAN RASHODA I IZDATAKA'!H390:U390</f>
        <v>0</v>
      </c>
      <c r="I389">
        <f>'PLAN RASHODA I IZDATAKA'!I390:V390</f>
        <v>0</v>
      </c>
      <c r="J389">
        <f>'PLAN RASHODA I IZDATAKA'!J390:W390</f>
        <v>0</v>
      </c>
      <c r="K389">
        <f>'PLAN RASHODA I IZDATAKA'!K390:X390</f>
        <v>0</v>
      </c>
      <c r="L389">
        <f>'PLAN RASHODA I IZDATAKA'!L390:Y390</f>
        <v>0</v>
      </c>
      <c r="M389">
        <f>'PLAN RASHODA I IZDATAKA'!M390:Z390</f>
        <v>0</v>
      </c>
      <c r="N389">
        <f>'PLAN RASHODA I IZDATAKA'!N390:AA390</f>
        <v>0</v>
      </c>
      <c r="O389">
        <f t="shared" si="6"/>
        <v>5</v>
      </c>
    </row>
    <row r="390" spans="1:15" ht="12.75">
      <c r="A390" t="str">
        <f>'PLAN RASHODA I IZDATAKA'!A391:N391</f>
        <v>42342</v>
      </c>
      <c r="B390" t="str">
        <f>'PLAN RASHODA I IZDATAKA'!B391:O391</f>
        <v>Zrakoplovi</v>
      </c>
      <c r="C390">
        <f>'PLAN RASHODA I IZDATAKA'!C391:P391</f>
        <v>0</v>
      </c>
      <c r="D390">
        <f>'PLAN RASHODA I IZDATAKA'!D391:Q391</f>
        <v>0</v>
      </c>
      <c r="E390">
        <f>'PLAN RASHODA I IZDATAKA'!E391:R391</f>
        <v>0</v>
      </c>
      <c r="F390">
        <f>'PLAN RASHODA I IZDATAKA'!F391:S391</f>
        <v>0</v>
      </c>
      <c r="G390">
        <f>'PLAN RASHODA I IZDATAKA'!G391:T391</f>
        <v>0</v>
      </c>
      <c r="H390">
        <f>'PLAN RASHODA I IZDATAKA'!H391:U391</f>
        <v>0</v>
      </c>
      <c r="I390">
        <f>'PLAN RASHODA I IZDATAKA'!I391:V391</f>
        <v>0</v>
      </c>
      <c r="J390">
        <f>'PLAN RASHODA I IZDATAKA'!J391:W391</f>
        <v>0</v>
      </c>
      <c r="K390">
        <f>'PLAN RASHODA I IZDATAKA'!K391:X391</f>
        <v>0</v>
      </c>
      <c r="L390">
        <f>'PLAN RASHODA I IZDATAKA'!L391:Y391</f>
        <v>0</v>
      </c>
      <c r="M390">
        <f>'PLAN RASHODA I IZDATAKA'!M391:Z391</f>
        <v>0</v>
      </c>
      <c r="N390">
        <f>'PLAN RASHODA I IZDATAKA'!N391:AA391</f>
        <v>0</v>
      </c>
      <c r="O390">
        <f t="shared" si="6"/>
        <v>5</v>
      </c>
    </row>
    <row r="391" spans="1:15" ht="12.75">
      <c r="A391" t="str">
        <f>'PLAN RASHODA I IZDATAKA'!A392:N392</f>
        <v>42341</v>
      </c>
      <c r="B391" t="str">
        <f>'PLAN RASHODA I IZDATAKA'!B392:O392</f>
        <v>Helikopteri</v>
      </c>
      <c r="C391">
        <f>'PLAN RASHODA I IZDATAKA'!C392:P392</f>
        <v>0</v>
      </c>
      <c r="D391">
        <f>'PLAN RASHODA I IZDATAKA'!D392:Q392</f>
        <v>0</v>
      </c>
      <c r="E391">
        <f>'PLAN RASHODA I IZDATAKA'!E392:R392</f>
        <v>0</v>
      </c>
      <c r="F391">
        <f>'PLAN RASHODA I IZDATAKA'!F392:S392</f>
        <v>0</v>
      </c>
      <c r="G391">
        <f>'PLAN RASHODA I IZDATAKA'!G392:T392</f>
        <v>0</v>
      </c>
      <c r="H391">
        <f>'PLAN RASHODA I IZDATAKA'!H392:U392</f>
        <v>0</v>
      </c>
      <c r="I391">
        <f>'PLAN RASHODA I IZDATAKA'!I392:V392</f>
        <v>0</v>
      </c>
      <c r="J391">
        <f>'PLAN RASHODA I IZDATAKA'!J392:W392</f>
        <v>0</v>
      </c>
      <c r="K391">
        <f>'PLAN RASHODA I IZDATAKA'!K392:X392</f>
        <v>0</v>
      </c>
      <c r="L391">
        <f>'PLAN RASHODA I IZDATAKA'!L392:Y392</f>
        <v>0</v>
      </c>
      <c r="M391">
        <f>'PLAN RASHODA I IZDATAKA'!M392:Z392</f>
        <v>0</v>
      </c>
      <c r="N391">
        <f>'PLAN RASHODA I IZDATAKA'!N392:AA392</f>
        <v>0</v>
      </c>
      <c r="O391">
        <f t="shared" si="6"/>
        <v>5</v>
      </c>
    </row>
    <row r="392" spans="1:15" ht="12.75">
      <c r="A392" t="str">
        <f>'PLAN RASHODA I IZDATAKA'!A393:N393</f>
        <v>424</v>
      </c>
      <c r="B392" t="str">
        <f>'PLAN RASHODA I IZDATAKA'!B393:O393</f>
        <v>Knjige, umjetnička djela i ostale izložbene vrijednosti</v>
      </c>
      <c r="C392">
        <f>'PLAN RASHODA I IZDATAKA'!C393:P393</f>
        <v>7000</v>
      </c>
      <c r="D392">
        <f>'PLAN RASHODA I IZDATAKA'!D393:Q393</f>
        <v>0</v>
      </c>
      <c r="E392">
        <f>'PLAN RASHODA I IZDATAKA'!E393:R393</f>
        <v>0</v>
      </c>
      <c r="F392">
        <f>'PLAN RASHODA I IZDATAKA'!F393:S393</f>
        <v>6000</v>
      </c>
      <c r="G392">
        <f>'PLAN RASHODA I IZDATAKA'!G393:T393</f>
        <v>1000</v>
      </c>
      <c r="H392">
        <f>'PLAN RASHODA I IZDATAKA'!H393:U393</f>
        <v>0</v>
      </c>
      <c r="I392">
        <f>'PLAN RASHODA I IZDATAKA'!I393:V393</f>
        <v>0</v>
      </c>
      <c r="J392">
        <f>'PLAN RASHODA I IZDATAKA'!J393:W393</f>
        <v>0</v>
      </c>
      <c r="K392">
        <f>'PLAN RASHODA I IZDATAKA'!K393:X393</f>
        <v>0</v>
      </c>
      <c r="L392">
        <f>'PLAN RASHODA I IZDATAKA'!L393:Y393</f>
        <v>0</v>
      </c>
      <c r="M392">
        <f>'PLAN RASHODA I IZDATAKA'!M393:Z393</f>
        <v>7000</v>
      </c>
      <c r="N392">
        <f>'PLAN RASHODA I IZDATAKA'!N393:AA393</f>
        <v>7000</v>
      </c>
      <c r="O392">
        <f t="shared" si="6"/>
        <v>3</v>
      </c>
    </row>
    <row r="393" spans="1:15" ht="12.75">
      <c r="A393" t="str">
        <f>'PLAN RASHODA I IZDATAKA'!A394:N394</f>
        <v>4241</v>
      </c>
      <c r="B393" t="str">
        <f>'PLAN RASHODA I IZDATAKA'!B394:O394</f>
        <v>Knjige</v>
      </c>
      <c r="C393">
        <f>'PLAN RASHODA I IZDATAKA'!C394:P394</f>
        <v>7000</v>
      </c>
      <c r="D393">
        <f>'PLAN RASHODA I IZDATAKA'!D394:Q394</f>
        <v>0</v>
      </c>
      <c r="E393">
        <f>'PLAN RASHODA I IZDATAKA'!E394:R394</f>
        <v>0</v>
      </c>
      <c r="F393">
        <f>'PLAN RASHODA I IZDATAKA'!F394:S394</f>
        <v>6000</v>
      </c>
      <c r="G393">
        <f>'PLAN RASHODA I IZDATAKA'!G394:T394</f>
        <v>1000</v>
      </c>
      <c r="H393">
        <f>'PLAN RASHODA I IZDATAKA'!H394:U394</f>
        <v>0</v>
      </c>
      <c r="I393">
        <f>'PLAN RASHODA I IZDATAKA'!I394:V394</f>
        <v>0</v>
      </c>
      <c r="J393">
        <f>'PLAN RASHODA I IZDATAKA'!J394:W394</f>
        <v>0</v>
      </c>
      <c r="K393">
        <f>'PLAN RASHODA I IZDATAKA'!K394:X394</f>
        <v>0</v>
      </c>
      <c r="L393">
        <f>'PLAN RASHODA I IZDATAKA'!L394:Y394</f>
        <v>0</v>
      </c>
      <c r="M393">
        <f>'PLAN RASHODA I IZDATAKA'!M394:Z394</f>
        <v>7000</v>
      </c>
      <c r="N393">
        <f>'PLAN RASHODA I IZDATAKA'!N394:AA394</f>
        <v>7000</v>
      </c>
      <c r="O393">
        <f t="shared" si="6"/>
        <v>4</v>
      </c>
    </row>
    <row r="394" spans="1:15" ht="12.75">
      <c r="A394" t="str">
        <f>'PLAN RASHODA I IZDATAKA'!A395:N395</f>
        <v>42411</v>
      </c>
      <c r="B394" t="str">
        <f>'PLAN RASHODA I IZDATAKA'!B395:O395</f>
        <v>Knjige</v>
      </c>
      <c r="C394">
        <f>'PLAN RASHODA I IZDATAKA'!C395:P395</f>
        <v>7000</v>
      </c>
      <c r="D394">
        <f>'PLAN RASHODA I IZDATAKA'!D395:Q395</f>
        <v>0</v>
      </c>
      <c r="E394">
        <f>'PLAN RASHODA I IZDATAKA'!E395:R395</f>
        <v>0</v>
      </c>
      <c r="F394">
        <f>'PLAN RASHODA I IZDATAKA'!F395:S395</f>
        <v>6000</v>
      </c>
      <c r="G394">
        <f>'PLAN RASHODA I IZDATAKA'!G395:T395</f>
        <v>1000</v>
      </c>
      <c r="H394">
        <f>'PLAN RASHODA I IZDATAKA'!H395:U395</f>
        <v>0</v>
      </c>
      <c r="I394">
        <f>'PLAN RASHODA I IZDATAKA'!I395:V395</f>
        <v>0</v>
      </c>
      <c r="J394">
        <f>'PLAN RASHODA I IZDATAKA'!J395:W395</f>
        <v>0</v>
      </c>
      <c r="K394">
        <f>'PLAN RASHODA I IZDATAKA'!K395:X395</f>
        <v>0</v>
      </c>
      <c r="L394">
        <f>'PLAN RASHODA I IZDATAKA'!L395:Y395</f>
        <v>0</v>
      </c>
      <c r="M394">
        <f>'PLAN RASHODA I IZDATAKA'!M395:Z395</f>
        <v>7000</v>
      </c>
      <c r="N394">
        <f>'PLAN RASHODA I IZDATAKA'!N395:AA395</f>
        <v>7000</v>
      </c>
      <c r="O394">
        <f t="shared" si="6"/>
        <v>5</v>
      </c>
    </row>
    <row r="395" spans="1:15" ht="12.75">
      <c r="A395" t="str">
        <f>'PLAN RASHODA I IZDATAKA'!A396:N396</f>
        <v>4242</v>
      </c>
      <c r="B395" t="str">
        <f>'PLAN RASHODA I IZDATAKA'!B396:O396</f>
        <v>Umjetnička djela (izložena u galerijama, muzejima i slično)</v>
      </c>
      <c r="C395">
        <f>'PLAN RASHODA I IZDATAKA'!C396:P396</f>
        <v>0</v>
      </c>
      <c r="D395">
        <f>'PLAN RASHODA I IZDATAKA'!D396:Q396</f>
        <v>0</v>
      </c>
      <c r="E395">
        <f>'PLAN RASHODA I IZDATAKA'!E396:R396</f>
        <v>0</v>
      </c>
      <c r="F395">
        <f>'PLAN RASHODA I IZDATAKA'!F396:S396</f>
        <v>0</v>
      </c>
      <c r="G395">
        <f>'PLAN RASHODA I IZDATAKA'!G396:T396</f>
        <v>0</v>
      </c>
      <c r="H395">
        <f>'PLAN RASHODA I IZDATAKA'!H396:U396</f>
        <v>0</v>
      </c>
      <c r="I395">
        <f>'PLAN RASHODA I IZDATAKA'!I396:V396</f>
        <v>0</v>
      </c>
      <c r="J395">
        <f>'PLAN RASHODA I IZDATAKA'!J396:W396</f>
        <v>0</v>
      </c>
      <c r="K395">
        <f>'PLAN RASHODA I IZDATAKA'!K396:X396</f>
        <v>0</v>
      </c>
      <c r="L395">
        <f>'PLAN RASHODA I IZDATAKA'!L396:Y396</f>
        <v>0</v>
      </c>
      <c r="M395">
        <f>'PLAN RASHODA I IZDATAKA'!M396:Z396</f>
        <v>0</v>
      </c>
      <c r="N395">
        <f>'PLAN RASHODA I IZDATAKA'!N396:AA396</f>
        <v>0</v>
      </c>
      <c r="O395">
        <f t="shared" si="6"/>
        <v>4</v>
      </c>
    </row>
    <row r="396" spans="1:15" ht="12.75">
      <c r="A396" t="str">
        <f>'PLAN RASHODA I IZDATAKA'!A397:N397</f>
        <v>42422</v>
      </c>
      <c r="B396" t="str">
        <f>'PLAN RASHODA I IZDATAKA'!B397:O397</f>
        <v>Kiparska djela</v>
      </c>
      <c r="C396">
        <f>'PLAN RASHODA I IZDATAKA'!C397:P397</f>
        <v>0</v>
      </c>
      <c r="D396">
        <f>'PLAN RASHODA I IZDATAKA'!D397:Q397</f>
        <v>0</v>
      </c>
      <c r="E396">
        <f>'PLAN RASHODA I IZDATAKA'!E397:R397</f>
        <v>0</v>
      </c>
      <c r="F396">
        <f>'PLAN RASHODA I IZDATAKA'!F397:S397</f>
        <v>0</v>
      </c>
      <c r="G396">
        <f>'PLAN RASHODA I IZDATAKA'!G397:T397</f>
        <v>0</v>
      </c>
      <c r="H396">
        <f>'PLAN RASHODA I IZDATAKA'!H397:U397</f>
        <v>0</v>
      </c>
      <c r="I396">
        <f>'PLAN RASHODA I IZDATAKA'!I397:V397</f>
        <v>0</v>
      </c>
      <c r="J396">
        <f>'PLAN RASHODA I IZDATAKA'!J397:W397</f>
        <v>0</v>
      </c>
      <c r="K396">
        <f>'PLAN RASHODA I IZDATAKA'!K397:X397</f>
        <v>0</v>
      </c>
      <c r="L396">
        <f>'PLAN RASHODA I IZDATAKA'!L397:Y397</f>
        <v>0</v>
      </c>
      <c r="M396">
        <f>'PLAN RASHODA I IZDATAKA'!M397:Z397</f>
        <v>0</v>
      </c>
      <c r="N396">
        <f>'PLAN RASHODA I IZDATAKA'!N397:AA397</f>
        <v>0</v>
      </c>
      <c r="O396">
        <f t="shared" si="6"/>
        <v>5</v>
      </c>
    </row>
    <row r="397" spans="1:15" ht="12.75">
      <c r="A397" t="str">
        <f>'PLAN RASHODA I IZDATAKA'!A398:N398</f>
        <v>42429</v>
      </c>
      <c r="B397" t="str">
        <f>'PLAN RASHODA I IZDATAKA'!B398:O398</f>
        <v>Ostala umjetnička djela</v>
      </c>
      <c r="C397">
        <f>'PLAN RASHODA I IZDATAKA'!C398:P398</f>
        <v>0</v>
      </c>
      <c r="D397">
        <f>'PLAN RASHODA I IZDATAKA'!D398:Q398</f>
        <v>0</v>
      </c>
      <c r="E397">
        <f>'PLAN RASHODA I IZDATAKA'!E398:R398</f>
        <v>0</v>
      </c>
      <c r="F397">
        <f>'PLAN RASHODA I IZDATAKA'!F398:S398</f>
        <v>0</v>
      </c>
      <c r="G397">
        <f>'PLAN RASHODA I IZDATAKA'!G398:T398</f>
        <v>0</v>
      </c>
      <c r="H397">
        <f>'PLAN RASHODA I IZDATAKA'!H398:U398</f>
        <v>0</v>
      </c>
      <c r="I397">
        <f>'PLAN RASHODA I IZDATAKA'!I398:V398</f>
        <v>0</v>
      </c>
      <c r="J397">
        <f>'PLAN RASHODA I IZDATAKA'!J398:W398</f>
        <v>0</v>
      </c>
      <c r="K397">
        <f>'PLAN RASHODA I IZDATAKA'!K398:X398</f>
        <v>0</v>
      </c>
      <c r="L397">
        <f>'PLAN RASHODA I IZDATAKA'!L398:Y398</f>
        <v>0</v>
      </c>
      <c r="M397">
        <f>'PLAN RASHODA I IZDATAKA'!M398:Z398</f>
        <v>0</v>
      </c>
      <c r="N397">
        <f>'PLAN RASHODA I IZDATAKA'!N398:AA398</f>
        <v>0</v>
      </c>
      <c r="O397">
        <f t="shared" si="6"/>
        <v>5</v>
      </c>
    </row>
    <row r="398" spans="1:15" ht="12.75">
      <c r="A398" t="str">
        <f>'PLAN RASHODA I IZDATAKA'!A399:N399</f>
        <v>42421</v>
      </c>
      <c r="B398" t="str">
        <f>'PLAN RASHODA I IZDATAKA'!B399:O399</f>
        <v>Djela likovnih umjetnika</v>
      </c>
      <c r="C398">
        <f>'PLAN RASHODA I IZDATAKA'!C399:P399</f>
        <v>0</v>
      </c>
      <c r="D398">
        <f>'PLAN RASHODA I IZDATAKA'!D399:Q399</f>
        <v>0</v>
      </c>
      <c r="E398">
        <f>'PLAN RASHODA I IZDATAKA'!E399:R399</f>
        <v>0</v>
      </c>
      <c r="F398">
        <f>'PLAN RASHODA I IZDATAKA'!F399:S399</f>
        <v>0</v>
      </c>
      <c r="G398">
        <f>'PLAN RASHODA I IZDATAKA'!G399:T399</f>
        <v>0</v>
      </c>
      <c r="H398">
        <f>'PLAN RASHODA I IZDATAKA'!H399:U399</f>
        <v>0</v>
      </c>
      <c r="I398">
        <f>'PLAN RASHODA I IZDATAKA'!I399:V399</f>
        <v>0</v>
      </c>
      <c r="J398">
        <f>'PLAN RASHODA I IZDATAKA'!J399:W399</f>
        <v>0</v>
      </c>
      <c r="K398">
        <f>'PLAN RASHODA I IZDATAKA'!K399:X399</f>
        <v>0</v>
      </c>
      <c r="L398">
        <f>'PLAN RASHODA I IZDATAKA'!L399:Y399</f>
        <v>0</v>
      </c>
      <c r="M398">
        <f>'PLAN RASHODA I IZDATAKA'!M399:Z399</f>
        <v>0</v>
      </c>
      <c r="N398">
        <f>'PLAN RASHODA I IZDATAKA'!N399:AA399</f>
        <v>0</v>
      </c>
      <c r="O398">
        <f t="shared" si="6"/>
        <v>5</v>
      </c>
    </row>
    <row r="399" spans="1:15" ht="12.75">
      <c r="A399" t="str">
        <f>'PLAN RASHODA I IZDATAKA'!A400:N400</f>
        <v>4243</v>
      </c>
      <c r="B399" t="str">
        <f>'PLAN RASHODA I IZDATAKA'!B400:O400</f>
        <v>Muzejski izlošci i predmeti prirodnih rijetkosti</v>
      </c>
      <c r="C399">
        <f>'PLAN RASHODA I IZDATAKA'!C400:P400</f>
        <v>0</v>
      </c>
      <c r="D399">
        <f>'PLAN RASHODA I IZDATAKA'!D400:Q400</f>
        <v>0</v>
      </c>
      <c r="E399">
        <f>'PLAN RASHODA I IZDATAKA'!E400:R400</f>
        <v>0</v>
      </c>
      <c r="F399">
        <f>'PLAN RASHODA I IZDATAKA'!F400:S400</f>
        <v>0</v>
      </c>
      <c r="G399">
        <f>'PLAN RASHODA I IZDATAKA'!G400:T400</f>
        <v>0</v>
      </c>
      <c r="H399">
        <f>'PLAN RASHODA I IZDATAKA'!H400:U400</f>
        <v>0</v>
      </c>
      <c r="I399">
        <f>'PLAN RASHODA I IZDATAKA'!I400:V400</f>
        <v>0</v>
      </c>
      <c r="J399">
        <f>'PLAN RASHODA I IZDATAKA'!J400:W400</f>
        <v>0</v>
      </c>
      <c r="K399">
        <f>'PLAN RASHODA I IZDATAKA'!K400:X400</f>
        <v>0</v>
      </c>
      <c r="L399">
        <f>'PLAN RASHODA I IZDATAKA'!L400:Y400</f>
        <v>0</v>
      </c>
      <c r="M399">
        <f>'PLAN RASHODA I IZDATAKA'!M400:Z400</f>
        <v>0</v>
      </c>
      <c r="N399">
        <f>'PLAN RASHODA I IZDATAKA'!N400:AA400</f>
        <v>0</v>
      </c>
      <c r="O399">
        <f t="shared" si="6"/>
        <v>4</v>
      </c>
    </row>
    <row r="400" spans="1:15" ht="12.75">
      <c r="A400" t="str">
        <f>'PLAN RASHODA I IZDATAKA'!A401:N401</f>
        <v>42431</v>
      </c>
      <c r="B400" t="str">
        <f>'PLAN RASHODA I IZDATAKA'!B401:O401</f>
        <v>Muzejski izlošci</v>
      </c>
      <c r="C400">
        <f>'PLAN RASHODA I IZDATAKA'!C401:P401</f>
        <v>0</v>
      </c>
      <c r="D400">
        <f>'PLAN RASHODA I IZDATAKA'!D401:Q401</f>
        <v>0</v>
      </c>
      <c r="E400">
        <f>'PLAN RASHODA I IZDATAKA'!E401:R401</f>
        <v>0</v>
      </c>
      <c r="F400">
        <f>'PLAN RASHODA I IZDATAKA'!F401:S401</f>
        <v>0</v>
      </c>
      <c r="G400">
        <f>'PLAN RASHODA I IZDATAKA'!G401:T401</f>
        <v>0</v>
      </c>
      <c r="H400">
        <f>'PLAN RASHODA I IZDATAKA'!H401:U401</f>
        <v>0</v>
      </c>
      <c r="I400">
        <f>'PLAN RASHODA I IZDATAKA'!I401:V401</f>
        <v>0</v>
      </c>
      <c r="J400">
        <f>'PLAN RASHODA I IZDATAKA'!J401:W401</f>
        <v>0</v>
      </c>
      <c r="K400">
        <f>'PLAN RASHODA I IZDATAKA'!K401:X401</f>
        <v>0</v>
      </c>
      <c r="L400">
        <f>'PLAN RASHODA I IZDATAKA'!L401:Y401</f>
        <v>0</v>
      </c>
      <c r="M400">
        <f>'PLAN RASHODA I IZDATAKA'!M401:Z401</f>
        <v>0</v>
      </c>
      <c r="N400">
        <f>'PLAN RASHODA I IZDATAKA'!N401:AA401</f>
        <v>0</v>
      </c>
      <c r="O400">
        <f t="shared" si="6"/>
        <v>5</v>
      </c>
    </row>
    <row r="401" spans="1:15" ht="12.75">
      <c r="A401" t="str">
        <f>'PLAN RASHODA I IZDATAKA'!A402:N402</f>
        <v>42432</v>
      </c>
      <c r="B401" t="str">
        <f>'PLAN RASHODA I IZDATAKA'!B402:O402</f>
        <v>Predmeti prirodnih rijetkosti</v>
      </c>
      <c r="C401">
        <f>'PLAN RASHODA I IZDATAKA'!C402:P402</f>
        <v>0</v>
      </c>
      <c r="D401">
        <f>'PLAN RASHODA I IZDATAKA'!D402:Q402</f>
        <v>0</v>
      </c>
      <c r="E401">
        <f>'PLAN RASHODA I IZDATAKA'!E402:R402</f>
        <v>0</v>
      </c>
      <c r="F401">
        <f>'PLAN RASHODA I IZDATAKA'!F402:S402</f>
        <v>0</v>
      </c>
      <c r="G401">
        <f>'PLAN RASHODA I IZDATAKA'!G402:T402</f>
        <v>0</v>
      </c>
      <c r="H401">
        <f>'PLAN RASHODA I IZDATAKA'!H402:U402</f>
        <v>0</v>
      </c>
      <c r="I401">
        <f>'PLAN RASHODA I IZDATAKA'!I402:V402</f>
        <v>0</v>
      </c>
      <c r="J401">
        <f>'PLAN RASHODA I IZDATAKA'!J402:W402</f>
        <v>0</v>
      </c>
      <c r="K401">
        <f>'PLAN RASHODA I IZDATAKA'!K402:X402</f>
        <v>0</v>
      </c>
      <c r="L401">
        <f>'PLAN RASHODA I IZDATAKA'!L402:Y402</f>
        <v>0</v>
      </c>
      <c r="M401">
        <f>'PLAN RASHODA I IZDATAKA'!M402:Z402</f>
        <v>0</v>
      </c>
      <c r="N401">
        <f>'PLAN RASHODA I IZDATAKA'!N402:AA402</f>
        <v>0</v>
      </c>
      <c r="O401">
        <f t="shared" si="6"/>
        <v>5</v>
      </c>
    </row>
    <row r="402" spans="1:15" ht="12.75">
      <c r="A402" t="str">
        <f>'PLAN RASHODA I IZDATAKA'!A403:N403</f>
        <v>4244</v>
      </c>
      <c r="B402" t="str">
        <f>'PLAN RASHODA I IZDATAKA'!B403:O403</f>
        <v>Ostale nespomenute izložbene vrijednosti</v>
      </c>
      <c r="C402">
        <f>'PLAN RASHODA I IZDATAKA'!C403:P403</f>
        <v>0</v>
      </c>
      <c r="D402">
        <f>'PLAN RASHODA I IZDATAKA'!D403:Q403</f>
        <v>0</v>
      </c>
      <c r="E402">
        <f>'PLAN RASHODA I IZDATAKA'!E403:R403</f>
        <v>0</v>
      </c>
      <c r="F402">
        <f>'PLAN RASHODA I IZDATAKA'!F403:S403</f>
        <v>0</v>
      </c>
      <c r="G402">
        <f>'PLAN RASHODA I IZDATAKA'!G403:T403</f>
        <v>0</v>
      </c>
      <c r="H402">
        <f>'PLAN RASHODA I IZDATAKA'!H403:U403</f>
        <v>0</v>
      </c>
      <c r="I402">
        <f>'PLAN RASHODA I IZDATAKA'!I403:V403</f>
        <v>0</v>
      </c>
      <c r="J402">
        <f>'PLAN RASHODA I IZDATAKA'!J403:W403</f>
        <v>0</v>
      </c>
      <c r="K402">
        <f>'PLAN RASHODA I IZDATAKA'!K403:X403</f>
        <v>0</v>
      </c>
      <c r="L402">
        <f>'PLAN RASHODA I IZDATAKA'!L403:Y403</f>
        <v>0</v>
      </c>
      <c r="M402">
        <f>'PLAN RASHODA I IZDATAKA'!M403:Z403</f>
        <v>0</v>
      </c>
      <c r="N402">
        <f>'PLAN RASHODA I IZDATAKA'!N403:AA403</f>
        <v>0</v>
      </c>
      <c r="O402">
        <f t="shared" si="6"/>
        <v>4</v>
      </c>
    </row>
    <row r="403" spans="1:15" ht="12.75">
      <c r="A403" t="str">
        <f>'PLAN RASHODA I IZDATAKA'!A404:N404</f>
        <v>42441</v>
      </c>
      <c r="B403" t="str">
        <f>'PLAN RASHODA I IZDATAKA'!B404:O404</f>
        <v>Ostale nespomenute izložbene vrijednosti</v>
      </c>
      <c r="C403">
        <f>'PLAN RASHODA I IZDATAKA'!C404:P404</f>
        <v>0</v>
      </c>
      <c r="D403">
        <f>'PLAN RASHODA I IZDATAKA'!D404:Q404</f>
        <v>0</v>
      </c>
      <c r="E403">
        <f>'PLAN RASHODA I IZDATAKA'!E404:R404</f>
        <v>0</v>
      </c>
      <c r="F403">
        <f>'PLAN RASHODA I IZDATAKA'!F404:S404</f>
        <v>0</v>
      </c>
      <c r="G403">
        <f>'PLAN RASHODA I IZDATAKA'!G404:T404</f>
        <v>0</v>
      </c>
      <c r="H403">
        <f>'PLAN RASHODA I IZDATAKA'!H404:U404</f>
        <v>0</v>
      </c>
      <c r="I403">
        <f>'PLAN RASHODA I IZDATAKA'!I404:V404</f>
        <v>0</v>
      </c>
      <c r="J403">
        <f>'PLAN RASHODA I IZDATAKA'!J404:W404</f>
        <v>0</v>
      </c>
      <c r="K403">
        <f>'PLAN RASHODA I IZDATAKA'!K404:X404</f>
        <v>0</v>
      </c>
      <c r="L403">
        <f>'PLAN RASHODA I IZDATAKA'!L404:Y404</f>
        <v>0</v>
      </c>
      <c r="M403">
        <f>'PLAN RASHODA I IZDATAKA'!M404:Z404</f>
        <v>0</v>
      </c>
      <c r="N403">
        <f>'PLAN RASHODA I IZDATAKA'!N404:AA404</f>
        <v>0</v>
      </c>
      <c r="O403">
        <f t="shared" si="6"/>
        <v>5</v>
      </c>
    </row>
    <row r="404" spans="1:15" ht="12.75">
      <c r="A404" t="str">
        <f>'PLAN RASHODA I IZDATAKA'!A405:N405</f>
        <v>425</v>
      </c>
      <c r="B404" t="str">
        <f>'PLAN RASHODA I IZDATAKA'!B405:O405</f>
        <v>Višegodišnji nasadi i osnovno stado</v>
      </c>
      <c r="C404">
        <f>'PLAN RASHODA I IZDATAKA'!C405:P405</f>
        <v>0</v>
      </c>
      <c r="D404">
        <f>'PLAN RASHODA I IZDATAKA'!D405:Q405</f>
        <v>0</v>
      </c>
      <c r="E404">
        <f>'PLAN RASHODA I IZDATAKA'!E405:R405</f>
        <v>0</v>
      </c>
      <c r="F404">
        <f>'PLAN RASHODA I IZDATAKA'!F405:S405</f>
        <v>0</v>
      </c>
      <c r="G404">
        <f>'PLAN RASHODA I IZDATAKA'!G405:T405</f>
        <v>0</v>
      </c>
      <c r="H404">
        <f>'PLAN RASHODA I IZDATAKA'!H405:U405</f>
        <v>0</v>
      </c>
      <c r="I404">
        <f>'PLAN RASHODA I IZDATAKA'!I405:V405</f>
        <v>0</v>
      </c>
      <c r="J404">
        <f>'PLAN RASHODA I IZDATAKA'!J405:W405</f>
        <v>0</v>
      </c>
      <c r="K404">
        <f>'PLAN RASHODA I IZDATAKA'!K405:X405</f>
        <v>0</v>
      </c>
      <c r="L404">
        <f>'PLAN RASHODA I IZDATAKA'!L405:Y405</f>
        <v>0</v>
      </c>
      <c r="M404">
        <f>'PLAN RASHODA I IZDATAKA'!M405:Z405</f>
        <v>0</v>
      </c>
      <c r="N404">
        <f>'PLAN RASHODA I IZDATAKA'!N405:AA405</f>
        <v>0</v>
      </c>
      <c r="O404">
        <f t="shared" si="6"/>
        <v>3</v>
      </c>
    </row>
    <row r="405" spans="1:15" ht="12.75">
      <c r="A405" t="str">
        <f>'PLAN RASHODA I IZDATAKA'!A406:N406</f>
        <v>4251</v>
      </c>
      <c r="B405" t="str">
        <f>'PLAN RASHODA I IZDATAKA'!B406:O406</f>
        <v>Višegodišnji nasadi</v>
      </c>
      <c r="C405">
        <f>'PLAN RASHODA I IZDATAKA'!C406:P406</f>
        <v>0</v>
      </c>
      <c r="D405">
        <f>'PLAN RASHODA I IZDATAKA'!D406:Q406</f>
        <v>0</v>
      </c>
      <c r="E405">
        <f>'PLAN RASHODA I IZDATAKA'!E406:R406</f>
        <v>0</v>
      </c>
      <c r="F405">
        <f>'PLAN RASHODA I IZDATAKA'!F406:S406</f>
        <v>0</v>
      </c>
      <c r="G405">
        <f>'PLAN RASHODA I IZDATAKA'!G406:T406</f>
        <v>0</v>
      </c>
      <c r="H405">
        <f>'PLAN RASHODA I IZDATAKA'!H406:U406</f>
        <v>0</v>
      </c>
      <c r="I405">
        <f>'PLAN RASHODA I IZDATAKA'!I406:V406</f>
        <v>0</v>
      </c>
      <c r="J405">
        <f>'PLAN RASHODA I IZDATAKA'!J406:W406</f>
        <v>0</v>
      </c>
      <c r="K405">
        <f>'PLAN RASHODA I IZDATAKA'!K406:X406</f>
        <v>0</v>
      </c>
      <c r="L405">
        <f>'PLAN RASHODA I IZDATAKA'!L406:Y406</f>
        <v>0</v>
      </c>
      <c r="M405">
        <f>'PLAN RASHODA I IZDATAKA'!M406:Z406</f>
        <v>0</v>
      </c>
      <c r="N405">
        <f>'PLAN RASHODA I IZDATAKA'!N406:AA406</f>
        <v>0</v>
      </c>
      <c r="O405">
        <f t="shared" si="6"/>
        <v>4</v>
      </c>
    </row>
    <row r="406" spans="1:15" ht="12.75">
      <c r="A406" t="str">
        <f>'PLAN RASHODA I IZDATAKA'!A407:N407</f>
        <v>42519</v>
      </c>
      <c r="B406" t="str">
        <f>'PLAN RASHODA I IZDATAKA'!B407:O407</f>
        <v>Ostali višegodišnji nasadi</v>
      </c>
      <c r="C406">
        <f>'PLAN RASHODA I IZDATAKA'!C407:P407</f>
        <v>0</v>
      </c>
      <c r="D406">
        <f>'PLAN RASHODA I IZDATAKA'!D407:Q407</f>
        <v>0</v>
      </c>
      <c r="E406">
        <f>'PLAN RASHODA I IZDATAKA'!E407:R407</f>
        <v>0</v>
      </c>
      <c r="F406">
        <f>'PLAN RASHODA I IZDATAKA'!F407:S407</f>
        <v>0</v>
      </c>
      <c r="G406">
        <f>'PLAN RASHODA I IZDATAKA'!G407:T407</f>
        <v>0</v>
      </c>
      <c r="H406">
        <f>'PLAN RASHODA I IZDATAKA'!H407:U407</f>
        <v>0</v>
      </c>
      <c r="I406">
        <f>'PLAN RASHODA I IZDATAKA'!I407:V407</f>
        <v>0</v>
      </c>
      <c r="J406">
        <f>'PLAN RASHODA I IZDATAKA'!J407:W407</f>
        <v>0</v>
      </c>
      <c r="K406">
        <f>'PLAN RASHODA I IZDATAKA'!K407:X407</f>
        <v>0</v>
      </c>
      <c r="L406">
        <f>'PLAN RASHODA I IZDATAKA'!L407:Y407</f>
        <v>0</v>
      </c>
      <c r="M406">
        <f>'PLAN RASHODA I IZDATAKA'!M407:Z407</f>
        <v>0</v>
      </c>
      <c r="N406">
        <f>'PLAN RASHODA I IZDATAKA'!N407:AA407</f>
        <v>0</v>
      </c>
      <c r="O406">
        <f t="shared" si="6"/>
        <v>5</v>
      </c>
    </row>
    <row r="407" spans="1:15" ht="12.75">
      <c r="A407" t="str">
        <f>'PLAN RASHODA I IZDATAKA'!A408:N408</f>
        <v>42511</v>
      </c>
      <c r="B407" t="str">
        <f>'PLAN RASHODA I IZDATAKA'!B408:O408</f>
        <v>Šume</v>
      </c>
      <c r="C407">
        <f>'PLAN RASHODA I IZDATAKA'!C408:P408</f>
        <v>0</v>
      </c>
      <c r="D407">
        <f>'PLAN RASHODA I IZDATAKA'!D408:Q408</f>
        <v>0</v>
      </c>
      <c r="E407">
        <f>'PLAN RASHODA I IZDATAKA'!E408:R408</f>
        <v>0</v>
      </c>
      <c r="F407">
        <f>'PLAN RASHODA I IZDATAKA'!F408:S408</f>
        <v>0</v>
      </c>
      <c r="G407">
        <f>'PLAN RASHODA I IZDATAKA'!G408:T408</f>
        <v>0</v>
      </c>
      <c r="H407">
        <f>'PLAN RASHODA I IZDATAKA'!H408:U408</f>
        <v>0</v>
      </c>
      <c r="I407">
        <f>'PLAN RASHODA I IZDATAKA'!I408:V408</f>
        <v>0</v>
      </c>
      <c r="J407">
        <f>'PLAN RASHODA I IZDATAKA'!J408:W408</f>
        <v>0</v>
      </c>
      <c r="K407">
        <f>'PLAN RASHODA I IZDATAKA'!K408:X408</f>
        <v>0</v>
      </c>
      <c r="L407">
        <f>'PLAN RASHODA I IZDATAKA'!L408:Y408</f>
        <v>0</v>
      </c>
      <c r="M407">
        <f>'PLAN RASHODA I IZDATAKA'!M408:Z408</f>
        <v>0</v>
      </c>
      <c r="N407">
        <f>'PLAN RASHODA I IZDATAKA'!N408:AA408</f>
        <v>0</v>
      </c>
      <c r="O407">
        <f t="shared" si="6"/>
        <v>5</v>
      </c>
    </row>
    <row r="408" spans="1:15" ht="12.75">
      <c r="A408" t="str">
        <f>'PLAN RASHODA I IZDATAKA'!A409:N409</f>
        <v>4252</v>
      </c>
      <c r="B408" t="str">
        <f>'PLAN RASHODA I IZDATAKA'!B409:O409</f>
        <v>Osnovno stado</v>
      </c>
      <c r="C408">
        <f>'PLAN RASHODA I IZDATAKA'!C409:P409</f>
        <v>0</v>
      </c>
      <c r="D408">
        <f>'PLAN RASHODA I IZDATAKA'!D409:Q409</f>
        <v>0</v>
      </c>
      <c r="E408">
        <f>'PLAN RASHODA I IZDATAKA'!E409:R409</f>
        <v>0</v>
      </c>
      <c r="F408">
        <f>'PLAN RASHODA I IZDATAKA'!F409:S409</f>
        <v>0</v>
      </c>
      <c r="G408">
        <f>'PLAN RASHODA I IZDATAKA'!G409:T409</f>
        <v>0</v>
      </c>
      <c r="H408">
        <f>'PLAN RASHODA I IZDATAKA'!H409:U409</f>
        <v>0</v>
      </c>
      <c r="I408">
        <f>'PLAN RASHODA I IZDATAKA'!I409:V409</f>
        <v>0</v>
      </c>
      <c r="J408">
        <f>'PLAN RASHODA I IZDATAKA'!J409:W409</f>
        <v>0</v>
      </c>
      <c r="K408">
        <f>'PLAN RASHODA I IZDATAKA'!K409:X409</f>
        <v>0</v>
      </c>
      <c r="L408">
        <f>'PLAN RASHODA I IZDATAKA'!L409:Y409</f>
        <v>0</v>
      </c>
      <c r="M408">
        <f>'PLAN RASHODA I IZDATAKA'!M409:Z409</f>
        <v>0</v>
      </c>
      <c r="N408">
        <f>'PLAN RASHODA I IZDATAKA'!N409:AA409</f>
        <v>0</v>
      </c>
      <c r="O408">
        <f t="shared" si="6"/>
        <v>4</v>
      </c>
    </row>
    <row r="409" spans="1:15" ht="12.75">
      <c r="A409" t="str">
        <f>'PLAN RASHODA I IZDATAKA'!A410:N410</f>
        <v>42521</v>
      </c>
      <c r="B409" t="str">
        <f>'PLAN RASHODA I IZDATAKA'!B410:O410</f>
        <v>Osnovno stado</v>
      </c>
      <c r="C409">
        <f>'PLAN RASHODA I IZDATAKA'!C410:P410</f>
        <v>0</v>
      </c>
      <c r="D409">
        <f>'PLAN RASHODA I IZDATAKA'!D410:Q410</f>
        <v>0</v>
      </c>
      <c r="E409">
        <f>'PLAN RASHODA I IZDATAKA'!E410:R410</f>
        <v>0</v>
      </c>
      <c r="F409">
        <f>'PLAN RASHODA I IZDATAKA'!F410:S410</f>
        <v>0</v>
      </c>
      <c r="G409">
        <f>'PLAN RASHODA I IZDATAKA'!G410:T410</f>
        <v>0</v>
      </c>
      <c r="H409">
        <f>'PLAN RASHODA I IZDATAKA'!H410:U410</f>
        <v>0</v>
      </c>
      <c r="I409">
        <f>'PLAN RASHODA I IZDATAKA'!I410:V410</f>
        <v>0</v>
      </c>
      <c r="J409">
        <f>'PLAN RASHODA I IZDATAKA'!J410:W410</f>
        <v>0</v>
      </c>
      <c r="K409">
        <f>'PLAN RASHODA I IZDATAKA'!K410:X410</f>
        <v>0</v>
      </c>
      <c r="L409">
        <f>'PLAN RASHODA I IZDATAKA'!L410:Y410</f>
        <v>0</v>
      </c>
      <c r="M409">
        <f>'PLAN RASHODA I IZDATAKA'!M410:Z410</f>
        <v>0</v>
      </c>
      <c r="N409">
        <f>'PLAN RASHODA I IZDATAKA'!N410:AA410</f>
        <v>0</v>
      </c>
      <c r="O409">
        <f t="shared" si="6"/>
        <v>5</v>
      </c>
    </row>
    <row r="410" spans="1:15" ht="12.75">
      <c r="A410" t="str">
        <f>'PLAN RASHODA I IZDATAKA'!A411:N411</f>
        <v>426</v>
      </c>
      <c r="B410" t="str">
        <f>'PLAN RASHODA I IZDATAKA'!B411:O411</f>
        <v>Nematerijalna proizvedena imovina</v>
      </c>
      <c r="C410">
        <f>'PLAN RASHODA I IZDATAKA'!C411:P411</f>
        <v>0</v>
      </c>
      <c r="D410">
        <f>'PLAN RASHODA I IZDATAKA'!D411:Q411</f>
        <v>0</v>
      </c>
      <c r="E410">
        <f>'PLAN RASHODA I IZDATAKA'!E411:R411</f>
        <v>0</v>
      </c>
      <c r="F410">
        <f>'PLAN RASHODA I IZDATAKA'!F411:S411</f>
        <v>0</v>
      </c>
      <c r="G410">
        <f>'PLAN RASHODA I IZDATAKA'!G411:T411</f>
        <v>0</v>
      </c>
      <c r="H410">
        <f>'PLAN RASHODA I IZDATAKA'!H411:U411</f>
        <v>0</v>
      </c>
      <c r="I410">
        <f>'PLAN RASHODA I IZDATAKA'!I411:V411</f>
        <v>0</v>
      </c>
      <c r="J410">
        <f>'PLAN RASHODA I IZDATAKA'!J411:W411</f>
        <v>0</v>
      </c>
      <c r="K410">
        <f>'PLAN RASHODA I IZDATAKA'!K411:X411</f>
        <v>0</v>
      </c>
      <c r="L410">
        <f>'PLAN RASHODA I IZDATAKA'!L411:Y411</f>
        <v>0</v>
      </c>
      <c r="M410">
        <f>'PLAN RASHODA I IZDATAKA'!M411:Z411</f>
        <v>0</v>
      </c>
      <c r="N410">
        <f>'PLAN RASHODA I IZDATAKA'!N411:AA411</f>
        <v>0</v>
      </c>
      <c r="O410">
        <f t="shared" si="6"/>
        <v>3</v>
      </c>
    </row>
    <row r="411" spans="1:15" ht="12.75">
      <c r="A411" t="str">
        <f>'PLAN RASHODA I IZDATAKA'!A412:N412</f>
        <v>4261</v>
      </c>
      <c r="B411" t="str">
        <f>'PLAN RASHODA I IZDATAKA'!B412:O412</f>
        <v>Istraživanje rudnih bogatstava</v>
      </c>
      <c r="C411">
        <f>'PLAN RASHODA I IZDATAKA'!C412:P412</f>
        <v>0</v>
      </c>
      <c r="D411">
        <f>'PLAN RASHODA I IZDATAKA'!D412:Q412</f>
        <v>0</v>
      </c>
      <c r="E411">
        <f>'PLAN RASHODA I IZDATAKA'!E412:R412</f>
        <v>0</v>
      </c>
      <c r="F411">
        <f>'PLAN RASHODA I IZDATAKA'!F412:S412</f>
        <v>0</v>
      </c>
      <c r="G411">
        <f>'PLAN RASHODA I IZDATAKA'!G412:T412</f>
        <v>0</v>
      </c>
      <c r="H411">
        <f>'PLAN RASHODA I IZDATAKA'!H412:U412</f>
        <v>0</v>
      </c>
      <c r="I411">
        <f>'PLAN RASHODA I IZDATAKA'!I412:V412</f>
        <v>0</v>
      </c>
      <c r="J411">
        <f>'PLAN RASHODA I IZDATAKA'!J412:W412</f>
        <v>0</v>
      </c>
      <c r="K411">
        <f>'PLAN RASHODA I IZDATAKA'!K412:X412</f>
        <v>0</v>
      </c>
      <c r="L411">
        <f>'PLAN RASHODA I IZDATAKA'!L412:Y412</f>
        <v>0</v>
      </c>
      <c r="M411">
        <f>'PLAN RASHODA I IZDATAKA'!M412:Z412</f>
        <v>0</v>
      </c>
      <c r="N411">
        <f>'PLAN RASHODA I IZDATAKA'!N412:AA412</f>
        <v>0</v>
      </c>
      <c r="O411">
        <f t="shared" si="6"/>
        <v>4</v>
      </c>
    </row>
    <row r="412" spans="1:15" ht="12.75">
      <c r="A412" t="str">
        <f>'PLAN RASHODA I IZDATAKA'!A413:N413</f>
        <v>42611</v>
      </c>
      <c r="B412" t="str">
        <f>'PLAN RASHODA I IZDATAKA'!B413:O413</f>
        <v>Istraživanje rudnih bogatstava</v>
      </c>
      <c r="C412">
        <f>'PLAN RASHODA I IZDATAKA'!C413:P413</f>
        <v>0</v>
      </c>
      <c r="D412">
        <f>'PLAN RASHODA I IZDATAKA'!D413:Q413</f>
        <v>0</v>
      </c>
      <c r="E412">
        <f>'PLAN RASHODA I IZDATAKA'!E413:R413</f>
        <v>0</v>
      </c>
      <c r="F412">
        <f>'PLAN RASHODA I IZDATAKA'!F413:S413</f>
        <v>0</v>
      </c>
      <c r="G412">
        <f>'PLAN RASHODA I IZDATAKA'!G413:T413</f>
        <v>0</v>
      </c>
      <c r="H412">
        <f>'PLAN RASHODA I IZDATAKA'!H413:U413</f>
        <v>0</v>
      </c>
      <c r="I412">
        <f>'PLAN RASHODA I IZDATAKA'!I413:V413</f>
        <v>0</v>
      </c>
      <c r="J412">
        <f>'PLAN RASHODA I IZDATAKA'!J413:W413</f>
        <v>0</v>
      </c>
      <c r="K412">
        <f>'PLAN RASHODA I IZDATAKA'!K413:X413</f>
        <v>0</v>
      </c>
      <c r="L412">
        <f>'PLAN RASHODA I IZDATAKA'!L413:Y413</f>
        <v>0</v>
      </c>
      <c r="M412">
        <f>'PLAN RASHODA I IZDATAKA'!M413:Z413</f>
        <v>0</v>
      </c>
      <c r="N412">
        <f>'PLAN RASHODA I IZDATAKA'!N413:AA413</f>
        <v>0</v>
      </c>
      <c r="O412">
        <f t="shared" si="6"/>
        <v>5</v>
      </c>
    </row>
    <row r="413" spans="1:15" ht="12.75">
      <c r="A413" t="str">
        <f>'PLAN RASHODA I IZDATAKA'!A414:N414</f>
        <v>4262</v>
      </c>
      <c r="B413" t="str">
        <f>'PLAN RASHODA I IZDATAKA'!B414:O414</f>
        <v>Ulaganja u računalne programe</v>
      </c>
      <c r="C413">
        <f>'PLAN RASHODA I IZDATAKA'!C414:P414</f>
        <v>0</v>
      </c>
      <c r="D413">
        <f>'PLAN RASHODA I IZDATAKA'!D414:Q414</f>
        <v>0</v>
      </c>
      <c r="E413">
        <f>'PLAN RASHODA I IZDATAKA'!E414:R414</f>
        <v>0</v>
      </c>
      <c r="F413">
        <f>'PLAN RASHODA I IZDATAKA'!F414:S414</f>
        <v>0</v>
      </c>
      <c r="G413">
        <f>'PLAN RASHODA I IZDATAKA'!G414:T414</f>
        <v>0</v>
      </c>
      <c r="H413">
        <f>'PLAN RASHODA I IZDATAKA'!H414:U414</f>
        <v>0</v>
      </c>
      <c r="I413">
        <f>'PLAN RASHODA I IZDATAKA'!I414:V414</f>
        <v>0</v>
      </c>
      <c r="J413">
        <f>'PLAN RASHODA I IZDATAKA'!J414:W414</f>
        <v>0</v>
      </c>
      <c r="K413">
        <f>'PLAN RASHODA I IZDATAKA'!K414:X414</f>
        <v>0</v>
      </c>
      <c r="L413">
        <f>'PLAN RASHODA I IZDATAKA'!L414:Y414</f>
        <v>0</v>
      </c>
      <c r="M413">
        <f>'PLAN RASHODA I IZDATAKA'!M414:Z414</f>
        <v>0</v>
      </c>
      <c r="N413">
        <f>'PLAN RASHODA I IZDATAKA'!N414:AA414</f>
        <v>0</v>
      </c>
      <c r="O413">
        <f t="shared" si="6"/>
        <v>4</v>
      </c>
    </row>
    <row r="414" spans="1:15" ht="12.75">
      <c r="A414" t="str">
        <f>'PLAN RASHODA I IZDATAKA'!A415:N415</f>
        <v>42621</v>
      </c>
      <c r="B414" t="str">
        <f>'PLAN RASHODA I IZDATAKA'!B415:O415</f>
        <v>Ulaganja u računalne programe</v>
      </c>
      <c r="C414">
        <f>'PLAN RASHODA I IZDATAKA'!C415:P415</f>
        <v>0</v>
      </c>
      <c r="D414">
        <f>'PLAN RASHODA I IZDATAKA'!D415:Q415</f>
        <v>0</v>
      </c>
      <c r="E414">
        <f>'PLAN RASHODA I IZDATAKA'!E415:R415</f>
        <v>0</v>
      </c>
      <c r="F414">
        <f>'PLAN RASHODA I IZDATAKA'!F415:S415</f>
        <v>0</v>
      </c>
      <c r="G414">
        <f>'PLAN RASHODA I IZDATAKA'!G415:T415</f>
        <v>0</v>
      </c>
      <c r="H414">
        <f>'PLAN RASHODA I IZDATAKA'!H415:U415</f>
        <v>0</v>
      </c>
      <c r="I414">
        <f>'PLAN RASHODA I IZDATAKA'!I415:V415</f>
        <v>0</v>
      </c>
      <c r="J414">
        <f>'PLAN RASHODA I IZDATAKA'!J415:W415</f>
        <v>0</v>
      </c>
      <c r="K414">
        <f>'PLAN RASHODA I IZDATAKA'!K415:X415</f>
        <v>0</v>
      </c>
      <c r="L414">
        <f>'PLAN RASHODA I IZDATAKA'!L415:Y415</f>
        <v>0</v>
      </c>
      <c r="M414">
        <f>'PLAN RASHODA I IZDATAKA'!M415:Z415</f>
        <v>0</v>
      </c>
      <c r="N414">
        <f>'PLAN RASHODA I IZDATAKA'!N415:AA415</f>
        <v>0</v>
      </c>
      <c r="O414">
        <f t="shared" si="6"/>
        <v>5</v>
      </c>
    </row>
    <row r="415" spans="1:15" ht="12.75">
      <c r="A415" t="str">
        <f>'PLAN RASHODA I IZDATAKA'!A416:N416</f>
        <v>4263</v>
      </c>
      <c r="B415" t="str">
        <f>'PLAN RASHODA I IZDATAKA'!B416:O416</f>
        <v>Umjetnička, literarna i znanstvena djela</v>
      </c>
      <c r="C415">
        <f>'PLAN RASHODA I IZDATAKA'!C416:P416</f>
        <v>0</v>
      </c>
      <c r="D415">
        <f>'PLAN RASHODA I IZDATAKA'!D416:Q416</f>
        <v>0</v>
      </c>
      <c r="E415">
        <f>'PLAN RASHODA I IZDATAKA'!E416:R416</f>
        <v>0</v>
      </c>
      <c r="F415">
        <f>'PLAN RASHODA I IZDATAKA'!F416:S416</f>
        <v>0</v>
      </c>
      <c r="G415">
        <f>'PLAN RASHODA I IZDATAKA'!G416:T416</f>
        <v>0</v>
      </c>
      <c r="H415">
        <f>'PLAN RASHODA I IZDATAKA'!H416:U416</f>
        <v>0</v>
      </c>
      <c r="I415">
        <f>'PLAN RASHODA I IZDATAKA'!I416:V416</f>
        <v>0</v>
      </c>
      <c r="J415">
        <f>'PLAN RASHODA I IZDATAKA'!J416:W416</f>
        <v>0</v>
      </c>
      <c r="K415">
        <f>'PLAN RASHODA I IZDATAKA'!K416:X416</f>
        <v>0</v>
      </c>
      <c r="L415">
        <f>'PLAN RASHODA I IZDATAKA'!L416:Y416</f>
        <v>0</v>
      </c>
      <c r="M415">
        <f>'PLAN RASHODA I IZDATAKA'!M416:Z416</f>
        <v>0</v>
      </c>
      <c r="N415">
        <f>'PLAN RASHODA I IZDATAKA'!N416:AA416</f>
        <v>0</v>
      </c>
      <c r="O415">
        <f t="shared" si="6"/>
        <v>4</v>
      </c>
    </row>
    <row r="416" spans="1:15" ht="12.75">
      <c r="A416" t="str">
        <f>'PLAN RASHODA I IZDATAKA'!A417:N417</f>
        <v>42637</v>
      </c>
      <c r="B416" t="str">
        <f>'PLAN RASHODA I IZDATAKA'!B417:O417</f>
        <v>Dokumenti prostornog uređenja (prostorni planovi i ostalo)</v>
      </c>
      <c r="C416">
        <f>'PLAN RASHODA I IZDATAKA'!C417:P417</f>
        <v>0</v>
      </c>
      <c r="D416">
        <f>'PLAN RASHODA I IZDATAKA'!D417:Q417</f>
        <v>0</v>
      </c>
      <c r="E416">
        <f>'PLAN RASHODA I IZDATAKA'!E417:R417</f>
        <v>0</v>
      </c>
      <c r="F416">
        <f>'PLAN RASHODA I IZDATAKA'!F417:S417</f>
        <v>0</v>
      </c>
      <c r="G416">
        <f>'PLAN RASHODA I IZDATAKA'!G417:T417</f>
        <v>0</v>
      </c>
      <c r="H416">
        <f>'PLAN RASHODA I IZDATAKA'!H417:U417</f>
        <v>0</v>
      </c>
      <c r="I416">
        <f>'PLAN RASHODA I IZDATAKA'!I417:V417</f>
        <v>0</v>
      </c>
      <c r="J416">
        <f>'PLAN RASHODA I IZDATAKA'!J417:W417</f>
        <v>0</v>
      </c>
      <c r="K416">
        <f>'PLAN RASHODA I IZDATAKA'!K417:X417</f>
        <v>0</v>
      </c>
      <c r="L416">
        <f>'PLAN RASHODA I IZDATAKA'!L417:Y417</f>
        <v>0</v>
      </c>
      <c r="M416">
        <f>'PLAN RASHODA I IZDATAKA'!M417:Z417</f>
        <v>0</v>
      </c>
      <c r="N416">
        <f>'PLAN RASHODA I IZDATAKA'!N417:AA417</f>
        <v>0</v>
      </c>
      <c r="O416">
        <f t="shared" si="6"/>
        <v>5</v>
      </c>
    </row>
    <row r="417" spans="1:15" ht="12.75">
      <c r="A417" t="str">
        <f>'PLAN RASHODA I IZDATAKA'!A418:N418</f>
        <v>42639</v>
      </c>
      <c r="B417" t="str">
        <f>'PLAN RASHODA I IZDATAKA'!B418:O418</f>
        <v>Ostala umjetnička, literarna i znanstvena djela</v>
      </c>
      <c r="C417">
        <f>'PLAN RASHODA I IZDATAKA'!C418:P418</f>
        <v>0</v>
      </c>
      <c r="D417">
        <f>'PLAN RASHODA I IZDATAKA'!D418:Q418</f>
        <v>0</v>
      </c>
      <c r="E417">
        <f>'PLAN RASHODA I IZDATAKA'!E418:R418</f>
        <v>0</v>
      </c>
      <c r="F417">
        <f>'PLAN RASHODA I IZDATAKA'!F418:S418</f>
        <v>0</v>
      </c>
      <c r="G417">
        <f>'PLAN RASHODA I IZDATAKA'!G418:T418</f>
        <v>0</v>
      </c>
      <c r="H417">
        <f>'PLAN RASHODA I IZDATAKA'!H418:U418</f>
        <v>0</v>
      </c>
      <c r="I417">
        <f>'PLAN RASHODA I IZDATAKA'!I418:V418</f>
        <v>0</v>
      </c>
      <c r="J417">
        <f>'PLAN RASHODA I IZDATAKA'!J418:W418</f>
        <v>0</v>
      </c>
      <c r="K417">
        <f>'PLAN RASHODA I IZDATAKA'!K418:X418</f>
        <v>0</v>
      </c>
      <c r="L417">
        <f>'PLAN RASHODA I IZDATAKA'!L418:Y418</f>
        <v>0</v>
      </c>
      <c r="M417">
        <f>'PLAN RASHODA I IZDATAKA'!M418:Z418</f>
        <v>0</v>
      </c>
      <c r="N417">
        <f>'PLAN RASHODA I IZDATAKA'!N418:AA418</f>
        <v>0</v>
      </c>
      <c r="O417">
        <f t="shared" si="6"/>
        <v>5</v>
      </c>
    </row>
    <row r="418" spans="1:15" ht="12.75">
      <c r="A418" t="str">
        <f>'PLAN RASHODA I IZDATAKA'!A419:N419</f>
        <v>42631</v>
      </c>
      <c r="B418" t="str">
        <f>'PLAN RASHODA I IZDATAKA'!B419:O419</f>
        <v>Filmovi, kazališne i glazbene predstave</v>
      </c>
      <c r="C418">
        <f>'PLAN RASHODA I IZDATAKA'!C419:P419</f>
        <v>0</v>
      </c>
      <c r="D418">
        <f>'PLAN RASHODA I IZDATAKA'!D419:Q419</f>
        <v>0</v>
      </c>
      <c r="E418">
        <f>'PLAN RASHODA I IZDATAKA'!E419:R419</f>
        <v>0</v>
      </c>
      <c r="F418">
        <f>'PLAN RASHODA I IZDATAKA'!F419:S419</f>
        <v>0</v>
      </c>
      <c r="G418">
        <f>'PLAN RASHODA I IZDATAKA'!G419:T419</f>
        <v>0</v>
      </c>
      <c r="H418">
        <f>'PLAN RASHODA I IZDATAKA'!H419:U419</f>
        <v>0</v>
      </c>
      <c r="I418">
        <f>'PLAN RASHODA I IZDATAKA'!I419:V419</f>
        <v>0</v>
      </c>
      <c r="J418">
        <f>'PLAN RASHODA I IZDATAKA'!J419:W419</f>
        <v>0</v>
      </c>
      <c r="K418">
        <f>'PLAN RASHODA I IZDATAKA'!K419:X419</f>
        <v>0</v>
      </c>
      <c r="L418">
        <f>'PLAN RASHODA I IZDATAKA'!L419:Y419</f>
        <v>0</v>
      </c>
      <c r="M418">
        <f>'PLAN RASHODA I IZDATAKA'!M419:Z419</f>
        <v>0</v>
      </c>
      <c r="N418">
        <f>'PLAN RASHODA I IZDATAKA'!N419:AA419</f>
        <v>0</v>
      </c>
      <c r="O418">
        <f t="shared" si="6"/>
        <v>5</v>
      </c>
    </row>
    <row r="419" spans="1:15" ht="12.75">
      <c r="A419" t="str">
        <f>'PLAN RASHODA I IZDATAKA'!A420:N420</f>
        <v>42632</v>
      </c>
      <c r="B419" t="str">
        <f>'PLAN RASHODA I IZDATAKA'!B420:O420</f>
        <v>Zvučni i tekstualni zapisi</v>
      </c>
      <c r="C419">
        <f>'PLAN RASHODA I IZDATAKA'!C420:P420</f>
        <v>0</v>
      </c>
      <c r="D419">
        <f>'PLAN RASHODA I IZDATAKA'!D420:Q420</f>
        <v>0</v>
      </c>
      <c r="E419">
        <f>'PLAN RASHODA I IZDATAKA'!E420:R420</f>
        <v>0</v>
      </c>
      <c r="F419">
        <f>'PLAN RASHODA I IZDATAKA'!F420:S420</f>
        <v>0</v>
      </c>
      <c r="G419">
        <f>'PLAN RASHODA I IZDATAKA'!G420:T420</f>
        <v>0</v>
      </c>
      <c r="H419">
        <f>'PLAN RASHODA I IZDATAKA'!H420:U420</f>
        <v>0</v>
      </c>
      <c r="I419">
        <f>'PLAN RASHODA I IZDATAKA'!I420:V420</f>
        <v>0</v>
      </c>
      <c r="J419">
        <f>'PLAN RASHODA I IZDATAKA'!J420:W420</f>
        <v>0</v>
      </c>
      <c r="K419">
        <f>'PLAN RASHODA I IZDATAKA'!K420:X420</f>
        <v>0</v>
      </c>
      <c r="L419">
        <f>'PLAN RASHODA I IZDATAKA'!L420:Y420</f>
        <v>0</v>
      </c>
      <c r="M419">
        <f>'PLAN RASHODA I IZDATAKA'!M420:Z420</f>
        <v>0</v>
      </c>
      <c r="N419">
        <f>'PLAN RASHODA I IZDATAKA'!N420:AA420</f>
        <v>0</v>
      </c>
      <c r="O419">
        <f t="shared" si="6"/>
        <v>5</v>
      </c>
    </row>
    <row r="420" spans="1:15" ht="12.75">
      <c r="A420" t="str">
        <f>'PLAN RASHODA I IZDATAKA'!A421:N421</f>
        <v>42633</v>
      </c>
      <c r="B420" t="str">
        <f>'PLAN RASHODA I IZDATAKA'!B421:O421</f>
        <v>Radio i TV programi</v>
      </c>
      <c r="C420">
        <f>'PLAN RASHODA I IZDATAKA'!C421:P421</f>
        <v>0</v>
      </c>
      <c r="D420">
        <f>'PLAN RASHODA I IZDATAKA'!D421:Q421</f>
        <v>0</v>
      </c>
      <c r="E420">
        <f>'PLAN RASHODA I IZDATAKA'!E421:R421</f>
        <v>0</v>
      </c>
      <c r="F420">
        <f>'PLAN RASHODA I IZDATAKA'!F421:S421</f>
        <v>0</v>
      </c>
      <c r="G420">
        <f>'PLAN RASHODA I IZDATAKA'!G421:T421</f>
        <v>0</v>
      </c>
      <c r="H420">
        <f>'PLAN RASHODA I IZDATAKA'!H421:U421</f>
        <v>0</v>
      </c>
      <c r="I420">
        <f>'PLAN RASHODA I IZDATAKA'!I421:V421</f>
        <v>0</v>
      </c>
      <c r="J420">
        <f>'PLAN RASHODA I IZDATAKA'!J421:W421</f>
        <v>0</v>
      </c>
      <c r="K420">
        <f>'PLAN RASHODA I IZDATAKA'!K421:X421</f>
        <v>0</v>
      </c>
      <c r="L420">
        <f>'PLAN RASHODA I IZDATAKA'!L421:Y421</f>
        <v>0</v>
      </c>
      <c r="M420">
        <f>'PLAN RASHODA I IZDATAKA'!M421:Z421</f>
        <v>0</v>
      </c>
      <c r="N420">
        <f>'PLAN RASHODA I IZDATAKA'!N421:AA421</f>
        <v>0</v>
      </c>
      <c r="O420">
        <f t="shared" si="6"/>
        <v>5</v>
      </c>
    </row>
    <row r="421" spans="1:15" ht="12.75">
      <c r="A421" t="str">
        <f>'PLAN RASHODA I IZDATAKA'!A422:N422</f>
        <v>42634</v>
      </c>
      <c r="B421" t="str">
        <f>'PLAN RASHODA I IZDATAKA'!B422:O422</f>
        <v>Kulturne i sportske priredbe</v>
      </c>
      <c r="C421">
        <f>'PLAN RASHODA I IZDATAKA'!C422:P422</f>
        <v>0</v>
      </c>
      <c r="D421">
        <f>'PLAN RASHODA I IZDATAKA'!D422:Q422</f>
        <v>0</v>
      </c>
      <c r="E421">
        <f>'PLAN RASHODA I IZDATAKA'!E422:R422</f>
        <v>0</v>
      </c>
      <c r="F421">
        <f>'PLAN RASHODA I IZDATAKA'!F422:S422</f>
        <v>0</v>
      </c>
      <c r="G421">
        <f>'PLAN RASHODA I IZDATAKA'!G422:T422</f>
        <v>0</v>
      </c>
      <c r="H421">
        <f>'PLAN RASHODA I IZDATAKA'!H422:U422</f>
        <v>0</v>
      </c>
      <c r="I421">
        <f>'PLAN RASHODA I IZDATAKA'!I422:V422</f>
        <v>0</v>
      </c>
      <c r="J421">
        <f>'PLAN RASHODA I IZDATAKA'!J422:W422</f>
        <v>0</v>
      </c>
      <c r="K421">
        <f>'PLAN RASHODA I IZDATAKA'!K422:X422</f>
        <v>0</v>
      </c>
      <c r="L421">
        <f>'PLAN RASHODA I IZDATAKA'!L422:Y422</f>
        <v>0</v>
      </c>
      <c r="M421">
        <f>'PLAN RASHODA I IZDATAKA'!M422:Z422</f>
        <v>0</v>
      </c>
      <c r="N421">
        <f>'PLAN RASHODA I IZDATAKA'!N422:AA422</f>
        <v>0</v>
      </c>
      <c r="O421">
        <f t="shared" si="6"/>
        <v>5</v>
      </c>
    </row>
    <row r="422" spans="1:15" ht="12.75">
      <c r="A422" t="str">
        <f>'PLAN RASHODA I IZDATAKA'!A423:N423</f>
        <v>42636</v>
      </c>
      <c r="B422" t="str">
        <f>'PLAN RASHODA I IZDATAKA'!B423:O423</f>
        <v>Znanstveni radovi i dokumentacija</v>
      </c>
      <c r="C422">
        <f>'PLAN RASHODA I IZDATAKA'!C423:P423</f>
        <v>0</v>
      </c>
      <c r="D422">
        <f>'PLAN RASHODA I IZDATAKA'!D423:Q423</f>
        <v>0</v>
      </c>
      <c r="E422">
        <f>'PLAN RASHODA I IZDATAKA'!E423:R423</f>
        <v>0</v>
      </c>
      <c r="F422">
        <f>'PLAN RASHODA I IZDATAKA'!F423:S423</f>
        <v>0</v>
      </c>
      <c r="G422">
        <f>'PLAN RASHODA I IZDATAKA'!G423:T423</f>
        <v>0</v>
      </c>
      <c r="H422">
        <f>'PLAN RASHODA I IZDATAKA'!H423:U423</f>
        <v>0</v>
      </c>
      <c r="I422">
        <f>'PLAN RASHODA I IZDATAKA'!I423:V423</f>
        <v>0</v>
      </c>
      <c r="J422">
        <f>'PLAN RASHODA I IZDATAKA'!J423:W423</f>
        <v>0</v>
      </c>
      <c r="K422">
        <f>'PLAN RASHODA I IZDATAKA'!K423:X423</f>
        <v>0</v>
      </c>
      <c r="L422">
        <f>'PLAN RASHODA I IZDATAKA'!L423:Y423</f>
        <v>0</v>
      </c>
      <c r="M422">
        <f>'PLAN RASHODA I IZDATAKA'!M423:Z423</f>
        <v>0</v>
      </c>
      <c r="N422">
        <f>'PLAN RASHODA I IZDATAKA'!N423:AA423</f>
        <v>0</v>
      </c>
      <c r="O422">
        <f t="shared" si="6"/>
        <v>5</v>
      </c>
    </row>
    <row r="423" spans="1:15" ht="12.75">
      <c r="A423" t="str">
        <f>'PLAN RASHODA I IZDATAKA'!A424:N424</f>
        <v>4264</v>
      </c>
      <c r="B423" t="str">
        <f>'PLAN RASHODA I IZDATAKA'!B424:O424</f>
        <v>Ostala nematerijalna proizvedena imovina</v>
      </c>
      <c r="C423">
        <f>'PLAN RASHODA I IZDATAKA'!C424:P424</f>
        <v>0</v>
      </c>
      <c r="D423">
        <f>'PLAN RASHODA I IZDATAKA'!D424:Q424</f>
        <v>0</v>
      </c>
      <c r="E423">
        <f>'PLAN RASHODA I IZDATAKA'!E424:R424</f>
        <v>0</v>
      </c>
      <c r="F423">
        <f>'PLAN RASHODA I IZDATAKA'!F424:S424</f>
        <v>0</v>
      </c>
      <c r="G423">
        <f>'PLAN RASHODA I IZDATAKA'!G424:T424</f>
        <v>0</v>
      </c>
      <c r="H423">
        <f>'PLAN RASHODA I IZDATAKA'!H424:U424</f>
        <v>0</v>
      </c>
      <c r="I423">
        <f>'PLAN RASHODA I IZDATAKA'!I424:V424</f>
        <v>0</v>
      </c>
      <c r="J423">
        <f>'PLAN RASHODA I IZDATAKA'!J424:W424</f>
        <v>0</v>
      </c>
      <c r="K423">
        <f>'PLAN RASHODA I IZDATAKA'!K424:X424</f>
        <v>0</v>
      </c>
      <c r="L423">
        <f>'PLAN RASHODA I IZDATAKA'!L424:Y424</f>
        <v>0</v>
      </c>
      <c r="M423">
        <f>'PLAN RASHODA I IZDATAKA'!M424:Z424</f>
        <v>0</v>
      </c>
      <c r="N423">
        <f>'PLAN RASHODA I IZDATAKA'!N424:AA424</f>
        <v>0</v>
      </c>
      <c r="O423">
        <f t="shared" si="6"/>
        <v>4</v>
      </c>
    </row>
    <row r="424" spans="1:15" ht="12.75">
      <c r="A424" t="str">
        <f>'PLAN RASHODA I IZDATAKA'!A425:N425</f>
        <v>42641</v>
      </c>
      <c r="B424" t="str">
        <f>'PLAN RASHODA I IZDATAKA'!B425:O425</f>
        <v>Ostala nematerijalna proizvedena imovina</v>
      </c>
      <c r="C424">
        <f>'PLAN RASHODA I IZDATAKA'!C425:P425</f>
        <v>0</v>
      </c>
      <c r="D424">
        <f>'PLAN RASHODA I IZDATAKA'!D425:Q425</f>
        <v>0</v>
      </c>
      <c r="E424">
        <f>'PLAN RASHODA I IZDATAKA'!E425:R425</f>
        <v>0</v>
      </c>
      <c r="F424">
        <f>'PLAN RASHODA I IZDATAKA'!F425:S425</f>
        <v>0</v>
      </c>
      <c r="G424">
        <f>'PLAN RASHODA I IZDATAKA'!G425:T425</f>
        <v>0</v>
      </c>
      <c r="H424">
        <f>'PLAN RASHODA I IZDATAKA'!H425:U425</f>
        <v>0</v>
      </c>
      <c r="I424">
        <f>'PLAN RASHODA I IZDATAKA'!I425:V425</f>
        <v>0</v>
      </c>
      <c r="J424">
        <f>'PLAN RASHODA I IZDATAKA'!J425:W425</f>
        <v>0</v>
      </c>
      <c r="K424">
        <f>'PLAN RASHODA I IZDATAKA'!K425:X425</f>
        <v>0</v>
      </c>
      <c r="L424">
        <f>'PLAN RASHODA I IZDATAKA'!L425:Y425</f>
        <v>0</v>
      </c>
      <c r="M424">
        <f>'PLAN RASHODA I IZDATAKA'!M425:Z425</f>
        <v>0</v>
      </c>
      <c r="N424">
        <f>'PLAN RASHODA I IZDATAKA'!N425:AA425</f>
        <v>0</v>
      </c>
      <c r="O424">
        <f t="shared" si="6"/>
        <v>5</v>
      </c>
    </row>
    <row r="425" spans="1:15" ht="12.75">
      <c r="A425" t="str">
        <f>'PLAN RASHODA I IZDATAKA'!A426:N426</f>
        <v>43</v>
      </c>
      <c r="B425" t="str">
        <f>'PLAN RASHODA I IZDATAKA'!B426:O426</f>
        <v>Rashodi za nabavu plemenitih metala i ostalih pohranjenih vrijednosti</v>
      </c>
      <c r="C425">
        <f>'PLAN RASHODA I IZDATAKA'!C426:P426</f>
        <v>0</v>
      </c>
      <c r="D425">
        <f>'PLAN RASHODA I IZDATAKA'!D426:Q426</f>
        <v>0</v>
      </c>
      <c r="E425">
        <f>'PLAN RASHODA I IZDATAKA'!E426:R426</f>
        <v>0</v>
      </c>
      <c r="F425">
        <f>'PLAN RASHODA I IZDATAKA'!F426:S426</f>
        <v>0</v>
      </c>
      <c r="G425">
        <f>'PLAN RASHODA I IZDATAKA'!G426:T426</f>
        <v>0</v>
      </c>
      <c r="H425">
        <f>'PLAN RASHODA I IZDATAKA'!H426:U426</f>
        <v>0</v>
      </c>
      <c r="I425">
        <f>'PLAN RASHODA I IZDATAKA'!I426:V426</f>
        <v>0</v>
      </c>
      <c r="J425">
        <f>'PLAN RASHODA I IZDATAKA'!J426:W426</f>
        <v>0</v>
      </c>
      <c r="K425">
        <f>'PLAN RASHODA I IZDATAKA'!K426:X426</f>
        <v>0</v>
      </c>
      <c r="L425">
        <f>'PLAN RASHODA I IZDATAKA'!L426:Y426</f>
        <v>0</v>
      </c>
      <c r="M425">
        <f>'PLAN RASHODA I IZDATAKA'!M426:Z426</f>
        <v>0</v>
      </c>
      <c r="N425">
        <f>'PLAN RASHODA I IZDATAKA'!N426:AA426</f>
        <v>0</v>
      </c>
      <c r="O425">
        <f t="shared" si="6"/>
        <v>2</v>
      </c>
    </row>
    <row r="426" spans="1:15" ht="12.75">
      <c r="A426" t="str">
        <f>'PLAN RASHODA I IZDATAKA'!A427:N427</f>
        <v>431</v>
      </c>
      <c r="B426" t="str">
        <f>'PLAN RASHODA I IZDATAKA'!B427:O427</f>
        <v>Plemeniti metali i ostale pohranjene vrijednosti</v>
      </c>
      <c r="C426">
        <f>'PLAN RASHODA I IZDATAKA'!C427:P427</f>
        <v>0</v>
      </c>
      <c r="D426">
        <f>'PLAN RASHODA I IZDATAKA'!D427:Q427</f>
        <v>0</v>
      </c>
      <c r="E426">
        <f>'PLAN RASHODA I IZDATAKA'!E427:R427</f>
        <v>0</v>
      </c>
      <c r="F426">
        <f>'PLAN RASHODA I IZDATAKA'!F427:S427</f>
        <v>0</v>
      </c>
      <c r="G426">
        <f>'PLAN RASHODA I IZDATAKA'!G427:T427</f>
        <v>0</v>
      </c>
      <c r="H426">
        <f>'PLAN RASHODA I IZDATAKA'!H427:U427</f>
        <v>0</v>
      </c>
      <c r="I426">
        <f>'PLAN RASHODA I IZDATAKA'!I427:V427</f>
        <v>0</v>
      </c>
      <c r="J426">
        <f>'PLAN RASHODA I IZDATAKA'!J427:W427</f>
        <v>0</v>
      </c>
      <c r="K426">
        <f>'PLAN RASHODA I IZDATAKA'!K427:X427</f>
        <v>0</v>
      </c>
      <c r="L426">
        <f>'PLAN RASHODA I IZDATAKA'!L427:Y427</f>
        <v>0</v>
      </c>
      <c r="M426">
        <f>'PLAN RASHODA I IZDATAKA'!M427:Z427</f>
        <v>0</v>
      </c>
      <c r="N426">
        <f>'PLAN RASHODA I IZDATAKA'!N427:AA427</f>
        <v>0</v>
      </c>
      <c r="O426">
        <f t="shared" si="6"/>
        <v>3</v>
      </c>
    </row>
    <row r="427" spans="1:15" ht="12.75">
      <c r="A427" t="str">
        <f>'PLAN RASHODA I IZDATAKA'!A428:N428</f>
        <v>4311</v>
      </c>
      <c r="B427" t="str">
        <f>'PLAN RASHODA I IZDATAKA'!B428:O428</f>
        <v>Plemeniti metali i drago kamenje</v>
      </c>
      <c r="C427">
        <f>'PLAN RASHODA I IZDATAKA'!C428:P428</f>
        <v>0</v>
      </c>
      <c r="D427">
        <f>'PLAN RASHODA I IZDATAKA'!D428:Q428</f>
        <v>0</v>
      </c>
      <c r="E427">
        <f>'PLAN RASHODA I IZDATAKA'!E428:R428</f>
        <v>0</v>
      </c>
      <c r="F427">
        <f>'PLAN RASHODA I IZDATAKA'!F428:S428</f>
        <v>0</v>
      </c>
      <c r="G427">
        <f>'PLAN RASHODA I IZDATAKA'!G428:T428</f>
        <v>0</v>
      </c>
      <c r="H427">
        <f>'PLAN RASHODA I IZDATAKA'!H428:U428</f>
        <v>0</v>
      </c>
      <c r="I427">
        <f>'PLAN RASHODA I IZDATAKA'!I428:V428</f>
        <v>0</v>
      </c>
      <c r="J427">
        <f>'PLAN RASHODA I IZDATAKA'!J428:W428</f>
        <v>0</v>
      </c>
      <c r="K427">
        <f>'PLAN RASHODA I IZDATAKA'!K428:X428</f>
        <v>0</v>
      </c>
      <c r="L427">
        <f>'PLAN RASHODA I IZDATAKA'!L428:Y428</f>
        <v>0</v>
      </c>
      <c r="M427">
        <f>'PLAN RASHODA I IZDATAKA'!M428:Z428</f>
        <v>0</v>
      </c>
      <c r="N427">
        <f>'PLAN RASHODA I IZDATAKA'!N428:AA428</f>
        <v>0</v>
      </c>
      <c r="O427">
        <f t="shared" si="6"/>
        <v>4</v>
      </c>
    </row>
    <row r="428" spans="1:15" ht="12.75">
      <c r="A428" t="str">
        <f>'PLAN RASHODA I IZDATAKA'!A429:N429</f>
        <v>43111</v>
      </c>
      <c r="B428" t="str">
        <f>'PLAN RASHODA I IZDATAKA'!B429:O429</f>
        <v>Plemeniti metali</v>
      </c>
      <c r="C428">
        <f>'PLAN RASHODA I IZDATAKA'!C429:P429</f>
        <v>0</v>
      </c>
      <c r="D428">
        <f>'PLAN RASHODA I IZDATAKA'!D429:Q429</f>
        <v>0</v>
      </c>
      <c r="E428">
        <f>'PLAN RASHODA I IZDATAKA'!E429:R429</f>
        <v>0</v>
      </c>
      <c r="F428">
        <f>'PLAN RASHODA I IZDATAKA'!F429:S429</f>
        <v>0</v>
      </c>
      <c r="G428">
        <f>'PLAN RASHODA I IZDATAKA'!G429:T429</f>
        <v>0</v>
      </c>
      <c r="H428">
        <f>'PLAN RASHODA I IZDATAKA'!H429:U429</f>
        <v>0</v>
      </c>
      <c r="I428">
        <f>'PLAN RASHODA I IZDATAKA'!I429:V429</f>
        <v>0</v>
      </c>
      <c r="J428">
        <f>'PLAN RASHODA I IZDATAKA'!J429:W429</f>
        <v>0</v>
      </c>
      <c r="K428">
        <f>'PLAN RASHODA I IZDATAKA'!K429:X429</f>
        <v>0</v>
      </c>
      <c r="L428">
        <f>'PLAN RASHODA I IZDATAKA'!L429:Y429</f>
        <v>0</v>
      </c>
      <c r="M428">
        <f>'PLAN RASHODA I IZDATAKA'!M429:Z429</f>
        <v>0</v>
      </c>
      <c r="N428">
        <f>'PLAN RASHODA I IZDATAKA'!N429:AA429</f>
        <v>0</v>
      </c>
      <c r="O428">
        <f t="shared" si="6"/>
        <v>5</v>
      </c>
    </row>
    <row r="429" spans="1:15" ht="12.75">
      <c r="A429" t="str">
        <f>'PLAN RASHODA I IZDATAKA'!A430:N430</f>
        <v>43112</v>
      </c>
      <c r="B429" t="str">
        <f>'PLAN RASHODA I IZDATAKA'!B430:O430</f>
        <v>Drago kamenje</v>
      </c>
      <c r="C429">
        <f>'PLAN RASHODA I IZDATAKA'!C430:P430</f>
        <v>0</v>
      </c>
      <c r="D429">
        <f>'PLAN RASHODA I IZDATAKA'!D430:Q430</f>
        <v>0</v>
      </c>
      <c r="E429">
        <f>'PLAN RASHODA I IZDATAKA'!E430:R430</f>
        <v>0</v>
      </c>
      <c r="F429">
        <f>'PLAN RASHODA I IZDATAKA'!F430:S430</f>
        <v>0</v>
      </c>
      <c r="G429">
        <f>'PLAN RASHODA I IZDATAKA'!G430:T430</f>
        <v>0</v>
      </c>
      <c r="H429">
        <f>'PLAN RASHODA I IZDATAKA'!H430:U430</f>
        <v>0</v>
      </c>
      <c r="I429">
        <f>'PLAN RASHODA I IZDATAKA'!I430:V430</f>
        <v>0</v>
      </c>
      <c r="J429">
        <f>'PLAN RASHODA I IZDATAKA'!J430:W430</f>
        <v>0</v>
      </c>
      <c r="K429">
        <f>'PLAN RASHODA I IZDATAKA'!K430:X430</f>
        <v>0</v>
      </c>
      <c r="L429">
        <f>'PLAN RASHODA I IZDATAKA'!L430:Y430</f>
        <v>0</v>
      </c>
      <c r="M429">
        <f>'PLAN RASHODA I IZDATAKA'!M430:Z430</f>
        <v>0</v>
      </c>
      <c r="N429">
        <f>'PLAN RASHODA I IZDATAKA'!N430:AA430</f>
        <v>0</v>
      </c>
      <c r="O429">
        <f t="shared" si="6"/>
        <v>5</v>
      </c>
    </row>
    <row r="430" spans="1:15" ht="12.75">
      <c r="A430" t="str">
        <f>'PLAN RASHODA I IZDATAKA'!A431:N431</f>
        <v>4312</v>
      </c>
      <c r="B430" t="str">
        <f>'PLAN RASHODA I IZDATAKA'!B431:O431</f>
        <v>Pohranjene knjige, umjetnička djela i slične vrijednosti</v>
      </c>
      <c r="C430">
        <f>'PLAN RASHODA I IZDATAKA'!C431:P431</f>
        <v>0</v>
      </c>
      <c r="D430">
        <f>'PLAN RASHODA I IZDATAKA'!D431:Q431</f>
        <v>0</v>
      </c>
      <c r="E430">
        <f>'PLAN RASHODA I IZDATAKA'!E431:R431</f>
        <v>0</v>
      </c>
      <c r="F430">
        <f>'PLAN RASHODA I IZDATAKA'!F431:S431</f>
        <v>0</v>
      </c>
      <c r="G430">
        <f>'PLAN RASHODA I IZDATAKA'!G431:T431</f>
        <v>0</v>
      </c>
      <c r="H430">
        <f>'PLAN RASHODA I IZDATAKA'!H431:U431</f>
        <v>0</v>
      </c>
      <c r="I430">
        <f>'PLAN RASHODA I IZDATAKA'!I431:V431</f>
        <v>0</v>
      </c>
      <c r="J430">
        <f>'PLAN RASHODA I IZDATAKA'!J431:W431</f>
        <v>0</v>
      </c>
      <c r="K430">
        <f>'PLAN RASHODA I IZDATAKA'!K431:X431</f>
        <v>0</v>
      </c>
      <c r="L430">
        <f>'PLAN RASHODA I IZDATAKA'!L431:Y431</f>
        <v>0</v>
      </c>
      <c r="M430">
        <f>'PLAN RASHODA I IZDATAKA'!M431:Z431</f>
        <v>0</v>
      </c>
      <c r="N430">
        <f>'PLAN RASHODA I IZDATAKA'!N431:AA431</f>
        <v>0</v>
      </c>
      <c r="O430">
        <f t="shared" si="6"/>
        <v>4</v>
      </c>
    </row>
    <row r="431" spans="1:15" ht="12.75">
      <c r="A431" t="str">
        <f>'PLAN RASHODA I IZDATAKA'!A432:N432</f>
        <v>43122</v>
      </c>
      <c r="B431" t="str">
        <f>'PLAN RASHODA I IZDATAKA'!B432:O432</f>
        <v>Pohranjena djela likovnih umjetnika</v>
      </c>
      <c r="C431">
        <f>'PLAN RASHODA I IZDATAKA'!C432:P432</f>
        <v>0</v>
      </c>
      <c r="D431">
        <f>'PLAN RASHODA I IZDATAKA'!D432:Q432</f>
        <v>0</v>
      </c>
      <c r="E431">
        <f>'PLAN RASHODA I IZDATAKA'!E432:R432</f>
        <v>0</v>
      </c>
      <c r="F431">
        <f>'PLAN RASHODA I IZDATAKA'!F432:S432</f>
        <v>0</v>
      </c>
      <c r="G431">
        <f>'PLAN RASHODA I IZDATAKA'!G432:T432</f>
        <v>0</v>
      </c>
      <c r="H431">
        <f>'PLAN RASHODA I IZDATAKA'!H432:U432</f>
        <v>0</v>
      </c>
      <c r="I431">
        <f>'PLAN RASHODA I IZDATAKA'!I432:V432</f>
        <v>0</v>
      </c>
      <c r="J431">
        <f>'PLAN RASHODA I IZDATAKA'!J432:W432</f>
        <v>0</v>
      </c>
      <c r="K431">
        <f>'PLAN RASHODA I IZDATAKA'!K432:X432</f>
        <v>0</v>
      </c>
      <c r="L431">
        <f>'PLAN RASHODA I IZDATAKA'!L432:Y432</f>
        <v>0</v>
      </c>
      <c r="M431">
        <f>'PLAN RASHODA I IZDATAKA'!M432:Z432</f>
        <v>0</v>
      </c>
      <c r="N431">
        <f>'PLAN RASHODA I IZDATAKA'!N432:AA432</f>
        <v>0</v>
      </c>
      <c r="O431">
        <f t="shared" si="6"/>
        <v>5</v>
      </c>
    </row>
    <row r="432" spans="1:15" ht="12.75">
      <c r="A432" t="str">
        <f>'PLAN RASHODA I IZDATAKA'!A433:N433</f>
        <v>43123</v>
      </c>
      <c r="B432" t="str">
        <f>'PLAN RASHODA I IZDATAKA'!B433:O433</f>
        <v>Pohranjena kiparska djela</v>
      </c>
      <c r="C432">
        <f>'PLAN RASHODA I IZDATAKA'!C433:P433</f>
        <v>0</v>
      </c>
      <c r="D432">
        <f>'PLAN RASHODA I IZDATAKA'!D433:Q433</f>
        <v>0</v>
      </c>
      <c r="E432">
        <f>'PLAN RASHODA I IZDATAKA'!E433:R433</f>
        <v>0</v>
      </c>
      <c r="F432">
        <f>'PLAN RASHODA I IZDATAKA'!F433:S433</f>
        <v>0</v>
      </c>
      <c r="G432">
        <f>'PLAN RASHODA I IZDATAKA'!G433:T433</f>
        <v>0</v>
      </c>
      <c r="H432">
        <f>'PLAN RASHODA I IZDATAKA'!H433:U433</f>
        <v>0</v>
      </c>
      <c r="I432">
        <f>'PLAN RASHODA I IZDATAKA'!I433:V433</f>
        <v>0</v>
      </c>
      <c r="J432">
        <f>'PLAN RASHODA I IZDATAKA'!J433:W433</f>
        <v>0</v>
      </c>
      <c r="K432">
        <f>'PLAN RASHODA I IZDATAKA'!K433:X433</f>
        <v>0</v>
      </c>
      <c r="L432">
        <f>'PLAN RASHODA I IZDATAKA'!L433:Y433</f>
        <v>0</v>
      </c>
      <c r="M432">
        <f>'PLAN RASHODA I IZDATAKA'!M433:Z433</f>
        <v>0</v>
      </c>
      <c r="N432">
        <f>'PLAN RASHODA I IZDATAKA'!N433:AA433</f>
        <v>0</v>
      </c>
      <c r="O432">
        <f t="shared" si="6"/>
        <v>5</v>
      </c>
    </row>
    <row r="433" spans="1:15" ht="12.75">
      <c r="A433" t="str">
        <f>'PLAN RASHODA I IZDATAKA'!A434:N434</f>
        <v>43124</v>
      </c>
      <c r="B433" t="str">
        <f>'PLAN RASHODA I IZDATAKA'!B434:O434</f>
        <v>Pohranjeni nakit</v>
      </c>
      <c r="C433">
        <f>'PLAN RASHODA I IZDATAKA'!C434:P434</f>
        <v>0</v>
      </c>
      <c r="D433">
        <f>'PLAN RASHODA I IZDATAKA'!D434:Q434</f>
        <v>0</v>
      </c>
      <c r="E433">
        <f>'PLAN RASHODA I IZDATAKA'!E434:R434</f>
        <v>0</v>
      </c>
      <c r="F433">
        <f>'PLAN RASHODA I IZDATAKA'!F434:S434</f>
        <v>0</v>
      </c>
      <c r="G433">
        <f>'PLAN RASHODA I IZDATAKA'!G434:T434</f>
        <v>0</v>
      </c>
      <c r="H433">
        <f>'PLAN RASHODA I IZDATAKA'!H434:U434</f>
        <v>0</v>
      </c>
      <c r="I433">
        <f>'PLAN RASHODA I IZDATAKA'!I434:V434</f>
        <v>0</v>
      </c>
      <c r="J433">
        <f>'PLAN RASHODA I IZDATAKA'!J434:W434</f>
        <v>0</v>
      </c>
      <c r="K433">
        <f>'PLAN RASHODA I IZDATAKA'!K434:X434</f>
        <v>0</v>
      </c>
      <c r="L433">
        <f>'PLAN RASHODA I IZDATAKA'!L434:Y434</f>
        <v>0</v>
      </c>
      <c r="M433">
        <f>'PLAN RASHODA I IZDATAKA'!M434:Z434</f>
        <v>0</v>
      </c>
      <c r="N433">
        <f>'PLAN RASHODA I IZDATAKA'!N434:AA434</f>
        <v>0</v>
      </c>
      <c r="O433">
        <f t="shared" si="6"/>
        <v>5</v>
      </c>
    </row>
    <row r="434" spans="1:15" ht="12.75">
      <c r="A434" t="str">
        <f>'PLAN RASHODA I IZDATAKA'!A435:N435</f>
        <v>43125</v>
      </c>
      <c r="B434" t="str">
        <f>'PLAN RASHODA I IZDATAKA'!B435:O435</f>
        <v>Arhivska građa</v>
      </c>
      <c r="C434">
        <f>'PLAN RASHODA I IZDATAKA'!C435:P435</f>
        <v>0</v>
      </c>
      <c r="D434">
        <f>'PLAN RASHODA I IZDATAKA'!D435:Q435</f>
        <v>0</v>
      </c>
      <c r="E434">
        <f>'PLAN RASHODA I IZDATAKA'!E435:R435</f>
        <v>0</v>
      </c>
      <c r="F434">
        <f>'PLAN RASHODA I IZDATAKA'!F435:S435</f>
        <v>0</v>
      </c>
      <c r="G434">
        <f>'PLAN RASHODA I IZDATAKA'!G435:T435</f>
        <v>0</v>
      </c>
      <c r="H434">
        <f>'PLAN RASHODA I IZDATAKA'!H435:U435</f>
        <v>0</v>
      </c>
      <c r="I434">
        <f>'PLAN RASHODA I IZDATAKA'!I435:V435</f>
        <v>0</v>
      </c>
      <c r="J434">
        <f>'PLAN RASHODA I IZDATAKA'!J435:W435</f>
        <v>0</v>
      </c>
      <c r="K434">
        <f>'PLAN RASHODA I IZDATAKA'!K435:X435</f>
        <v>0</v>
      </c>
      <c r="L434">
        <f>'PLAN RASHODA I IZDATAKA'!L435:Y435</f>
        <v>0</v>
      </c>
      <c r="M434">
        <f>'PLAN RASHODA I IZDATAKA'!M435:Z435</f>
        <v>0</v>
      </c>
      <c r="N434">
        <f>'PLAN RASHODA I IZDATAKA'!N435:AA435</f>
        <v>0</v>
      </c>
      <c r="O434">
        <f t="shared" si="6"/>
        <v>5</v>
      </c>
    </row>
    <row r="435" spans="1:15" ht="12.75">
      <c r="A435" t="str">
        <f>'PLAN RASHODA I IZDATAKA'!A436:N436</f>
        <v>43126</v>
      </c>
      <c r="B435" t="str">
        <f>'PLAN RASHODA I IZDATAKA'!B436:O436</f>
        <v>Državna službena kartografija</v>
      </c>
      <c r="C435">
        <f>'PLAN RASHODA I IZDATAKA'!C436:P436</f>
        <v>0</v>
      </c>
      <c r="D435">
        <f>'PLAN RASHODA I IZDATAKA'!D436:Q436</f>
        <v>0</v>
      </c>
      <c r="E435">
        <f>'PLAN RASHODA I IZDATAKA'!E436:R436</f>
        <v>0</v>
      </c>
      <c r="F435">
        <f>'PLAN RASHODA I IZDATAKA'!F436:S436</f>
        <v>0</v>
      </c>
      <c r="G435">
        <f>'PLAN RASHODA I IZDATAKA'!G436:T436</f>
        <v>0</v>
      </c>
      <c r="H435">
        <f>'PLAN RASHODA I IZDATAKA'!H436:U436</f>
        <v>0</v>
      </c>
      <c r="I435">
        <f>'PLAN RASHODA I IZDATAKA'!I436:V436</f>
        <v>0</v>
      </c>
      <c r="J435">
        <f>'PLAN RASHODA I IZDATAKA'!J436:W436</f>
        <v>0</v>
      </c>
      <c r="K435">
        <f>'PLAN RASHODA I IZDATAKA'!K436:X436</f>
        <v>0</v>
      </c>
      <c r="L435">
        <f>'PLAN RASHODA I IZDATAKA'!L436:Y436</f>
        <v>0</v>
      </c>
      <c r="M435">
        <f>'PLAN RASHODA I IZDATAKA'!M436:Z436</f>
        <v>0</v>
      </c>
      <c r="N435">
        <f>'PLAN RASHODA I IZDATAKA'!N436:AA436</f>
        <v>0</v>
      </c>
      <c r="O435">
        <f t="shared" si="6"/>
        <v>5</v>
      </c>
    </row>
    <row r="436" spans="1:15" ht="12.75">
      <c r="A436" t="str">
        <f>'PLAN RASHODA I IZDATAKA'!A437:N437</f>
        <v>43129</v>
      </c>
      <c r="B436" t="str">
        <f>'PLAN RASHODA I IZDATAKA'!B437:O437</f>
        <v>Ostale pohranjene vrijednosti</v>
      </c>
      <c r="C436">
        <f>'PLAN RASHODA I IZDATAKA'!C437:P437</f>
        <v>0</v>
      </c>
      <c r="D436">
        <f>'PLAN RASHODA I IZDATAKA'!D437:Q437</f>
        <v>0</v>
      </c>
      <c r="E436">
        <f>'PLAN RASHODA I IZDATAKA'!E437:R437</f>
        <v>0</v>
      </c>
      <c r="F436">
        <f>'PLAN RASHODA I IZDATAKA'!F437:S437</f>
        <v>0</v>
      </c>
      <c r="G436">
        <f>'PLAN RASHODA I IZDATAKA'!G437:T437</f>
        <v>0</v>
      </c>
      <c r="H436">
        <f>'PLAN RASHODA I IZDATAKA'!H437:U437</f>
        <v>0</v>
      </c>
      <c r="I436">
        <f>'PLAN RASHODA I IZDATAKA'!I437:V437</f>
        <v>0</v>
      </c>
      <c r="J436">
        <f>'PLAN RASHODA I IZDATAKA'!J437:W437</f>
        <v>0</v>
      </c>
      <c r="K436">
        <f>'PLAN RASHODA I IZDATAKA'!K437:X437</f>
        <v>0</v>
      </c>
      <c r="L436">
        <f>'PLAN RASHODA I IZDATAKA'!L437:Y437</f>
        <v>0</v>
      </c>
      <c r="M436">
        <f>'PLAN RASHODA I IZDATAKA'!M437:Z437</f>
        <v>0</v>
      </c>
      <c r="N436">
        <f>'PLAN RASHODA I IZDATAKA'!N437:AA437</f>
        <v>0</v>
      </c>
      <c r="O436">
        <f t="shared" si="6"/>
        <v>5</v>
      </c>
    </row>
    <row r="437" spans="1:15" ht="12.75">
      <c r="A437" t="str">
        <f>'PLAN RASHODA I IZDATAKA'!A438:N438</f>
        <v>43121</v>
      </c>
      <c r="B437" t="str">
        <f>'PLAN RASHODA I IZDATAKA'!B438:O438</f>
        <v>Pohranjene knjige</v>
      </c>
      <c r="C437">
        <f>'PLAN RASHODA I IZDATAKA'!C438:P438</f>
        <v>0</v>
      </c>
      <c r="D437">
        <f>'PLAN RASHODA I IZDATAKA'!D438:Q438</f>
        <v>0</v>
      </c>
      <c r="E437">
        <f>'PLAN RASHODA I IZDATAKA'!E438:R438</f>
        <v>0</v>
      </c>
      <c r="F437">
        <f>'PLAN RASHODA I IZDATAKA'!F438:S438</f>
        <v>0</v>
      </c>
      <c r="G437">
        <f>'PLAN RASHODA I IZDATAKA'!G438:T438</f>
        <v>0</v>
      </c>
      <c r="H437">
        <f>'PLAN RASHODA I IZDATAKA'!H438:U438</f>
        <v>0</v>
      </c>
      <c r="I437">
        <f>'PLAN RASHODA I IZDATAKA'!I438:V438</f>
        <v>0</v>
      </c>
      <c r="J437">
        <f>'PLAN RASHODA I IZDATAKA'!J438:W438</f>
        <v>0</v>
      </c>
      <c r="K437">
        <f>'PLAN RASHODA I IZDATAKA'!K438:X438</f>
        <v>0</v>
      </c>
      <c r="L437">
        <f>'PLAN RASHODA I IZDATAKA'!L438:Y438</f>
        <v>0</v>
      </c>
      <c r="M437">
        <f>'PLAN RASHODA I IZDATAKA'!M438:Z438</f>
        <v>0</v>
      </c>
      <c r="N437">
        <f>'PLAN RASHODA I IZDATAKA'!N438:AA438</f>
        <v>0</v>
      </c>
      <c r="O437">
        <f t="shared" si="6"/>
        <v>5</v>
      </c>
    </row>
    <row r="438" spans="1:15" ht="12.75">
      <c r="A438" t="str">
        <f>'PLAN RASHODA I IZDATAKA'!A439:N439</f>
        <v>44</v>
      </c>
      <c r="B438" t="str">
        <f>'PLAN RASHODA I IZDATAKA'!B439:O439</f>
        <v>Rashodi za nabavu proizvedene kratkotrajne imovine</v>
      </c>
      <c r="C438">
        <f>'PLAN RASHODA I IZDATAKA'!C439:P439</f>
        <v>0</v>
      </c>
      <c r="D438">
        <f>'PLAN RASHODA I IZDATAKA'!D439:Q439</f>
        <v>0</v>
      </c>
      <c r="E438">
        <f>'PLAN RASHODA I IZDATAKA'!E439:R439</f>
        <v>0</v>
      </c>
      <c r="F438">
        <f>'PLAN RASHODA I IZDATAKA'!F439:S439</f>
        <v>0</v>
      </c>
      <c r="G438">
        <f>'PLAN RASHODA I IZDATAKA'!G439:T439</f>
        <v>0</v>
      </c>
      <c r="H438">
        <f>'PLAN RASHODA I IZDATAKA'!H439:U439</f>
        <v>0</v>
      </c>
      <c r="I438">
        <f>'PLAN RASHODA I IZDATAKA'!I439:V439</f>
        <v>0</v>
      </c>
      <c r="J438">
        <f>'PLAN RASHODA I IZDATAKA'!J439:W439</f>
        <v>0</v>
      </c>
      <c r="K438">
        <f>'PLAN RASHODA I IZDATAKA'!K439:X439</f>
        <v>0</v>
      </c>
      <c r="L438">
        <f>'PLAN RASHODA I IZDATAKA'!L439:Y439</f>
        <v>0</v>
      </c>
      <c r="M438">
        <f>'PLAN RASHODA I IZDATAKA'!M439:Z439</f>
        <v>0</v>
      </c>
      <c r="N438">
        <f>'PLAN RASHODA I IZDATAKA'!N439:AA439</f>
        <v>0</v>
      </c>
      <c r="O438">
        <f t="shared" si="6"/>
        <v>2</v>
      </c>
    </row>
    <row r="439" spans="1:15" ht="12.75">
      <c r="A439" t="str">
        <f>'PLAN RASHODA I IZDATAKA'!A440:N440</f>
        <v>441</v>
      </c>
      <c r="B439" t="str">
        <f>'PLAN RASHODA I IZDATAKA'!B440:O440</f>
        <v>Rashodi za nabavu zaliha</v>
      </c>
      <c r="C439">
        <f>'PLAN RASHODA I IZDATAKA'!C440:P440</f>
        <v>0</v>
      </c>
      <c r="D439">
        <f>'PLAN RASHODA I IZDATAKA'!D440:Q440</f>
        <v>0</v>
      </c>
      <c r="E439">
        <f>'PLAN RASHODA I IZDATAKA'!E440:R440</f>
        <v>0</v>
      </c>
      <c r="F439">
        <f>'PLAN RASHODA I IZDATAKA'!F440:S440</f>
        <v>0</v>
      </c>
      <c r="G439">
        <f>'PLAN RASHODA I IZDATAKA'!G440:T440</f>
        <v>0</v>
      </c>
      <c r="H439">
        <f>'PLAN RASHODA I IZDATAKA'!H440:U440</f>
        <v>0</v>
      </c>
      <c r="I439">
        <f>'PLAN RASHODA I IZDATAKA'!I440:V440</f>
        <v>0</v>
      </c>
      <c r="J439">
        <f>'PLAN RASHODA I IZDATAKA'!J440:W440</f>
        <v>0</v>
      </c>
      <c r="K439">
        <f>'PLAN RASHODA I IZDATAKA'!K440:X440</f>
        <v>0</v>
      </c>
      <c r="L439">
        <f>'PLAN RASHODA I IZDATAKA'!L440:Y440</f>
        <v>0</v>
      </c>
      <c r="M439">
        <f>'PLAN RASHODA I IZDATAKA'!M440:Z440</f>
        <v>0</v>
      </c>
      <c r="N439">
        <f>'PLAN RASHODA I IZDATAKA'!N440:AA440</f>
        <v>0</v>
      </c>
      <c r="O439">
        <f t="shared" si="6"/>
        <v>3</v>
      </c>
    </row>
    <row r="440" spans="1:15" ht="12.75">
      <c r="A440" t="str">
        <f>'PLAN RASHODA I IZDATAKA'!A441:N441</f>
        <v>4411</v>
      </c>
      <c r="B440" t="str">
        <f>'PLAN RASHODA I IZDATAKA'!B441:O441</f>
        <v>Strateške zalihe</v>
      </c>
      <c r="C440">
        <f>'PLAN RASHODA I IZDATAKA'!C441:P441</f>
        <v>0</v>
      </c>
      <c r="D440">
        <f>'PLAN RASHODA I IZDATAKA'!D441:Q441</f>
        <v>0</v>
      </c>
      <c r="E440">
        <f>'PLAN RASHODA I IZDATAKA'!E441:R441</f>
        <v>0</v>
      </c>
      <c r="F440">
        <f>'PLAN RASHODA I IZDATAKA'!F441:S441</f>
        <v>0</v>
      </c>
      <c r="G440">
        <f>'PLAN RASHODA I IZDATAKA'!G441:T441</f>
        <v>0</v>
      </c>
      <c r="H440">
        <f>'PLAN RASHODA I IZDATAKA'!H441:U441</f>
        <v>0</v>
      </c>
      <c r="I440">
        <f>'PLAN RASHODA I IZDATAKA'!I441:V441</f>
        <v>0</v>
      </c>
      <c r="J440">
        <f>'PLAN RASHODA I IZDATAKA'!J441:W441</f>
        <v>0</v>
      </c>
      <c r="K440">
        <f>'PLAN RASHODA I IZDATAKA'!K441:X441</f>
        <v>0</v>
      </c>
      <c r="L440">
        <f>'PLAN RASHODA I IZDATAKA'!L441:Y441</f>
        <v>0</v>
      </c>
      <c r="M440">
        <f>'PLAN RASHODA I IZDATAKA'!M441:Z441</f>
        <v>0</v>
      </c>
      <c r="N440">
        <f>'PLAN RASHODA I IZDATAKA'!N441:AA441</f>
        <v>0</v>
      </c>
      <c r="O440">
        <f t="shared" si="6"/>
        <v>4</v>
      </c>
    </row>
    <row r="441" spans="1:15" ht="12.75">
      <c r="A441" t="str">
        <f>'PLAN RASHODA I IZDATAKA'!A442:N442</f>
        <v>44111</v>
      </c>
      <c r="B441" t="str">
        <f>'PLAN RASHODA I IZDATAKA'!B442:O442</f>
        <v>Strateške zalihe</v>
      </c>
      <c r="C441">
        <f>'PLAN RASHODA I IZDATAKA'!C442:P442</f>
        <v>0</v>
      </c>
      <c r="D441">
        <f>'PLAN RASHODA I IZDATAKA'!D442:Q442</f>
        <v>0</v>
      </c>
      <c r="E441">
        <f>'PLAN RASHODA I IZDATAKA'!E442:R442</f>
        <v>0</v>
      </c>
      <c r="F441">
        <f>'PLAN RASHODA I IZDATAKA'!F442:S442</f>
        <v>0</v>
      </c>
      <c r="G441">
        <f>'PLAN RASHODA I IZDATAKA'!G442:T442</f>
        <v>0</v>
      </c>
      <c r="H441">
        <f>'PLAN RASHODA I IZDATAKA'!H442:U442</f>
        <v>0</v>
      </c>
      <c r="I441">
        <f>'PLAN RASHODA I IZDATAKA'!I442:V442</f>
        <v>0</v>
      </c>
      <c r="J441">
        <f>'PLAN RASHODA I IZDATAKA'!J442:W442</f>
        <v>0</v>
      </c>
      <c r="K441">
        <f>'PLAN RASHODA I IZDATAKA'!K442:X442</f>
        <v>0</v>
      </c>
      <c r="L441">
        <f>'PLAN RASHODA I IZDATAKA'!L442:Y442</f>
        <v>0</v>
      </c>
      <c r="M441">
        <f>'PLAN RASHODA I IZDATAKA'!M442:Z442</f>
        <v>0</v>
      </c>
      <c r="N441">
        <f>'PLAN RASHODA I IZDATAKA'!N442:AA442</f>
        <v>0</v>
      </c>
      <c r="O441">
        <f t="shared" si="6"/>
        <v>5</v>
      </c>
    </row>
    <row r="442" spans="1:15" ht="12.75">
      <c r="A442" t="str">
        <f>'PLAN RASHODA I IZDATAKA'!A443:N443</f>
        <v>45</v>
      </c>
      <c r="B442" t="str">
        <f>'PLAN RASHODA I IZDATAKA'!B443:O443</f>
        <v>Rashodi za dodatna ulaganja na nefinancijskoj imovini</v>
      </c>
      <c r="C442">
        <f>'PLAN RASHODA I IZDATAKA'!C443:P443</f>
        <v>0</v>
      </c>
      <c r="D442">
        <f>'PLAN RASHODA I IZDATAKA'!D443:Q443</f>
        <v>0</v>
      </c>
      <c r="E442">
        <f>'PLAN RASHODA I IZDATAKA'!E443:R443</f>
        <v>0</v>
      </c>
      <c r="F442">
        <f>'PLAN RASHODA I IZDATAKA'!F443:S443</f>
        <v>0</v>
      </c>
      <c r="G442">
        <f>'PLAN RASHODA I IZDATAKA'!G443:T443</f>
        <v>0</v>
      </c>
      <c r="H442">
        <f>'PLAN RASHODA I IZDATAKA'!H443:U443</f>
        <v>0</v>
      </c>
      <c r="I442">
        <f>'PLAN RASHODA I IZDATAKA'!I443:V443</f>
        <v>0</v>
      </c>
      <c r="J442">
        <f>'PLAN RASHODA I IZDATAKA'!J443:W443</f>
        <v>0</v>
      </c>
      <c r="K442">
        <f>'PLAN RASHODA I IZDATAKA'!K443:X443</f>
        <v>0</v>
      </c>
      <c r="L442">
        <f>'PLAN RASHODA I IZDATAKA'!L443:Y443</f>
        <v>0</v>
      </c>
      <c r="M442">
        <f>'PLAN RASHODA I IZDATAKA'!M443:Z443</f>
        <v>0</v>
      </c>
      <c r="N442">
        <f>'PLAN RASHODA I IZDATAKA'!N443:AA443</f>
        <v>0</v>
      </c>
      <c r="O442">
        <f t="shared" si="6"/>
        <v>2</v>
      </c>
    </row>
    <row r="443" spans="1:15" ht="12.75">
      <c r="A443" t="str">
        <f>'PLAN RASHODA I IZDATAKA'!A444:N444</f>
        <v>451</v>
      </c>
      <c r="B443" t="str">
        <f>'PLAN RASHODA I IZDATAKA'!B444:O444</f>
        <v>Dodatna ulaganja na građevinskim objektima</v>
      </c>
      <c r="C443">
        <f>'PLAN RASHODA I IZDATAKA'!C444:P444</f>
        <v>0</v>
      </c>
      <c r="D443">
        <f>'PLAN RASHODA I IZDATAKA'!D444:Q444</f>
        <v>0</v>
      </c>
      <c r="E443">
        <f>'PLAN RASHODA I IZDATAKA'!E444:R444</f>
        <v>0</v>
      </c>
      <c r="F443">
        <f>'PLAN RASHODA I IZDATAKA'!F444:S444</f>
        <v>0</v>
      </c>
      <c r="G443">
        <f>'PLAN RASHODA I IZDATAKA'!G444:T444</f>
        <v>0</v>
      </c>
      <c r="H443">
        <f>'PLAN RASHODA I IZDATAKA'!H444:U444</f>
        <v>0</v>
      </c>
      <c r="I443">
        <f>'PLAN RASHODA I IZDATAKA'!I444:V444</f>
        <v>0</v>
      </c>
      <c r="J443">
        <f>'PLAN RASHODA I IZDATAKA'!J444:W444</f>
        <v>0</v>
      </c>
      <c r="K443">
        <f>'PLAN RASHODA I IZDATAKA'!K444:X444</f>
        <v>0</v>
      </c>
      <c r="L443">
        <f>'PLAN RASHODA I IZDATAKA'!L444:Y444</f>
        <v>0</v>
      </c>
      <c r="M443">
        <f>'PLAN RASHODA I IZDATAKA'!M444:Z444</f>
        <v>0</v>
      </c>
      <c r="N443">
        <f>'PLAN RASHODA I IZDATAKA'!N444:AA444</f>
        <v>0</v>
      </c>
      <c r="O443">
        <f t="shared" si="6"/>
        <v>3</v>
      </c>
    </row>
    <row r="444" spans="1:15" ht="12.75">
      <c r="A444" t="str">
        <f>'PLAN RASHODA I IZDATAKA'!A445:N445</f>
        <v>4511</v>
      </c>
      <c r="B444" t="str">
        <f>'PLAN RASHODA I IZDATAKA'!B445:O445</f>
        <v>Dodatna ulaganja na građevinskim objektima</v>
      </c>
      <c r="C444">
        <f>'PLAN RASHODA I IZDATAKA'!C445:P445</f>
        <v>0</v>
      </c>
      <c r="D444">
        <f>'PLAN RASHODA I IZDATAKA'!D445:Q445</f>
        <v>0</v>
      </c>
      <c r="E444">
        <f>'PLAN RASHODA I IZDATAKA'!E445:R445</f>
        <v>0</v>
      </c>
      <c r="F444">
        <f>'PLAN RASHODA I IZDATAKA'!F445:S445</f>
        <v>0</v>
      </c>
      <c r="G444">
        <f>'PLAN RASHODA I IZDATAKA'!G445:T445</f>
        <v>0</v>
      </c>
      <c r="H444">
        <f>'PLAN RASHODA I IZDATAKA'!H445:U445</f>
        <v>0</v>
      </c>
      <c r="I444">
        <f>'PLAN RASHODA I IZDATAKA'!I445:V445</f>
        <v>0</v>
      </c>
      <c r="J444">
        <f>'PLAN RASHODA I IZDATAKA'!J445:W445</f>
        <v>0</v>
      </c>
      <c r="K444">
        <f>'PLAN RASHODA I IZDATAKA'!K445:X445</f>
        <v>0</v>
      </c>
      <c r="L444">
        <f>'PLAN RASHODA I IZDATAKA'!L445:Y445</f>
        <v>0</v>
      </c>
      <c r="M444">
        <f>'PLAN RASHODA I IZDATAKA'!M445:Z445</f>
        <v>0</v>
      </c>
      <c r="N444">
        <f>'PLAN RASHODA I IZDATAKA'!N445:AA445</f>
        <v>0</v>
      </c>
      <c r="O444">
        <f t="shared" si="6"/>
        <v>4</v>
      </c>
    </row>
    <row r="445" spans="1:15" ht="12.75">
      <c r="A445" t="str">
        <f>'PLAN RASHODA I IZDATAKA'!A446:N446</f>
        <v>45111</v>
      </c>
      <c r="B445" t="str">
        <f>'PLAN RASHODA I IZDATAKA'!B446:O446</f>
        <v>Dodatna ulaganja na građevinskim objektima</v>
      </c>
      <c r="C445">
        <f>'PLAN RASHODA I IZDATAKA'!C446:P446</f>
        <v>0</v>
      </c>
      <c r="D445">
        <f>'PLAN RASHODA I IZDATAKA'!D446:Q446</f>
        <v>0</v>
      </c>
      <c r="E445">
        <f>'PLAN RASHODA I IZDATAKA'!E446:R446</f>
        <v>0</v>
      </c>
      <c r="F445">
        <f>'PLAN RASHODA I IZDATAKA'!F446:S446</f>
        <v>0</v>
      </c>
      <c r="G445">
        <f>'PLAN RASHODA I IZDATAKA'!G446:T446</f>
        <v>0</v>
      </c>
      <c r="H445">
        <f>'PLAN RASHODA I IZDATAKA'!H446:U446</f>
        <v>0</v>
      </c>
      <c r="I445">
        <f>'PLAN RASHODA I IZDATAKA'!I446:V446</f>
        <v>0</v>
      </c>
      <c r="J445">
        <f>'PLAN RASHODA I IZDATAKA'!J446:W446</f>
        <v>0</v>
      </c>
      <c r="K445">
        <f>'PLAN RASHODA I IZDATAKA'!K446:X446</f>
        <v>0</v>
      </c>
      <c r="L445">
        <f>'PLAN RASHODA I IZDATAKA'!L446:Y446</f>
        <v>0</v>
      </c>
      <c r="M445">
        <f>'PLAN RASHODA I IZDATAKA'!M446:Z446</f>
        <v>0</v>
      </c>
      <c r="N445">
        <f>'PLAN RASHODA I IZDATAKA'!N446:AA446</f>
        <v>0</v>
      </c>
      <c r="O445">
        <f t="shared" si="6"/>
        <v>5</v>
      </c>
    </row>
    <row r="446" spans="1:15" ht="12.75">
      <c r="A446" t="str">
        <f>'PLAN RASHODA I IZDATAKA'!A447:N447</f>
        <v>452</v>
      </c>
      <c r="B446" t="str">
        <f>'PLAN RASHODA I IZDATAKA'!B447:O447</f>
        <v>Dodatna ulaganja na postrojenjima i opremi</v>
      </c>
      <c r="C446">
        <f>'PLAN RASHODA I IZDATAKA'!C447:P447</f>
        <v>0</v>
      </c>
      <c r="D446">
        <f>'PLAN RASHODA I IZDATAKA'!D447:Q447</f>
        <v>0</v>
      </c>
      <c r="E446">
        <f>'PLAN RASHODA I IZDATAKA'!E447:R447</f>
        <v>0</v>
      </c>
      <c r="F446">
        <f>'PLAN RASHODA I IZDATAKA'!F447:S447</f>
        <v>0</v>
      </c>
      <c r="G446">
        <f>'PLAN RASHODA I IZDATAKA'!G447:T447</f>
        <v>0</v>
      </c>
      <c r="H446">
        <f>'PLAN RASHODA I IZDATAKA'!H447:U447</f>
        <v>0</v>
      </c>
      <c r="I446">
        <f>'PLAN RASHODA I IZDATAKA'!I447:V447</f>
        <v>0</v>
      </c>
      <c r="J446">
        <f>'PLAN RASHODA I IZDATAKA'!J447:W447</f>
        <v>0</v>
      </c>
      <c r="K446">
        <f>'PLAN RASHODA I IZDATAKA'!K447:X447</f>
        <v>0</v>
      </c>
      <c r="L446">
        <f>'PLAN RASHODA I IZDATAKA'!L447:Y447</f>
        <v>0</v>
      </c>
      <c r="M446">
        <f>'PLAN RASHODA I IZDATAKA'!M447:Z447</f>
        <v>0</v>
      </c>
      <c r="N446">
        <f>'PLAN RASHODA I IZDATAKA'!N447:AA447</f>
        <v>0</v>
      </c>
      <c r="O446">
        <f t="shared" si="6"/>
        <v>3</v>
      </c>
    </row>
    <row r="447" spans="1:15" ht="12.75">
      <c r="A447" t="str">
        <f>'PLAN RASHODA I IZDATAKA'!A448:N448</f>
        <v>4521</v>
      </c>
      <c r="B447" t="str">
        <f>'PLAN RASHODA I IZDATAKA'!B448:O448</f>
        <v>Dodatna ulaganja na postrojenjima i opremi</v>
      </c>
      <c r="C447">
        <f>'PLAN RASHODA I IZDATAKA'!C448:P448</f>
        <v>0</v>
      </c>
      <c r="D447">
        <f>'PLAN RASHODA I IZDATAKA'!D448:Q448</f>
        <v>0</v>
      </c>
      <c r="E447">
        <f>'PLAN RASHODA I IZDATAKA'!E448:R448</f>
        <v>0</v>
      </c>
      <c r="F447">
        <f>'PLAN RASHODA I IZDATAKA'!F448:S448</f>
        <v>0</v>
      </c>
      <c r="G447">
        <f>'PLAN RASHODA I IZDATAKA'!G448:T448</f>
        <v>0</v>
      </c>
      <c r="H447">
        <f>'PLAN RASHODA I IZDATAKA'!H448:U448</f>
        <v>0</v>
      </c>
      <c r="I447">
        <f>'PLAN RASHODA I IZDATAKA'!I448:V448</f>
        <v>0</v>
      </c>
      <c r="J447">
        <f>'PLAN RASHODA I IZDATAKA'!J448:W448</f>
        <v>0</v>
      </c>
      <c r="K447">
        <f>'PLAN RASHODA I IZDATAKA'!K448:X448</f>
        <v>0</v>
      </c>
      <c r="L447">
        <f>'PLAN RASHODA I IZDATAKA'!L448:Y448</f>
        <v>0</v>
      </c>
      <c r="M447">
        <f>'PLAN RASHODA I IZDATAKA'!M448:Z448</f>
        <v>0</v>
      </c>
      <c r="N447">
        <f>'PLAN RASHODA I IZDATAKA'!N448:AA448</f>
        <v>0</v>
      </c>
      <c r="O447">
        <f t="shared" si="6"/>
        <v>4</v>
      </c>
    </row>
    <row r="448" spans="1:15" ht="12.75">
      <c r="A448" t="str">
        <f>'PLAN RASHODA I IZDATAKA'!A449:N449</f>
        <v>45211</v>
      </c>
      <c r="B448" t="str">
        <f>'PLAN RASHODA I IZDATAKA'!B449:O449</f>
        <v>Dodatna ulaganja na postrojenjima i opremi</v>
      </c>
      <c r="C448">
        <f>'PLAN RASHODA I IZDATAKA'!C449:P449</f>
        <v>0</v>
      </c>
      <c r="D448">
        <f>'PLAN RASHODA I IZDATAKA'!D449:Q449</f>
        <v>0</v>
      </c>
      <c r="E448">
        <f>'PLAN RASHODA I IZDATAKA'!E449:R449</f>
        <v>0</v>
      </c>
      <c r="F448">
        <f>'PLAN RASHODA I IZDATAKA'!F449:S449</f>
        <v>0</v>
      </c>
      <c r="G448">
        <f>'PLAN RASHODA I IZDATAKA'!G449:T449</f>
        <v>0</v>
      </c>
      <c r="H448">
        <f>'PLAN RASHODA I IZDATAKA'!H449:U449</f>
        <v>0</v>
      </c>
      <c r="I448">
        <f>'PLAN RASHODA I IZDATAKA'!I449:V449</f>
        <v>0</v>
      </c>
      <c r="J448">
        <f>'PLAN RASHODA I IZDATAKA'!J449:W449</f>
        <v>0</v>
      </c>
      <c r="K448">
        <f>'PLAN RASHODA I IZDATAKA'!K449:X449</f>
        <v>0</v>
      </c>
      <c r="L448">
        <f>'PLAN RASHODA I IZDATAKA'!L449:Y449</f>
        <v>0</v>
      </c>
      <c r="M448">
        <f>'PLAN RASHODA I IZDATAKA'!M449:Z449</f>
        <v>0</v>
      </c>
      <c r="N448">
        <f>'PLAN RASHODA I IZDATAKA'!N449:AA449</f>
        <v>0</v>
      </c>
      <c r="O448">
        <f t="shared" si="6"/>
        <v>5</v>
      </c>
    </row>
    <row r="449" spans="1:15" ht="12.75">
      <c r="A449" t="str">
        <f>'PLAN RASHODA I IZDATAKA'!A450:N450</f>
        <v>453</v>
      </c>
      <c r="B449" t="str">
        <f>'PLAN RASHODA I IZDATAKA'!B450:O450</f>
        <v>Dodatna ulaganja na prijevoznim sredstvima</v>
      </c>
      <c r="C449">
        <f>'PLAN RASHODA I IZDATAKA'!C450:P450</f>
        <v>0</v>
      </c>
      <c r="D449">
        <f>'PLAN RASHODA I IZDATAKA'!D450:Q450</f>
        <v>0</v>
      </c>
      <c r="E449">
        <f>'PLAN RASHODA I IZDATAKA'!E450:R450</f>
        <v>0</v>
      </c>
      <c r="F449">
        <f>'PLAN RASHODA I IZDATAKA'!F450:S450</f>
        <v>0</v>
      </c>
      <c r="G449">
        <f>'PLAN RASHODA I IZDATAKA'!G450:T450</f>
        <v>0</v>
      </c>
      <c r="H449">
        <f>'PLAN RASHODA I IZDATAKA'!H450:U450</f>
        <v>0</v>
      </c>
      <c r="I449">
        <f>'PLAN RASHODA I IZDATAKA'!I450:V450</f>
        <v>0</v>
      </c>
      <c r="J449">
        <f>'PLAN RASHODA I IZDATAKA'!J450:W450</f>
        <v>0</v>
      </c>
      <c r="K449">
        <f>'PLAN RASHODA I IZDATAKA'!K450:X450</f>
        <v>0</v>
      </c>
      <c r="L449">
        <f>'PLAN RASHODA I IZDATAKA'!L450:Y450</f>
        <v>0</v>
      </c>
      <c r="M449">
        <f>'PLAN RASHODA I IZDATAKA'!M450:Z450</f>
        <v>0</v>
      </c>
      <c r="N449">
        <f>'PLAN RASHODA I IZDATAKA'!N450:AA450</f>
        <v>0</v>
      </c>
      <c r="O449">
        <f t="shared" si="6"/>
        <v>3</v>
      </c>
    </row>
    <row r="450" spans="1:15" ht="12.75">
      <c r="A450" t="str">
        <f>'PLAN RASHODA I IZDATAKA'!A451:N451</f>
        <v>4531</v>
      </c>
      <c r="B450" t="str">
        <f>'PLAN RASHODA I IZDATAKA'!B451:O451</f>
        <v>Dodatna ulaganja na prijevoznim sredstvima</v>
      </c>
      <c r="C450">
        <f>'PLAN RASHODA I IZDATAKA'!C451:P451</f>
        <v>0</v>
      </c>
      <c r="D450">
        <f>'PLAN RASHODA I IZDATAKA'!D451:Q451</f>
        <v>0</v>
      </c>
      <c r="E450">
        <f>'PLAN RASHODA I IZDATAKA'!E451:R451</f>
        <v>0</v>
      </c>
      <c r="F450">
        <f>'PLAN RASHODA I IZDATAKA'!F451:S451</f>
        <v>0</v>
      </c>
      <c r="G450">
        <f>'PLAN RASHODA I IZDATAKA'!G451:T451</f>
        <v>0</v>
      </c>
      <c r="H450">
        <f>'PLAN RASHODA I IZDATAKA'!H451:U451</f>
        <v>0</v>
      </c>
      <c r="I450">
        <f>'PLAN RASHODA I IZDATAKA'!I451:V451</f>
        <v>0</v>
      </c>
      <c r="J450">
        <f>'PLAN RASHODA I IZDATAKA'!J451:W451</f>
        <v>0</v>
      </c>
      <c r="K450">
        <f>'PLAN RASHODA I IZDATAKA'!K451:X451</f>
        <v>0</v>
      </c>
      <c r="L450">
        <f>'PLAN RASHODA I IZDATAKA'!L451:Y451</f>
        <v>0</v>
      </c>
      <c r="M450">
        <f>'PLAN RASHODA I IZDATAKA'!M451:Z451</f>
        <v>0</v>
      </c>
      <c r="N450">
        <f>'PLAN RASHODA I IZDATAKA'!N451:AA451</f>
        <v>0</v>
      </c>
      <c r="O450">
        <f t="shared" si="6"/>
        <v>4</v>
      </c>
    </row>
    <row r="451" spans="1:15" ht="12.75">
      <c r="A451" t="str">
        <f>'PLAN RASHODA I IZDATAKA'!A452:N452</f>
        <v>45311</v>
      </c>
      <c r="B451" t="str">
        <f>'PLAN RASHODA I IZDATAKA'!B452:O452</f>
        <v>Dodatna ulaganja na prijevoznim sredstvima</v>
      </c>
      <c r="C451">
        <f>'PLAN RASHODA I IZDATAKA'!C452:P452</f>
        <v>0</v>
      </c>
      <c r="D451">
        <f>'PLAN RASHODA I IZDATAKA'!D452:Q452</f>
        <v>0</v>
      </c>
      <c r="E451">
        <f>'PLAN RASHODA I IZDATAKA'!E452:R452</f>
        <v>0</v>
      </c>
      <c r="F451">
        <f>'PLAN RASHODA I IZDATAKA'!F452:S452</f>
        <v>0</v>
      </c>
      <c r="G451">
        <f>'PLAN RASHODA I IZDATAKA'!G452:T452</f>
        <v>0</v>
      </c>
      <c r="H451">
        <f>'PLAN RASHODA I IZDATAKA'!H452:U452</f>
        <v>0</v>
      </c>
      <c r="I451">
        <f>'PLAN RASHODA I IZDATAKA'!I452:V452</f>
        <v>0</v>
      </c>
      <c r="J451">
        <f>'PLAN RASHODA I IZDATAKA'!J452:W452</f>
        <v>0</v>
      </c>
      <c r="K451">
        <f>'PLAN RASHODA I IZDATAKA'!K452:X452</f>
        <v>0</v>
      </c>
      <c r="L451">
        <f>'PLAN RASHODA I IZDATAKA'!L452:Y452</f>
        <v>0</v>
      </c>
      <c r="M451">
        <f>'PLAN RASHODA I IZDATAKA'!M452:Z452</f>
        <v>0</v>
      </c>
      <c r="N451">
        <f>'PLAN RASHODA I IZDATAKA'!N452:AA452</f>
        <v>0</v>
      </c>
      <c r="O451">
        <f t="shared" si="6"/>
        <v>5</v>
      </c>
    </row>
    <row r="452" spans="1:15" ht="12.75">
      <c r="A452" t="str">
        <f>'PLAN RASHODA I IZDATAKA'!A453:N453</f>
        <v>454</v>
      </c>
      <c r="B452" t="str">
        <f>'PLAN RASHODA I IZDATAKA'!B453:O453</f>
        <v>Dodatna ulaganja za ostalu nefinancijsku imovinu</v>
      </c>
      <c r="C452">
        <f>'PLAN RASHODA I IZDATAKA'!C453:P453</f>
        <v>0</v>
      </c>
      <c r="D452">
        <f>'PLAN RASHODA I IZDATAKA'!D453:Q453</f>
        <v>0</v>
      </c>
      <c r="E452">
        <f>'PLAN RASHODA I IZDATAKA'!E453:R453</f>
        <v>0</v>
      </c>
      <c r="F452">
        <f>'PLAN RASHODA I IZDATAKA'!F453:S453</f>
        <v>0</v>
      </c>
      <c r="G452">
        <f>'PLAN RASHODA I IZDATAKA'!G453:T453</f>
        <v>0</v>
      </c>
      <c r="H452">
        <f>'PLAN RASHODA I IZDATAKA'!H453:U453</f>
        <v>0</v>
      </c>
      <c r="I452">
        <f>'PLAN RASHODA I IZDATAKA'!I453:V453</f>
        <v>0</v>
      </c>
      <c r="J452">
        <f>'PLAN RASHODA I IZDATAKA'!J453:W453</f>
        <v>0</v>
      </c>
      <c r="K452">
        <f>'PLAN RASHODA I IZDATAKA'!K453:X453</f>
        <v>0</v>
      </c>
      <c r="L452">
        <f>'PLAN RASHODA I IZDATAKA'!L453:Y453</f>
        <v>0</v>
      </c>
      <c r="M452">
        <f>'PLAN RASHODA I IZDATAKA'!M453:Z453</f>
        <v>0</v>
      </c>
      <c r="N452">
        <f>'PLAN RASHODA I IZDATAKA'!N453:AA453</f>
        <v>0</v>
      </c>
      <c r="O452">
        <f aca="true" t="shared" si="7" ref="O452:O515">LEN(A452)</f>
        <v>3</v>
      </c>
    </row>
    <row r="453" spans="1:15" ht="12.75">
      <c r="A453" t="str">
        <f>'PLAN RASHODA I IZDATAKA'!A454:N454</f>
        <v>4541</v>
      </c>
      <c r="B453" t="str">
        <f>'PLAN RASHODA I IZDATAKA'!B454:O454</f>
        <v>Dodatna ulaganja za ostalu nefinancijsku imovinu</v>
      </c>
      <c r="C453">
        <f>'PLAN RASHODA I IZDATAKA'!C454:P454</f>
        <v>0</v>
      </c>
      <c r="D453">
        <f>'PLAN RASHODA I IZDATAKA'!D454:Q454</f>
        <v>0</v>
      </c>
      <c r="E453">
        <f>'PLAN RASHODA I IZDATAKA'!E454:R454</f>
        <v>0</v>
      </c>
      <c r="F453">
        <f>'PLAN RASHODA I IZDATAKA'!F454:S454</f>
        <v>0</v>
      </c>
      <c r="G453">
        <f>'PLAN RASHODA I IZDATAKA'!G454:T454</f>
        <v>0</v>
      </c>
      <c r="H453">
        <f>'PLAN RASHODA I IZDATAKA'!H454:U454</f>
        <v>0</v>
      </c>
      <c r="I453">
        <f>'PLAN RASHODA I IZDATAKA'!I454:V454</f>
        <v>0</v>
      </c>
      <c r="J453">
        <f>'PLAN RASHODA I IZDATAKA'!J454:W454</f>
        <v>0</v>
      </c>
      <c r="K453">
        <f>'PLAN RASHODA I IZDATAKA'!K454:X454</f>
        <v>0</v>
      </c>
      <c r="L453">
        <f>'PLAN RASHODA I IZDATAKA'!L454:Y454</f>
        <v>0</v>
      </c>
      <c r="M453">
        <f>'PLAN RASHODA I IZDATAKA'!M454:Z454</f>
        <v>0</v>
      </c>
      <c r="N453">
        <f>'PLAN RASHODA I IZDATAKA'!N454:AA454</f>
        <v>0</v>
      </c>
      <c r="O453">
        <f t="shared" si="7"/>
        <v>4</v>
      </c>
    </row>
    <row r="454" spans="1:15" ht="12.75">
      <c r="A454" t="str">
        <f>'PLAN RASHODA I IZDATAKA'!A455:N455</f>
        <v>45411</v>
      </c>
      <c r="B454" t="str">
        <f>'PLAN RASHODA I IZDATAKA'!B455:O455</f>
        <v>Dodatna ulaganja za ostalu nefinancijsku imovinu</v>
      </c>
      <c r="C454">
        <f>'PLAN RASHODA I IZDATAKA'!C455:P455</f>
        <v>0</v>
      </c>
      <c r="D454">
        <f>'PLAN RASHODA I IZDATAKA'!D455:Q455</f>
        <v>0</v>
      </c>
      <c r="E454">
        <f>'PLAN RASHODA I IZDATAKA'!E455:R455</f>
        <v>0</v>
      </c>
      <c r="F454">
        <f>'PLAN RASHODA I IZDATAKA'!F455:S455</f>
        <v>0</v>
      </c>
      <c r="G454">
        <f>'PLAN RASHODA I IZDATAKA'!G455:T455</f>
        <v>0</v>
      </c>
      <c r="H454">
        <f>'PLAN RASHODA I IZDATAKA'!H455:U455</f>
        <v>0</v>
      </c>
      <c r="I454">
        <f>'PLAN RASHODA I IZDATAKA'!I455:V455</f>
        <v>0</v>
      </c>
      <c r="J454">
        <f>'PLAN RASHODA I IZDATAKA'!J455:W455</f>
        <v>0</v>
      </c>
      <c r="K454">
        <f>'PLAN RASHODA I IZDATAKA'!K455:X455</f>
        <v>0</v>
      </c>
      <c r="L454">
        <f>'PLAN RASHODA I IZDATAKA'!L455:Y455</f>
        <v>0</v>
      </c>
      <c r="M454">
        <f>'PLAN RASHODA I IZDATAKA'!M455:Z455</f>
        <v>0</v>
      </c>
      <c r="N454">
        <f>'PLAN RASHODA I IZDATAKA'!N455:AA455</f>
        <v>0</v>
      </c>
      <c r="O454">
        <f t="shared" si="7"/>
        <v>5</v>
      </c>
    </row>
    <row r="455" spans="1:15" ht="12.75">
      <c r="A455">
        <f>'PLAN RASHODA I IZDATAKA'!A456:N456</f>
        <v>0</v>
      </c>
      <c r="B455">
        <f>'PLAN RASHODA I IZDATAKA'!B456:O456</f>
        <v>0</v>
      </c>
      <c r="C455">
        <f>'PLAN RASHODA I IZDATAKA'!C456:P456</f>
        <v>0</v>
      </c>
      <c r="D455">
        <f>'PLAN RASHODA I IZDATAKA'!D456:Q456</f>
        <v>0</v>
      </c>
      <c r="E455">
        <f>'PLAN RASHODA I IZDATAKA'!E456:R456</f>
        <v>0</v>
      </c>
      <c r="F455">
        <f>'PLAN RASHODA I IZDATAKA'!F456:S456</f>
        <v>0</v>
      </c>
      <c r="G455">
        <f>'PLAN RASHODA I IZDATAKA'!G456:T456</f>
        <v>0</v>
      </c>
      <c r="H455">
        <f>'PLAN RASHODA I IZDATAKA'!H456:U456</f>
        <v>0</v>
      </c>
      <c r="I455">
        <f>'PLAN RASHODA I IZDATAKA'!I456:V456</f>
        <v>0</v>
      </c>
      <c r="J455">
        <f>'PLAN RASHODA I IZDATAKA'!J456:W456</f>
        <v>0</v>
      </c>
      <c r="K455">
        <f>'PLAN RASHODA I IZDATAKA'!K456:X456</f>
        <v>0</v>
      </c>
      <c r="L455">
        <f>'PLAN RASHODA I IZDATAKA'!L456:Y456</f>
        <v>0</v>
      </c>
      <c r="M455">
        <f>'PLAN RASHODA I IZDATAKA'!M456:Z456</f>
        <v>0</v>
      </c>
      <c r="N455">
        <f>'PLAN RASHODA I IZDATAKA'!N456:AA456</f>
        <v>0</v>
      </c>
      <c r="O455">
        <f t="shared" si="7"/>
        <v>1</v>
      </c>
    </row>
    <row r="456" spans="1:15" ht="12.75">
      <c r="A456" t="str">
        <f>'PLAN RASHODA I IZDATAKA'!A457:N457</f>
        <v>AKTIVNOST: POMOĆNICI U NASTAVI I STRUČNI KOMUNIKACIJSKI POSREDNICI</v>
      </c>
      <c r="B456">
        <f>'PLAN RASHODA I IZDATAKA'!B457:O457</f>
        <v>0</v>
      </c>
      <c r="C456">
        <f>'PLAN RASHODA I IZDATAKA'!C457:P457</f>
        <v>0</v>
      </c>
      <c r="D456">
        <f>'PLAN RASHODA I IZDATAKA'!D457:Q457</f>
        <v>0</v>
      </c>
      <c r="E456">
        <f>'PLAN RASHODA I IZDATAKA'!E457:R457</f>
        <v>0</v>
      </c>
      <c r="F456">
        <f>'PLAN RASHODA I IZDATAKA'!F457:S457</f>
        <v>0</v>
      </c>
      <c r="G456">
        <f>'PLAN RASHODA I IZDATAKA'!G457:T457</f>
        <v>0</v>
      </c>
      <c r="H456">
        <f>'PLAN RASHODA I IZDATAKA'!H457:U457</f>
        <v>0</v>
      </c>
      <c r="I456">
        <f>'PLAN RASHODA I IZDATAKA'!I457:V457</f>
        <v>0</v>
      </c>
      <c r="J456">
        <f>'PLAN RASHODA I IZDATAKA'!J457:W457</f>
        <v>0</v>
      </c>
      <c r="K456">
        <f>'PLAN RASHODA I IZDATAKA'!K457:X457</f>
        <v>0</v>
      </c>
      <c r="L456">
        <f>'PLAN RASHODA I IZDATAKA'!L457:Y457</f>
        <v>0</v>
      </c>
      <c r="M456">
        <f>'PLAN RASHODA I IZDATAKA'!M457:Z457</f>
        <v>0</v>
      </c>
      <c r="N456">
        <f>'PLAN RASHODA I IZDATAKA'!N457:AA457</f>
        <v>0</v>
      </c>
      <c r="O456">
        <f t="shared" si="7"/>
        <v>66</v>
      </c>
    </row>
    <row r="457" spans="1:15" ht="12.75">
      <c r="A457" t="str">
        <f>'PLAN RASHODA I IZDATAKA'!A458:N458</f>
        <v>3</v>
      </c>
      <c r="B457" t="str">
        <f>'PLAN RASHODA I IZDATAKA'!B458:O458</f>
        <v>Rashodi poslovanja</v>
      </c>
      <c r="C457">
        <f>'PLAN RASHODA I IZDATAKA'!C458:P458</f>
        <v>50732.25</v>
      </c>
      <c r="D457">
        <f>'PLAN RASHODA I IZDATAKA'!D458:Q458</f>
        <v>50732.25</v>
      </c>
      <c r="E457">
        <f>'PLAN RASHODA I IZDATAKA'!E458:R458</f>
        <v>0</v>
      </c>
      <c r="F457">
        <f>'PLAN RASHODA I IZDATAKA'!F458:S458</f>
        <v>0</v>
      </c>
      <c r="G457">
        <f>'PLAN RASHODA I IZDATAKA'!G458:T458</f>
        <v>0</v>
      </c>
      <c r="H457">
        <f>'PLAN RASHODA I IZDATAKA'!H458:U458</f>
        <v>0</v>
      </c>
      <c r="I457">
        <f>'PLAN RASHODA I IZDATAKA'!I458:V458</f>
        <v>0</v>
      </c>
      <c r="J457">
        <f>'PLAN RASHODA I IZDATAKA'!J458:W458</f>
        <v>0</v>
      </c>
      <c r="K457">
        <f>'PLAN RASHODA I IZDATAKA'!K458:X458</f>
        <v>0</v>
      </c>
      <c r="L457">
        <f>'PLAN RASHODA I IZDATAKA'!L458:Y458</f>
        <v>0</v>
      </c>
      <c r="M457">
        <f>'PLAN RASHODA I IZDATAKA'!M458:Z458</f>
        <v>50732.25</v>
      </c>
      <c r="N457">
        <f>'PLAN RASHODA I IZDATAKA'!N458:AA458</f>
        <v>50732.25</v>
      </c>
      <c r="O457">
        <f t="shared" si="7"/>
        <v>1</v>
      </c>
    </row>
    <row r="458" spans="1:15" ht="12.75">
      <c r="A458" t="str">
        <f>'PLAN RASHODA I IZDATAKA'!A459:N459</f>
        <v>31</v>
      </c>
      <c r="B458" t="str">
        <f>'PLAN RASHODA I IZDATAKA'!B459:O459</f>
        <v>Rashodi za zaposlene</v>
      </c>
      <c r="C458">
        <f>'PLAN RASHODA I IZDATAKA'!C459:P459</f>
        <v>49732.25</v>
      </c>
      <c r="D458">
        <f>'PLAN RASHODA I IZDATAKA'!D459:Q459</f>
        <v>49732.25</v>
      </c>
      <c r="E458">
        <f>'PLAN RASHODA I IZDATAKA'!E459:R459</f>
        <v>0</v>
      </c>
      <c r="F458">
        <f>'PLAN RASHODA I IZDATAKA'!F459:S459</f>
        <v>0</v>
      </c>
      <c r="G458">
        <f>'PLAN RASHODA I IZDATAKA'!G459:T459</f>
        <v>0</v>
      </c>
      <c r="H458">
        <f>'PLAN RASHODA I IZDATAKA'!H459:U459</f>
        <v>0</v>
      </c>
      <c r="I458">
        <f>'PLAN RASHODA I IZDATAKA'!I459:V459</f>
        <v>0</v>
      </c>
      <c r="J458">
        <f>'PLAN RASHODA I IZDATAKA'!J459:W459</f>
        <v>0</v>
      </c>
      <c r="K458">
        <f>'PLAN RASHODA I IZDATAKA'!K459:X459</f>
        <v>0</v>
      </c>
      <c r="L458">
        <f>'PLAN RASHODA I IZDATAKA'!L459:Y459</f>
        <v>0</v>
      </c>
      <c r="M458">
        <f>'PLAN RASHODA I IZDATAKA'!M459:Z459</f>
        <v>49732.25</v>
      </c>
      <c r="N458">
        <f>'PLAN RASHODA I IZDATAKA'!N459:AA459</f>
        <v>49732.25</v>
      </c>
      <c r="O458">
        <f t="shared" si="7"/>
        <v>2</v>
      </c>
    </row>
    <row r="459" spans="1:15" ht="12.75">
      <c r="A459" t="str">
        <f>'PLAN RASHODA I IZDATAKA'!A460:N460</f>
        <v>311</v>
      </c>
      <c r="B459" t="str">
        <f>'PLAN RASHODA I IZDATAKA'!B460:O460</f>
        <v>Plaće (Bruto)</v>
      </c>
      <c r="C459">
        <f>'PLAN RASHODA I IZDATAKA'!C460:P460</f>
        <v>38167.45</v>
      </c>
      <c r="D459">
        <f>'PLAN RASHODA I IZDATAKA'!D460:Q460</f>
        <v>38167.45</v>
      </c>
      <c r="E459">
        <f>'PLAN RASHODA I IZDATAKA'!E460:R460</f>
        <v>0</v>
      </c>
      <c r="F459">
        <f>'PLAN RASHODA I IZDATAKA'!F460:S460</f>
        <v>0</v>
      </c>
      <c r="G459">
        <f>'PLAN RASHODA I IZDATAKA'!G460:T460</f>
        <v>0</v>
      </c>
      <c r="H459">
        <f>'PLAN RASHODA I IZDATAKA'!H460:U460</f>
        <v>0</v>
      </c>
      <c r="I459">
        <f>'PLAN RASHODA I IZDATAKA'!I460:V460</f>
        <v>0</v>
      </c>
      <c r="J459">
        <f>'PLAN RASHODA I IZDATAKA'!J460:W460</f>
        <v>0</v>
      </c>
      <c r="K459">
        <f>'PLAN RASHODA I IZDATAKA'!K460:X460</f>
        <v>0</v>
      </c>
      <c r="L459">
        <f>'PLAN RASHODA I IZDATAKA'!L460:Y460</f>
        <v>0</v>
      </c>
      <c r="M459">
        <f>'PLAN RASHODA I IZDATAKA'!M460:Z460</f>
        <v>38167.45</v>
      </c>
      <c r="N459">
        <f>'PLAN RASHODA I IZDATAKA'!N460:AA460</f>
        <v>38167.45</v>
      </c>
      <c r="O459">
        <f t="shared" si="7"/>
        <v>3</v>
      </c>
    </row>
    <row r="460" spans="1:15" ht="12.75">
      <c r="A460" t="str">
        <f>'PLAN RASHODA I IZDATAKA'!A461:N461</f>
        <v>3111</v>
      </c>
      <c r="B460" t="str">
        <f>'PLAN RASHODA I IZDATAKA'!B461:O461</f>
        <v>Plaće za redovan rad</v>
      </c>
      <c r="C460">
        <f>'PLAN RASHODA I IZDATAKA'!C461:P461</f>
        <v>38167.45</v>
      </c>
      <c r="D460">
        <f>'PLAN RASHODA I IZDATAKA'!D461:Q461</f>
        <v>38167.45</v>
      </c>
      <c r="E460">
        <f>'PLAN RASHODA I IZDATAKA'!E461:R461</f>
        <v>0</v>
      </c>
      <c r="F460">
        <f>'PLAN RASHODA I IZDATAKA'!F461:S461</f>
        <v>0</v>
      </c>
      <c r="G460">
        <f>'PLAN RASHODA I IZDATAKA'!G461:T461</f>
        <v>0</v>
      </c>
      <c r="H460">
        <f>'PLAN RASHODA I IZDATAKA'!H461:U461</f>
        <v>0</v>
      </c>
      <c r="I460">
        <f>'PLAN RASHODA I IZDATAKA'!I461:V461</f>
        <v>0</v>
      </c>
      <c r="J460">
        <f>'PLAN RASHODA I IZDATAKA'!J461:W461</f>
        <v>0</v>
      </c>
      <c r="K460">
        <f>'PLAN RASHODA I IZDATAKA'!K461:X461</f>
        <v>0</v>
      </c>
      <c r="L460">
        <f>'PLAN RASHODA I IZDATAKA'!L461:Y461</f>
        <v>0</v>
      </c>
      <c r="M460">
        <f>'PLAN RASHODA I IZDATAKA'!M461:Z461</f>
        <v>38167.45</v>
      </c>
      <c r="N460">
        <f>'PLAN RASHODA I IZDATAKA'!N461:AA461</f>
        <v>38167.45</v>
      </c>
      <c r="O460">
        <f t="shared" si="7"/>
        <v>4</v>
      </c>
    </row>
    <row r="461" spans="1:15" ht="12.75">
      <c r="A461" t="str">
        <f>'PLAN RASHODA I IZDATAKA'!A462:N462</f>
        <v>31111</v>
      </c>
      <c r="B461" t="str">
        <f>'PLAN RASHODA I IZDATAKA'!B462:O462</f>
        <v>Plaće za zaposlene</v>
      </c>
      <c r="C461">
        <f>'PLAN RASHODA I IZDATAKA'!C462:P462</f>
        <v>38167.45</v>
      </c>
      <c r="D461">
        <f>'PLAN RASHODA I IZDATAKA'!D462:Q462</f>
        <v>38167.45</v>
      </c>
      <c r="E461">
        <f>'PLAN RASHODA I IZDATAKA'!E462:R462</f>
        <v>0</v>
      </c>
      <c r="F461">
        <f>'PLAN RASHODA I IZDATAKA'!F462:S462</f>
        <v>0</v>
      </c>
      <c r="G461">
        <f>'PLAN RASHODA I IZDATAKA'!G462:T462</f>
        <v>0</v>
      </c>
      <c r="H461">
        <f>'PLAN RASHODA I IZDATAKA'!H462:U462</f>
        <v>0</v>
      </c>
      <c r="I461">
        <f>'PLAN RASHODA I IZDATAKA'!I462:V462</f>
        <v>0</v>
      </c>
      <c r="J461">
        <f>'PLAN RASHODA I IZDATAKA'!J462:W462</f>
        <v>0</v>
      </c>
      <c r="K461">
        <f>'PLAN RASHODA I IZDATAKA'!K462:X462</f>
        <v>0</v>
      </c>
      <c r="L461">
        <f>'PLAN RASHODA I IZDATAKA'!L462:Y462</f>
        <v>0</v>
      </c>
      <c r="M461">
        <f>'PLAN RASHODA I IZDATAKA'!M462:Z462</f>
        <v>0</v>
      </c>
      <c r="N461">
        <f>'PLAN RASHODA I IZDATAKA'!N462:AA462</f>
        <v>0</v>
      </c>
      <c r="O461">
        <f t="shared" si="7"/>
        <v>5</v>
      </c>
    </row>
    <row r="462" spans="1:15" ht="12.75">
      <c r="A462" t="str">
        <f>'PLAN RASHODA I IZDATAKA'!A463:N463</f>
        <v>31112</v>
      </c>
      <c r="B462" t="str">
        <f>'PLAN RASHODA I IZDATAKA'!B463:O463</f>
        <v>Plaće za vježbenike</v>
      </c>
      <c r="C462">
        <f>'PLAN RASHODA I IZDATAKA'!C463:P463</f>
        <v>0</v>
      </c>
      <c r="D462">
        <f>'PLAN RASHODA I IZDATAKA'!D463:Q463</f>
        <v>0</v>
      </c>
      <c r="E462">
        <f>'PLAN RASHODA I IZDATAKA'!E463:R463</f>
        <v>0</v>
      </c>
      <c r="F462">
        <f>'PLAN RASHODA I IZDATAKA'!F463:S463</f>
        <v>0</v>
      </c>
      <c r="G462">
        <f>'PLAN RASHODA I IZDATAKA'!G463:T463</f>
        <v>0</v>
      </c>
      <c r="H462">
        <f>'PLAN RASHODA I IZDATAKA'!H463:U463</f>
        <v>0</v>
      </c>
      <c r="I462">
        <f>'PLAN RASHODA I IZDATAKA'!I463:V463</f>
        <v>0</v>
      </c>
      <c r="J462">
        <f>'PLAN RASHODA I IZDATAKA'!J463:W463</f>
        <v>0</v>
      </c>
      <c r="K462">
        <f>'PLAN RASHODA I IZDATAKA'!K463:X463</f>
        <v>0</v>
      </c>
      <c r="L462">
        <f>'PLAN RASHODA I IZDATAKA'!L463:Y463</f>
        <v>0</v>
      </c>
      <c r="M462">
        <f>'PLAN RASHODA I IZDATAKA'!M463:Z463</f>
        <v>0</v>
      </c>
      <c r="N462">
        <f>'PLAN RASHODA I IZDATAKA'!N463:AA463</f>
        <v>0</v>
      </c>
      <c r="O462">
        <f t="shared" si="7"/>
        <v>5</v>
      </c>
    </row>
    <row r="463" spans="1:15" ht="12.75">
      <c r="A463" t="str">
        <f>'PLAN RASHODA I IZDATAKA'!A464:N464</f>
        <v>31113</v>
      </c>
      <c r="B463" t="str">
        <f>'PLAN RASHODA I IZDATAKA'!B464:O464</f>
        <v>Plaće po sudskim presudama</v>
      </c>
      <c r="C463">
        <f>'PLAN RASHODA I IZDATAKA'!C464:P464</f>
        <v>0</v>
      </c>
      <c r="D463">
        <f>'PLAN RASHODA I IZDATAKA'!D464:Q464</f>
        <v>0</v>
      </c>
      <c r="E463">
        <f>'PLAN RASHODA I IZDATAKA'!E464:R464</f>
        <v>0</v>
      </c>
      <c r="F463">
        <f>'PLAN RASHODA I IZDATAKA'!F464:S464</f>
        <v>0</v>
      </c>
      <c r="G463">
        <f>'PLAN RASHODA I IZDATAKA'!G464:T464</f>
        <v>0</v>
      </c>
      <c r="H463">
        <f>'PLAN RASHODA I IZDATAKA'!H464:U464</f>
        <v>0</v>
      </c>
      <c r="I463">
        <f>'PLAN RASHODA I IZDATAKA'!I464:V464</f>
        <v>0</v>
      </c>
      <c r="J463">
        <f>'PLAN RASHODA I IZDATAKA'!J464:W464</f>
        <v>0</v>
      </c>
      <c r="K463">
        <f>'PLAN RASHODA I IZDATAKA'!K464:X464</f>
        <v>0</v>
      </c>
      <c r="L463">
        <f>'PLAN RASHODA I IZDATAKA'!L464:Y464</f>
        <v>0</v>
      </c>
      <c r="M463">
        <f>'PLAN RASHODA I IZDATAKA'!M464:Z464</f>
        <v>0</v>
      </c>
      <c r="N463">
        <f>'PLAN RASHODA I IZDATAKA'!N464:AA464</f>
        <v>0</v>
      </c>
      <c r="O463">
        <f t="shared" si="7"/>
        <v>5</v>
      </c>
    </row>
    <row r="464" spans="1:15" ht="12.75">
      <c r="A464" t="str">
        <f>'PLAN RASHODA I IZDATAKA'!A465:N465</f>
        <v>3112</v>
      </c>
      <c r="B464" t="str">
        <f>'PLAN RASHODA I IZDATAKA'!B465:O465</f>
        <v>Plaće u naravi</v>
      </c>
      <c r="C464">
        <f>'PLAN RASHODA I IZDATAKA'!C465:P465</f>
        <v>0</v>
      </c>
      <c r="D464">
        <f>'PLAN RASHODA I IZDATAKA'!D465:Q465</f>
        <v>0</v>
      </c>
      <c r="E464">
        <f>'PLAN RASHODA I IZDATAKA'!E465:R465</f>
        <v>0</v>
      </c>
      <c r="F464">
        <f>'PLAN RASHODA I IZDATAKA'!F465:S465</f>
        <v>0</v>
      </c>
      <c r="G464">
        <f>'PLAN RASHODA I IZDATAKA'!G465:T465</f>
        <v>0</v>
      </c>
      <c r="H464">
        <f>'PLAN RASHODA I IZDATAKA'!H465:U465</f>
        <v>0</v>
      </c>
      <c r="I464">
        <f>'PLAN RASHODA I IZDATAKA'!I465:V465</f>
        <v>0</v>
      </c>
      <c r="J464">
        <f>'PLAN RASHODA I IZDATAKA'!J465:W465</f>
        <v>0</v>
      </c>
      <c r="K464">
        <f>'PLAN RASHODA I IZDATAKA'!K465:X465</f>
        <v>0</v>
      </c>
      <c r="L464">
        <f>'PLAN RASHODA I IZDATAKA'!L465:Y465</f>
        <v>0</v>
      </c>
      <c r="M464">
        <f>'PLAN RASHODA I IZDATAKA'!M465:Z465</f>
        <v>0</v>
      </c>
      <c r="N464">
        <f>'PLAN RASHODA I IZDATAKA'!N465:AA465</f>
        <v>0</v>
      </c>
      <c r="O464">
        <f t="shared" si="7"/>
        <v>4</v>
      </c>
    </row>
    <row r="465" spans="1:15" ht="12.75">
      <c r="A465" t="str">
        <f>'PLAN RASHODA I IZDATAKA'!A466:N466</f>
        <v>31121</v>
      </c>
      <c r="B465" t="str">
        <f>'PLAN RASHODA I IZDATAKA'!B466:O466</f>
        <v>Korištenje stambenih zgrada i stanova</v>
      </c>
      <c r="C465">
        <f>'PLAN RASHODA I IZDATAKA'!C466:P466</f>
        <v>0</v>
      </c>
      <c r="D465">
        <f>'PLAN RASHODA I IZDATAKA'!D466:Q466</f>
        <v>0</v>
      </c>
      <c r="E465">
        <f>'PLAN RASHODA I IZDATAKA'!E466:R466</f>
        <v>0</v>
      </c>
      <c r="F465">
        <f>'PLAN RASHODA I IZDATAKA'!F466:S466</f>
        <v>0</v>
      </c>
      <c r="G465">
        <f>'PLAN RASHODA I IZDATAKA'!G466:T466</f>
        <v>0</v>
      </c>
      <c r="H465">
        <f>'PLAN RASHODA I IZDATAKA'!H466:U466</f>
        <v>0</v>
      </c>
      <c r="I465">
        <f>'PLAN RASHODA I IZDATAKA'!I466:V466</f>
        <v>0</v>
      </c>
      <c r="J465">
        <f>'PLAN RASHODA I IZDATAKA'!J466:W466</f>
        <v>0</v>
      </c>
      <c r="K465">
        <f>'PLAN RASHODA I IZDATAKA'!K466:X466</f>
        <v>0</v>
      </c>
      <c r="L465">
        <f>'PLAN RASHODA I IZDATAKA'!L466:Y466</f>
        <v>0</v>
      </c>
      <c r="M465">
        <f>'PLAN RASHODA I IZDATAKA'!M466:Z466</f>
        <v>0</v>
      </c>
      <c r="N465">
        <f>'PLAN RASHODA I IZDATAKA'!N466:AA466</f>
        <v>0</v>
      </c>
      <c r="O465">
        <f t="shared" si="7"/>
        <v>5</v>
      </c>
    </row>
    <row r="466" spans="1:15" ht="12.75">
      <c r="A466" t="str">
        <f>'PLAN RASHODA I IZDATAKA'!A467:N467</f>
        <v>31122</v>
      </c>
      <c r="B466" t="str">
        <f>'PLAN RASHODA I IZDATAKA'!B467:O467</f>
        <v>Korištenje odmarališta, sportskih i rekreacijskih objekata i usluga</v>
      </c>
      <c r="C466">
        <f>'PLAN RASHODA I IZDATAKA'!C467:P467</f>
        <v>0</v>
      </c>
      <c r="D466">
        <f>'PLAN RASHODA I IZDATAKA'!D467:Q467</f>
        <v>0</v>
      </c>
      <c r="E466">
        <f>'PLAN RASHODA I IZDATAKA'!E467:R467</f>
        <v>0</v>
      </c>
      <c r="F466">
        <f>'PLAN RASHODA I IZDATAKA'!F467:S467</f>
        <v>0</v>
      </c>
      <c r="G466">
        <f>'PLAN RASHODA I IZDATAKA'!G467:T467</f>
        <v>0</v>
      </c>
      <c r="H466">
        <f>'PLAN RASHODA I IZDATAKA'!H467:U467</f>
        <v>0</v>
      </c>
      <c r="I466">
        <f>'PLAN RASHODA I IZDATAKA'!I467:V467</f>
        <v>0</v>
      </c>
      <c r="J466">
        <f>'PLAN RASHODA I IZDATAKA'!J467:W467</f>
        <v>0</v>
      </c>
      <c r="K466">
        <f>'PLAN RASHODA I IZDATAKA'!K467:X467</f>
        <v>0</v>
      </c>
      <c r="L466">
        <f>'PLAN RASHODA I IZDATAKA'!L467:Y467</f>
        <v>0</v>
      </c>
      <c r="M466">
        <f>'PLAN RASHODA I IZDATAKA'!M467:Z467</f>
        <v>0</v>
      </c>
      <c r="N466">
        <f>'PLAN RASHODA I IZDATAKA'!N467:AA467</f>
        <v>0</v>
      </c>
      <c r="O466">
        <f t="shared" si="7"/>
        <v>5</v>
      </c>
    </row>
    <row r="467" spans="1:15" ht="12.75">
      <c r="A467" t="str">
        <f>'PLAN RASHODA I IZDATAKA'!A468:N468</f>
        <v>31123</v>
      </c>
      <c r="B467" t="str">
        <f>'PLAN RASHODA I IZDATAKA'!B468:O468</f>
        <v>Korištenje garaža i parkirališta</v>
      </c>
      <c r="C467">
        <f>'PLAN RASHODA I IZDATAKA'!C468:P468</f>
        <v>0</v>
      </c>
      <c r="D467">
        <f>'PLAN RASHODA I IZDATAKA'!D468:Q468</f>
        <v>0</v>
      </c>
      <c r="E467">
        <f>'PLAN RASHODA I IZDATAKA'!E468:R468</f>
        <v>0</v>
      </c>
      <c r="F467">
        <f>'PLAN RASHODA I IZDATAKA'!F468:S468</f>
        <v>0</v>
      </c>
      <c r="G467">
        <f>'PLAN RASHODA I IZDATAKA'!G468:T468</f>
        <v>0</v>
      </c>
      <c r="H467">
        <f>'PLAN RASHODA I IZDATAKA'!H468:U468</f>
        <v>0</v>
      </c>
      <c r="I467">
        <f>'PLAN RASHODA I IZDATAKA'!I468:V468</f>
        <v>0</v>
      </c>
      <c r="J467">
        <f>'PLAN RASHODA I IZDATAKA'!J468:W468</f>
        <v>0</v>
      </c>
      <c r="K467">
        <f>'PLAN RASHODA I IZDATAKA'!K468:X468</f>
        <v>0</v>
      </c>
      <c r="L467">
        <f>'PLAN RASHODA I IZDATAKA'!L468:Y468</f>
        <v>0</v>
      </c>
      <c r="M467">
        <f>'PLAN RASHODA I IZDATAKA'!M468:Z468</f>
        <v>0</v>
      </c>
      <c r="N467">
        <f>'PLAN RASHODA I IZDATAKA'!N468:AA468</f>
        <v>0</v>
      </c>
      <c r="O467">
        <f t="shared" si="7"/>
        <v>5</v>
      </c>
    </row>
    <row r="468" spans="1:15" ht="12.75">
      <c r="A468" t="str">
        <f>'PLAN RASHODA I IZDATAKA'!A469:N469</f>
        <v>31124</v>
      </c>
      <c r="B468" t="str">
        <f>'PLAN RASHODA I IZDATAKA'!B469:O469</f>
        <v>Korištenje prijevoznih sredstava</v>
      </c>
      <c r="C468">
        <f>'PLAN RASHODA I IZDATAKA'!C469:P469</f>
        <v>0</v>
      </c>
      <c r="D468">
        <f>'PLAN RASHODA I IZDATAKA'!D469:Q469</f>
        <v>0</v>
      </c>
      <c r="E468">
        <f>'PLAN RASHODA I IZDATAKA'!E469:R469</f>
        <v>0</v>
      </c>
      <c r="F468">
        <f>'PLAN RASHODA I IZDATAKA'!F469:S469</f>
        <v>0</v>
      </c>
      <c r="G468">
        <f>'PLAN RASHODA I IZDATAKA'!G469:T469</f>
        <v>0</v>
      </c>
      <c r="H468">
        <f>'PLAN RASHODA I IZDATAKA'!H469:U469</f>
        <v>0</v>
      </c>
      <c r="I468">
        <f>'PLAN RASHODA I IZDATAKA'!I469:V469</f>
        <v>0</v>
      </c>
      <c r="J468">
        <f>'PLAN RASHODA I IZDATAKA'!J469:W469</f>
        <v>0</v>
      </c>
      <c r="K468">
        <f>'PLAN RASHODA I IZDATAKA'!K469:X469</f>
        <v>0</v>
      </c>
      <c r="L468">
        <f>'PLAN RASHODA I IZDATAKA'!L469:Y469</f>
        <v>0</v>
      </c>
      <c r="M468">
        <f>'PLAN RASHODA I IZDATAKA'!M469:Z469</f>
        <v>0</v>
      </c>
      <c r="N468">
        <f>'PLAN RASHODA I IZDATAKA'!N469:AA469</f>
        <v>0</v>
      </c>
      <c r="O468">
        <f t="shared" si="7"/>
        <v>5</v>
      </c>
    </row>
    <row r="469" spans="1:15" ht="12.75">
      <c r="A469" t="str">
        <f>'PLAN RASHODA I IZDATAKA'!A470:N470</f>
        <v>31125</v>
      </c>
      <c r="B469" t="str">
        <f>'PLAN RASHODA I IZDATAKA'!B470:O470</f>
        <v>Korištenje kredita uz kamate ispod propisane stope</v>
      </c>
      <c r="C469">
        <f>'PLAN RASHODA I IZDATAKA'!C470:P470</f>
        <v>0</v>
      </c>
      <c r="D469">
        <f>'PLAN RASHODA I IZDATAKA'!D470:Q470</f>
        <v>0</v>
      </c>
      <c r="E469">
        <f>'PLAN RASHODA I IZDATAKA'!E470:R470</f>
        <v>0</v>
      </c>
      <c r="F469">
        <f>'PLAN RASHODA I IZDATAKA'!F470:S470</f>
        <v>0</v>
      </c>
      <c r="G469">
        <f>'PLAN RASHODA I IZDATAKA'!G470:T470</f>
        <v>0</v>
      </c>
      <c r="H469">
        <f>'PLAN RASHODA I IZDATAKA'!H470:U470</f>
        <v>0</v>
      </c>
      <c r="I469">
        <f>'PLAN RASHODA I IZDATAKA'!I470:V470</f>
        <v>0</v>
      </c>
      <c r="J469">
        <f>'PLAN RASHODA I IZDATAKA'!J470:W470</f>
        <v>0</v>
      </c>
      <c r="K469">
        <f>'PLAN RASHODA I IZDATAKA'!K470:X470</f>
        <v>0</v>
      </c>
      <c r="L469">
        <f>'PLAN RASHODA I IZDATAKA'!L470:Y470</f>
        <v>0</v>
      </c>
      <c r="M469">
        <f>'PLAN RASHODA I IZDATAKA'!M470:Z470</f>
        <v>0</v>
      </c>
      <c r="N469">
        <f>'PLAN RASHODA I IZDATAKA'!N470:AA470</f>
        <v>0</v>
      </c>
      <c r="O469">
        <f t="shared" si="7"/>
        <v>5</v>
      </c>
    </row>
    <row r="470" spans="1:15" ht="12.75">
      <c r="A470" t="str">
        <f>'PLAN RASHODA I IZDATAKA'!A471:N471</f>
        <v>31126</v>
      </c>
      <c r="B470" t="str">
        <f>'PLAN RASHODA I IZDATAKA'!B471:O471</f>
        <v>Dnevni obroci</v>
      </c>
      <c r="C470">
        <f>'PLAN RASHODA I IZDATAKA'!C471:P471</f>
        <v>0</v>
      </c>
      <c r="D470">
        <f>'PLAN RASHODA I IZDATAKA'!D471:Q471</f>
        <v>0</v>
      </c>
      <c r="E470">
        <f>'PLAN RASHODA I IZDATAKA'!E471:R471</f>
        <v>0</v>
      </c>
      <c r="F470">
        <f>'PLAN RASHODA I IZDATAKA'!F471:S471</f>
        <v>0</v>
      </c>
      <c r="G470">
        <f>'PLAN RASHODA I IZDATAKA'!G471:T471</f>
        <v>0</v>
      </c>
      <c r="H470">
        <f>'PLAN RASHODA I IZDATAKA'!H471:U471</f>
        <v>0</v>
      </c>
      <c r="I470">
        <f>'PLAN RASHODA I IZDATAKA'!I471:V471</f>
        <v>0</v>
      </c>
      <c r="J470">
        <f>'PLAN RASHODA I IZDATAKA'!J471:W471</f>
        <v>0</v>
      </c>
      <c r="K470">
        <f>'PLAN RASHODA I IZDATAKA'!K471:X471</f>
        <v>0</v>
      </c>
      <c r="L470">
        <f>'PLAN RASHODA I IZDATAKA'!L471:Y471</f>
        <v>0</v>
      </c>
      <c r="M470">
        <f>'PLAN RASHODA I IZDATAKA'!M471:Z471</f>
        <v>0</v>
      </c>
      <c r="N470">
        <f>'PLAN RASHODA I IZDATAKA'!N471:AA471</f>
        <v>0</v>
      </c>
      <c r="O470">
        <f t="shared" si="7"/>
        <v>5</v>
      </c>
    </row>
    <row r="471" spans="1:15" ht="12.75">
      <c r="A471" t="str">
        <f>'PLAN RASHODA I IZDATAKA'!A472:N472</f>
        <v>31129</v>
      </c>
      <c r="B471" t="str">
        <f>'PLAN RASHODA I IZDATAKA'!B472:O472</f>
        <v>Ostale plaće u naravi</v>
      </c>
      <c r="C471">
        <f>'PLAN RASHODA I IZDATAKA'!C472:P472</f>
        <v>0</v>
      </c>
      <c r="D471">
        <f>'PLAN RASHODA I IZDATAKA'!D472:Q472</f>
        <v>0</v>
      </c>
      <c r="E471">
        <f>'PLAN RASHODA I IZDATAKA'!E472:R472</f>
        <v>0</v>
      </c>
      <c r="F471">
        <f>'PLAN RASHODA I IZDATAKA'!F472:S472</f>
        <v>0</v>
      </c>
      <c r="G471">
        <f>'PLAN RASHODA I IZDATAKA'!G472:T472</f>
        <v>0</v>
      </c>
      <c r="H471">
        <f>'PLAN RASHODA I IZDATAKA'!H472:U472</f>
        <v>0</v>
      </c>
      <c r="I471">
        <f>'PLAN RASHODA I IZDATAKA'!I472:V472</f>
        <v>0</v>
      </c>
      <c r="J471">
        <f>'PLAN RASHODA I IZDATAKA'!J472:W472</f>
        <v>0</v>
      </c>
      <c r="K471">
        <f>'PLAN RASHODA I IZDATAKA'!K472:X472</f>
        <v>0</v>
      </c>
      <c r="L471">
        <f>'PLAN RASHODA I IZDATAKA'!L472:Y472</f>
        <v>0</v>
      </c>
      <c r="M471">
        <f>'PLAN RASHODA I IZDATAKA'!M472:Z472</f>
        <v>0</v>
      </c>
      <c r="N471">
        <f>'PLAN RASHODA I IZDATAKA'!N472:AA472</f>
        <v>0</v>
      </c>
      <c r="O471">
        <f t="shared" si="7"/>
        <v>5</v>
      </c>
    </row>
    <row r="472" spans="1:15" ht="12.75">
      <c r="A472" t="str">
        <f>'PLAN RASHODA I IZDATAKA'!A473:N473</f>
        <v>3113</v>
      </c>
      <c r="B472" t="str">
        <f>'PLAN RASHODA I IZDATAKA'!B473:O473</f>
        <v>Plaće za prekovremeni rad</v>
      </c>
      <c r="C472">
        <f>'PLAN RASHODA I IZDATAKA'!C473:P473</f>
        <v>0</v>
      </c>
      <c r="D472">
        <f>'PLAN RASHODA I IZDATAKA'!D473:Q473</f>
        <v>0</v>
      </c>
      <c r="E472">
        <f>'PLAN RASHODA I IZDATAKA'!E473:R473</f>
        <v>0</v>
      </c>
      <c r="F472">
        <f>'PLAN RASHODA I IZDATAKA'!F473:S473</f>
        <v>0</v>
      </c>
      <c r="G472">
        <f>'PLAN RASHODA I IZDATAKA'!G473:T473</f>
        <v>0</v>
      </c>
      <c r="H472">
        <f>'PLAN RASHODA I IZDATAKA'!H473:U473</f>
        <v>0</v>
      </c>
      <c r="I472">
        <f>'PLAN RASHODA I IZDATAKA'!I473:V473</f>
        <v>0</v>
      </c>
      <c r="J472">
        <f>'PLAN RASHODA I IZDATAKA'!J473:W473</f>
        <v>0</v>
      </c>
      <c r="K472">
        <f>'PLAN RASHODA I IZDATAKA'!K473:X473</f>
        <v>0</v>
      </c>
      <c r="L472">
        <f>'PLAN RASHODA I IZDATAKA'!L473:Y473</f>
        <v>0</v>
      </c>
      <c r="M472">
        <f>'PLAN RASHODA I IZDATAKA'!M473:Z473</f>
        <v>0</v>
      </c>
      <c r="N472">
        <f>'PLAN RASHODA I IZDATAKA'!N473:AA473</f>
        <v>0</v>
      </c>
      <c r="O472">
        <f t="shared" si="7"/>
        <v>4</v>
      </c>
    </row>
    <row r="473" spans="1:15" ht="12.75">
      <c r="A473" t="str">
        <f>'PLAN RASHODA I IZDATAKA'!A474:N474</f>
        <v>31131</v>
      </c>
      <c r="B473" t="str">
        <f>'PLAN RASHODA I IZDATAKA'!B474:O474</f>
        <v>Plaće za prekovremeni rad</v>
      </c>
      <c r="C473">
        <f>'PLAN RASHODA I IZDATAKA'!C474:P474</f>
        <v>0</v>
      </c>
      <c r="D473">
        <f>'PLAN RASHODA I IZDATAKA'!D474:Q474</f>
        <v>0</v>
      </c>
      <c r="E473">
        <f>'PLAN RASHODA I IZDATAKA'!E474:R474</f>
        <v>0</v>
      </c>
      <c r="F473">
        <f>'PLAN RASHODA I IZDATAKA'!F474:S474</f>
        <v>0</v>
      </c>
      <c r="G473">
        <f>'PLAN RASHODA I IZDATAKA'!G474:T474</f>
        <v>0</v>
      </c>
      <c r="H473">
        <f>'PLAN RASHODA I IZDATAKA'!H474:U474</f>
        <v>0</v>
      </c>
      <c r="I473">
        <f>'PLAN RASHODA I IZDATAKA'!I474:V474</f>
        <v>0</v>
      </c>
      <c r="J473">
        <f>'PLAN RASHODA I IZDATAKA'!J474:W474</f>
        <v>0</v>
      </c>
      <c r="K473">
        <f>'PLAN RASHODA I IZDATAKA'!K474:X474</f>
        <v>0</v>
      </c>
      <c r="L473">
        <f>'PLAN RASHODA I IZDATAKA'!L474:Y474</f>
        <v>0</v>
      </c>
      <c r="M473">
        <f>'PLAN RASHODA I IZDATAKA'!M474:Z474</f>
        <v>0</v>
      </c>
      <c r="N473">
        <f>'PLAN RASHODA I IZDATAKA'!N474:AA474</f>
        <v>0</v>
      </c>
      <c r="O473">
        <f t="shared" si="7"/>
        <v>5</v>
      </c>
    </row>
    <row r="474" spans="1:15" ht="12.75">
      <c r="A474" t="str">
        <f>'PLAN RASHODA I IZDATAKA'!A475:N475</f>
        <v>3114</v>
      </c>
      <c r="B474" t="str">
        <f>'PLAN RASHODA I IZDATAKA'!B475:O475</f>
        <v>Plaće za posebne uvjete rada</v>
      </c>
      <c r="C474">
        <f>'PLAN RASHODA I IZDATAKA'!C475:P475</f>
        <v>0</v>
      </c>
      <c r="D474">
        <f>'PLAN RASHODA I IZDATAKA'!D475:Q475</f>
        <v>0</v>
      </c>
      <c r="E474">
        <f>'PLAN RASHODA I IZDATAKA'!E475:R475</f>
        <v>0</v>
      </c>
      <c r="F474">
        <f>'PLAN RASHODA I IZDATAKA'!F475:S475</f>
        <v>0</v>
      </c>
      <c r="G474">
        <f>'PLAN RASHODA I IZDATAKA'!G475:T475</f>
        <v>0</v>
      </c>
      <c r="H474">
        <f>'PLAN RASHODA I IZDATAKA'!H475:U475</f>
        <v>0</v>
      </c>
      <c r="I474">
        <f>'PLAN RASHODA I IZDATAKA'!I475:V475</f>
        <v>0</v>
      </c>
      <c r="J474">
        <f>'PLAN RASHODA I IZDATAKA'!J475:W475</f>
        <v>0</v>
      </c>
      <c r="K474">
        <f>'PLAN RASHODA I IZDATAKA'!K475:X475</f>
        <v>0</v>
      </c>
      <c r="L474">
        <f>'PLAN RASHODA I IZDATAKA'!L475:Y475</f>
        <v>0</v>
      </c>
      <c r="M474">
        <f>'PLAN RASHODA I IZDATAKA'!M475:Z475</f>
        <v>0</v>
      </c>
      <c r="N474">
        <f>'PLAN RASHODA I IZDATAKA'!N475:AA475</f>
        <v>0</v>
      </c>
      <c r="O474">
        <f t="shared" si="7"/>
        <v>4</v>
      </c>
    </row>
    <row r="475" spans="1:15" ht="12.75">
      <c r="A475" t="str">
        <f>'PLAN RASHODA I IZDATAKA'!A476:N476</f>
        <v>31141</v>
      </c>
      <c r="B475" t="str">
        <f>'PLAN RASHODA I IZDATAKA'!B476:O476</f>
        <v>Plaće za posebne uvjete rada</v>
      </c>
      <c r="C475">
        <f>'PLAN RASHODA I IZDATAKA'!C476:P476</f>
        <v>0</v>
      </c>
      <c r="D475">
        <f>'PLAN RASHODA I IZDATAKA'!D476:Q476</f>
        <v>0</v>
      </c>
      <c r="E475">
        <f>'PLAN RASHODA I IZDATAKA'!E476:R476</f>
        <v>0</v>
      </c>
      <c r="F475">
        <f>'PLAN RASHODA I IZDATAKA'!F476:S476</f>
        <v>0</v>
      </c>
      <c r="G475">
        <f>'PLAN RASHODA I IZDATAKA'!G476:T476</f>
        <v>0</v>
      </c>
      <c r="H475">
        <f>'PLAN RASHODA I IZDATAKA'!H476:U476</f>
        <v>0</v>
      </c>
      <c r="I475">
        <f>'PLAN RASHODA I IZDATAKA'!I476:V476</f>
        <v>0</v>
      </c>
      <c r="J475">
        <f>'PLAN RASHODA I IZDATAKA'!J476:W476</f>
        <v>0</v>
      </c>
      <c r="K475">
        <f>'PLAN RASHODA I IZDATAKA'!K476:X476</f>
        <v>0</v>
      </c>
      <c r="L475">
        <f>'PLAN RASHODA I IZDATAKA'!L476:Y476</f>
        <v>0</v>
      </c>
      <c r="M475">
        <f>'PLAN RASHODA I IZDATAKA'!M476:Z476</f>
        <v>0</v>
      </c>
      <c r="N475">
        <f>'PLAN RASHODA I IZDATAKA'!N476:AA476</f>
        <v>0</v>
      </c>
      <c r="O475">
        <f t="shared" si="7"/>
        <v>5</v>
      </c>
    </row>
    <row r="476" spans="1:15" ht="12.75">
      <c r="A476" t="str">
        <f>'PLAN RASHODA I IZDATAKA'!A477:N477</f>
        <v>312</v>
      </c>
      <c r="B476" t="str">
        <f>'PLAN RASHODA I IZDATAKA'!B477:O477</f>
        <v>Ostali rashodi za zaposlene</v>
      </c>
      <c r="C476">
        <f>'PLAN RASHODA I IZDATAKA'!C477:P477</f>
        <v>5000</v>
      </c>
      <c r="D476">
        <f>'PLAN RASHODA I IZDATAKA'!D477:Q477</f>
        <v>5000</v>
      </c>
      <c r="E476">
        <f>'PLAN RASHODA I IZDATAKA'!E477:R477</f>
        <v>0</v>
      </c>
      <c r="F476">
        <f>'PLAN RASHODA I IZDATAKA'!F477:S477</f>
        <v>0</v>
      </c>
      <c r="G476">
        <f>'PLAN RASHODA I IZDATAKA'!G477:T477</f>
        <v>0</v>
      </c>
      <c r="H476">
        <f>'PLAN RASHODA I IZDATAKA'!H477:U477</f>
        <v>0</v>
      </c>
      <c r="I476">
        <f>'PLAN RASHODA I IZDATAKA'!I477:V477</f>
        <v>0</v>
      </c>
      <c r="J476">
        <f>'PLAN RASHODA I IZDATAKA'!J477:W477</f>
        <v>0</v>
      </c>
      <c r="K476">
        <f>'PLAN RASHODA I IZDATAKA'!K477:X477</f>
        <v>0</v>
      </c>
      <c r="L476">
        <f>'PLAN RASHODA I IZDATAKA'!L477:Y477</f>
        <v>0</v>
      </c>
      <c r="M476">
        <f>'PLAN RASHODA I IZDATAKA'!M477:Z477</f>
        <v>0</v>
      </c>
      <c r="N476">
        <f>'PLAN RASHODA I IZDATAKA'!N477:AA477</f>
        <v>0</v>
      </c>
      <c r="O476">
        <f t="shared" si="7"/>
        <v>3</v>
      </c>
    </row>
    <row r="477" spans="1:15" ht="12.75">
      <c r="A477" t="str">
        <f>'PLAN RASHODA I IZDATAKA'!A478:N478</f>
        <v>3121</v>
      </c>
      <c r="B477" t="str">
        <f>'PLAN RASHODA I IZDATAKA'!B478:O478</f>
        <v>Ostali rashodi za zaposlene</v>
      </c>
      <c r="C477">
        <f>'PLAN RASHODA I IZDATAKA'!C478:P478</f>
        <v>5000</v>
      </c>
      <c r="D477">
        <f>'PLAN RASHODA I IZDATAKA'!D478:Q478</f>
        <v>5000</v>
      </c>
      <c r="E477">
        <f>'PLAN RASHODA I IZDATAKA'!E478:R478</f>
        <v>0</v>
      </c>
      <c r="F477">
        <f>'PLAN RASHODA I IZDATAKA'!F478:S478</f>
        <v>0</v>
      </c>
      <c r="G477">
        <f>'PLAN RASHODA I IZDATAKA'!G478:T478</f>
        <v>0</v>
      </c>
      <c r="H477">
        <f>'PLAN RASHODA I IZDATAKA'!H478:U478</f>
        <v>0</v>
      </c>
      <c r="I477">
        <f>'PLAN RASHODA I IZDATAKA'!I478:V478</f>
        <v>0</v>
      </c>
      <c r="J477">
        <f>'PLAN RASHODA I IZDATAKA'!J478:W478</f>
        <v>0</v>
      </c>
      <c r="K477">
        <f>'PLAN RASHODA I IZDATAKA'!K478:X478</f>
        <v>0</v>
      </c>
      <c r="L477">
        <f>'PLAN RASHODA I IZDATAKA'!L478:Y478</f>
        <v>0</v>
      </c>
      <c r="M477">
        <f>'PLAN RASHODA I IZDATAKA'!M478:Z478</f>
        <v>0</v>
      </c>
      <c r="N477">
        <f>'PLAN RASHODA I IZDATAKA'!N478:AA478</f>
        <v>0</v>
      </c>
      <c r="O477">
        <f t="shared" si="7"/>
        <v>4</v>
      </c>
    </row>
    <row r="478" spans="1:15" ht="12.75">
      <c r="A478" t="str">
        <f>'PLAN RASHODA I IZDATAKA'!A479:N479</f>
        <v>31216</v>
      </c>
      <c r="B478" t="str">
        <f>'PLAN RASHODA I IZDATAKA'!B479:O479</f>
        <v>Regres za godišnji odmor</v>
      </c>
      <c r="C478">
        <f>'PLAN RASHODA I IZDATAKA'!C479:P479</f>
        <v>2500</v>
      </c>
      <c r="D478">
        <f>'PLAN RASHODA I IZDATAKA'!D479:Q479</f>
        <v>2500</v>
      </c>
      <c r="E478">
        <f>'PLAN RASHODA I IZDATAKA'!E479:R479</f>
        <v>0</v>
      </c>
      <c r="F478">
        <f>'PLAN RASHODA I IZDATAKA'!F479:S479</f>
        <v>0</v>
      </c>
      <c r="G478">
        <f>'PLAN RASHODA I IZDATAKA'!G479:T479</f>
        <v>0</v>
      </c>
      <c r="H478">
        <f>'PLAN RASHODA I IZDATAKA'!H479:U479</f>
        <v>0</v>
      </c>
      <c r="I478">
        <f>'PLAN RASHODA I IZDATAKA'!I479:V479</f>
        <v>0</v>
      </c>
      <c r="J478">
        <f>'PLAN RASHODA I IZDATAKA'!J479:W479</f>
        <v>0</v>
      </c>
      <c r="K478">
        <f>'PLAN RASHODA I IZDATAKA'!K479:X479</f>
        <v>0</v>
      </c>
      <c r="L478">
        <f>'PLAN RASHODA I IZDATAKA'!L479:Y479</f>
        <v>0</v>
      </c>
      <c r="M478">
        <f>'PLAN RASHODA I IZDATAKA'!M479:Z479</f>
        <v>0</v>
      </c>
      <c r="N478">
        <f>'PLAN RASHODA I IZDATAKA'!N479:AA479</f>
        <v>0</v>
      </c>
      <c r="O478">
        <f t="shared" si="7"/>
        <v>5</v>
      </c>
    </row>
    <row r="479" spans="1:15" ht="12.75">
      <c r="A479" t="str">
        <f>'PLAN RASHODA I IZDATAKA'!A480:N480</f>
        <v>31211</v>
      </c>
      <c r="B479" t="str">
        <f>'PLAN RASHODA I IZDATAKA'!B480:O480</f>
        <v>Bonus za uspješan rad</v>
      </c>
      <c r="C479">
        <f>'PLAN RASHODA I IZDATAKA'!C480:P480</f>
        <v>0</v>
      </c>
      <c r="D479">
        <f>'PLAN RASHODA I IZDATAKA'!D480:Q480</f>
        <v>0</v>
      </c>
      <c r="E479">
        <f>'PLAN RASHODA I IZDATAKA'!E480:R480</f>
        <v>0</v>
      </c>
      <c r="F479">
        <f>'PLAN RASHODA I IZDATAKA'!F480:S480</f>
        <v>0</v>
      </c>
      <c r="G479">
        <f>'PLAN RASHODA I IZDATAKA'!G480:T480</f>
        <v>0</v>
      </c>
      <c r="H479">
        <f>'PLAN RASHODA I IZDATAKA'!H480:U480</f>
        <v>0</v>
      </c>
      <c r="I479">
        <f>'PLAN RASHODA I IZDATAKA'!I480:V480</f>
        <v>0</v>
      </c>
      <c r="J479">
        <f>'PLAN RASHODA I IZDATAKA'!J480:W480</f>
        <v>0</v>
      </c>
      <c r="K479">
        <f>'PLAN RASHODA I IZDATAKA'!K480:X480</f>
        <v>0</v>
      </c>
      <c r="L479">
        <f>'PLAN RASHODA I IZDATAKA'!L480:Y480</f>
        <v>0</v>
      </c>
      <c r="M479">
        <f>'PLAN RASHODA I IZDATAKA'!M480:Z480</f>
        <v>0</v>
      </c>
      <c r="N479">
        <f>'PLAN RASHODA I IZDATAKA'!N480:AA480</f>
        <v>0</v>
      </c>
      <c r="O479">
        <f t="shared" si="7"/>
        <v>5</v>
      </c>
    </row>
    <row r="480" spans="1:15" ht="12.75">
      <c r="A480" t="str">
        <f>'PLAN RASHODA I IZDATAKA'!A481:N481</f>
        <v>31212</v>
      </c>
      <c r="B480" t="str">
        <f>'PLAN RASHODA I IZDATAKA'!B481:O481</f>
        <v>Nagrade</v>
      </c>
      <c r="C480">
        <f>'PLAN RASHODA I IZDATAKA'!C481:P481</f>
        <v>0</v>
      </c>
      <c r="D480">
        <f>'PLAN RASHODA I IZDATAKA'!D481:Q481</f>
        <v>0</v>
      </c>
      <c r="E480">
        <f>'PLAN RASHODA I IZDATAKA'!E481:R481</f>
        <v>0</v>
      </c>
      <c r="F480">
        <f>'PLAN RASHODA I IZDATAKA'!F481:S481</f>
        <v>0</v>
      </c>
      <c r="G480">
        <f>'PLAN RASHODA I IZDATAKA'!G481:T481</f>
        <v>0</v>
      </c>
      <c r="H480">
        <f>'PLAN RASHODA I IZDATAKA'!H481:U481</f>
        <v>0</v>
      </c>
      <c r="I480">
        <f>'PLAN RASHODA I IZDATAKA'!I481:V481</f>
        <v>0</v>
      </c>
      <c r="J480">
        <f>'PLAN RASHODA I IZDATAKA'!J481:W481</f>
        <v>0</v>
      </c>
      <c r="K480">
        <f>'PLAN RASHODA I IZDATAKA'!K481:X481</f>
        <v>0</v>
      </c>
      <c r="L480">
        <f>'PLAN RASHODA I IZDATAKA'!L481:Y481</f>
        <v>0</v>
      </c>
      <c r="M480">
        <f>'PLAN RASHODA I IZDATAKA'!M481:Z481</f>
        <v>0</v>
      </c>
      <c r="N480">
        <f>'PLAN RASHODA I IZDATAKA'!N481:AA481</f>
        <v>0</v>
      </c>
      <c r="O480">
        <f t="shared" si="7"/>
        <v>5</v>
      </c>
    </row>
    <row r="481" spans="1:15" ht="12.75">
      <c r="A481" t="str">
        <f>'PLAN RASHODA I IZDATAKA'!A482:N482</f>
        <v>31213</v>
      </c>
      <c r="B481" t="str">
        <f>'PLAN RASHODA I IZDATAKA'!B482:O482</f>
        <v>Darovi</v>
      </c>
      <c r="C481">
        <f>'PLAN RASHODA I IZDATAKA'!C482:P482</f>
        <v>2500</v>
      </c>
      <c r="D481">
        <f>'PLAN RASHODA I IZDATAKA'!D482:Q482</f>
        <v>2500</v>
      </c>
      <c r="E481">
        <f>'PLAN RASHODA I IZDATAKA'!E482:R482</f>
        <v>0</v>
      </c>
      <c r="F481">
        <f>'PLAN RASHODA I IZDATAKA'!F482:S482</f>
        <v>0</v>
      </c>
      <c r="G481">
        <f>'PLAN RASHODA I IZDATAKA'!G482:T482</f>
        <v>0</v>
      </c>
      <c r="H481">
        <f>'PLAN RASHODA I IZDATAKA'!H482:U482</f>
        <v>0</v>
      </c>
      <c r="I481">
        <f>'PLAN RASHODA I IZDATAKA'!I482:V482</f>
        <v>0</v>
      </c>
      <c r="J481">
        <f>'PLAN RASHODA I IZDATAKA'!J482:W482</f>
        <v>0</v>
      </c>
      <c r="K481">
        <f>'PLAN RASHODA I IZDATAKA'!K482:X482</f>
        <v>0</v>
      </c>
      <c r="L481">
        <f>'PLAN RASHODA I IZDATAKA'!L482:Y482</f>
        <v>0</v>
      </c>
      <c r="M481">
        <f>'PLAN RASHODA I IZDATAKA'!M482:Z482</f>
        <v>0</v>
      </c>
      <c r="N481">
        <f>'PLAN RASHODA I IZDATAKA'!N482:AA482</f>
        <v>0</v>
      </c>
      <c r="O481">
        <f t="shared" si="7"/>
        <v>5</v>
      </c>
    </row>
    <row r="482" spans="1:15" ht="12.75">
      <c r="A482" t="str">
        <f>'PLAN RASHODA I IZDATAKA'!A483:N483</f>
        <v>31214</v>
      </c>
      <c r="B482" t="str">
        <f>'PLAN RASHODA I IZDATAKA'!B483:O483</f>
        <v>Otpremnine</v>
      </c>
      <c r="C482">
        <f>'PLAN RASHODA I IZDATAKA'!C483:P483</f>
        <v>0</v>
      </c>
      <c r="D482">
        <f>'PLAN RASHODA I IZDATAKA'!D483:Q483</f>
        <v>0</v>
      </c>
      <c r="E482">
        <f>'PLAN RASHODA I IZDATAKA'!E483:R483</f>
        <v>0</v>
      </c>
      <c r="F482">
        <f>'PLAN RASHODA I IZDATAKA'!F483:S483</f>
        <v>0</v>
      </c>
      <c r="G482">
        <f>'PLAN RASHODA I IZDATAKA'!G483:T483</f>
        <v>0</v>
      </c>
      <c r="H482">
        <f>'PLAN RASHODA I IZDATAKA'!H483:U483</f>
        <v>0</v>
      </c>
      <c r="I482">
        <f>'PLAN RASHODA I IZDATAKA'!I483:V483</f>
        <v>0</v>
      </c>
      <c r="J482">
        <f>'PLAN RASHODA I IZDATAKA'!J483:W483</f>
        <v>0</v>
      </c>
      <c r="K482">
        <f>'PLAN RASHODA I IZDATAKA'!K483:X483</f>
        <v>0</v>
      </c>
      <c r="L482">
        <f>'PLAN RASHODA I IZDATAKA'!L483:Y483</f>
        <v>0</v>
      </c>
      <c r="M482">
        <f>'PLAN RASHODA I IZDATAKA'!M483:Z483</f>
        <v>0</v>
      </c>
      <c r="N482">
        <f>'PLAN RASHODA I IZDATAKA'!N483:AA483</f>
        <v>0</v>
      </c>
      <c r="O482">
        <f t="shared" si="7"/>
        <v>5</v>
      </c>
    </row>
    <row r="483" spans="1:15" ht="12.75">
      <c r="A483" t="str">
        <f>'PLAN RASHODA I IZDATAKA'!A484:N484</f>
        <v>31215</v>
      </c>
      <c r="B483" t="str">
        <f>'PLAN RASHODA I IZDATAKA'!B484:O484</f>
        <v>Naknade za bolest, invalidnost i smrtni slučaj</v>
      </c>
      <c r="C483">
        <f>'PLAN RASHODA I IZDATAKA'!C484:P484</f>
        <v>0</v>
      </c>
      <c r="D483">
        <f>'PLAN RASHODA I IZDATAKA'!D484:Q484</f>
        <v>0</v>
      </c>
      <c r="E483">
        <f>'PLAN RASHODA I IZDATAKA'!E484:R484</f>
        <v>0</v>
      </c>
      <c r="F483">
        <f>'PLAN RASHODA I IZDATAKA'!F484:S484</f>
        <v>0</v>
      </c>
      <c r="G483">
        <f>'PLAN RASHODA I IZDATAKA'!G484:T484</f>
        <v>0</v>
      </c>
      <c r="H483">
        <f>'PLAN RASHODA I IZDATAKA'!H484:U484</f>
        <v>0</v>
      </c>
      <c r="I483">
        <f>'PLAN RASHODA I IZDATAKA'!I484:V484</f>
        <v>0</v>
      </c>
      <c r="J483">
        <f>'PLAN RASHODA I IZDATAKA'!J484:W484</f>
        <v>0</v>
      </c>
      <c r="K483">
        <f>'PLAN RASHODA I IZDATAKA'!K484:X484</f>
        <v>0</v>
      </c>
      <c r="L483">
        <f>'PLAN RASHODA I IZDATAKA'!L484:Y484</f>
        <v>0</v>
      </c>
      <c r="M483">
        <f>'PLAN RASHODA I IZDATAKA'!M484:Z484</f>
        <v>0</v>
      </c>
      <c r="N483">
        <f>'PLAN RASHODA I IZDATAKA'!N484:AA484</f>
        <v>0</v>
      </c>
      <c r="O483">
        <f t="shared" si="7"/>
        <v>5</v>
      </c>
    </row>
    <row r="484" spans="1:15" ht="12.75">
      <c r="A484" t="str">
        <f>'PLAN RASHODA I IZDATAKA'!A485:N485</f>
        <v>31219</v>
      </c>
      <c r="B484" t="str">
        <f>'PLAN RASHODA I IZDATAKA'!B485:O485</f>
        <v>Ostali nenavedeni rashodi za zaposlene</v>
      </c>
      <c r="C484">
        <f>'PLAN RASHODA I IZDATAKA'!C485:P485</f>
        <v>0</v>
      </c>
      <c r="D484">
        <f>'PLAN RASHODA I IZDATAKA'!D485:Q485</f>
        <v>0</v>
      </c>
      <c r="E484">
        <f>'PLAN RASHODA I IZDATAKA'!E485:R485</f>
        <v>0</v>
      </c>
      <c r="F484">
        <f>'PLAN RASHODA I IZDATAKA'!F485:S485</f>
        <v>0</v>
      </c>
      <c r="G484">
        <f>'PLAN RASHODA I IZDATAKA'!G485:T485</f>
        <v>0</v>
      </c>
      <c r="H484">
        <f>'PLAN RASHODA I IZDATAKA'!H485:U485</f>
        <v>0</v>
      </c>
      <c r="I484">
        <f>'PLAN RASHODA I IZDATAKA'!I485:V485</f>
        <v>0</v>
      </c>
      <c r="J484">
        <f>'PLAN RASHODA I IZDATAKA'!J485:W485</f>
        <v>0</v>
      </c>
      <c r="K484">
        <f>'PLAN RASHODA I IZDATAKA'!K485:X485</f>
        <v>0</v>
      </c>
      <c r="L484">
        <f>'PLAN RASHODA I IZDATAKA'!L485:Y485</f>
        <v>0</v>
      </c>
      <c r="M484">
        <f>'PLAN RASHODA I IZDATAKA'!M485:Z485</f>
        <v>0</v>
      </c>
      <c r="N484">
        <f>'PLAN RASHODA I IZDATAKA'!N485:AA485</f>
        <v>0</v>
      </c>
      <c r="O484">
        <f t="shared" si="7"/>
        <v>5</v>
      </c>
    </row>
    <row r="485" spans="1:15" ht="12.75">
      <c r="A485" t="str">
        <f>'PLAN RASHODA I IZDATAKA'!A486:N486</f>
        <v>313</v>
      </c>
      <c r="B485" t="str">
        <f>'PLAN RASHODA I IZDATAKA'!B486:O486</f>
        <v>Doprinosi na plaće</v>
      </c>
      <c r="C485">
        <f>'PLAN RASHODA I IZDATAKA'!C486:P486</f>
        <v>0</v>
      </c>
      <c r="D485">
        <f>'PLAN RASHODA I IZDATAKA'!D486:Q486</f>
        <v>6564.8</v>
      </c>
      <c r="E485">
        <f>'PLAN RASHODA I IZDATAKA'!E486:R486</f>
        <v>0</v>
      </c>
      <c r="F485">
        <f>'PLAN RASHODA I IZDATAKA'!F486:S486</f>
        <v>0</v>
      </c>
      <c r="G485">
        <f>'PLAN RASHODA I IZDATAKA'!G486:T486</f>
        <v>0</v>
      </c>
      <c r="H485">
        <f>'PLAN RASHODA I IZDATAKA'!H486:U486</f>
        <v>0</v>
      </c>
      <c r="I485">
        <f>'PLAN RASHODA I IZDATAKA'!I486:V486</f>
        <v>0</v>
      </c>
      <c r="J485">
        <f>'PLAN RASHODA I IZDATAKA'!J486:W486</f>
        <v>0</v>
      </c>
      <c r="K485">
        <f>'PLAN RASHODA I IZDATAKA'!K486:X486</f>
        <v>0</v>
      </c>
      <c r="L485">
        <f>'PLAN RASHODA I IZDATAKA'!L486:Y486</f>
        <v>0</v>
      </c>
      <c r="M485">
        <f>'PLAN RASHODA I IZDATAKA'!M486:Z486</f>
        <v>0</v>
      </c>
      <c r="N485">
        <f>'PLAN RASHODA I IZDATAKA'!N486:AA486</f>
        <v>0</v>
      </c>
      <c r="O485">
        <f t="shared" si="7"/>
        <v>3</v>
      </c>
    </row>
    <row r="486" spans="1:15" ht="12.75">
      <c r="A486" t="str">
        <f>'PLAN RASHODA I IZDATAKA'!A487:N487</f>
        <v>3131</v>
      </c>
      <c r="B486" t="str">
        <f>'PLAN RASHODA I IZDATAKA'!B487:O487</f>
        <v>Doprinosi za mirovinsko osiguranje</v>
      </c>
      <c r="C486">
        <f>'PLAN RASHODA I IZDATAKA'!C487:P487</f>
        <v>0</v>
      </c>
      <c r="D486">
        <f>'PLAN RASHODA I IZDATAKA'!D487:Q487</f>
        <v>0</v>
      </c>
      <c r="E486">
        <f>'PLAN RASHODA I IZDATAKA'!E487:R487</f>
        <v>0</v>
      </c>
      <c r="F486">
        <f>'PLAN RASHODA I IZDATAKA'!F487:S487</f>
        <v>0</v>
      </c>
      <c r="G486">
        <f>'PLAN RASHODA I IZDATAKA'!G487:T487</f>
        <v>0</v>
      </c>
      <c r="H486">
        <f>'PLAN RASHODA I IZDATAKA'!H487:U487</f>
        <v>0</v>
      </c>
      <c r="I486">
        <f>'PLAN RASHODA I IZDATAKA'!I487:V487</f>
        <v>0</v>
      </c>
      <c r="J486">
        <f>'PLAN RASHODA I IZDATAKA'!J487:W487</f>
        <v>0</v>
      </c>
      <c r="K486">
        <f>'PLAN RASHODA I IZDATAKA'!K487:X487</f>
        <v>0</v>
      </c>
      <c r="L486">
        <f>'PLAN RASHODA I IZDATAKA'!L487:Y487</f>
        <v>0</v>
      </c>
      <c r="M486">
        <f>'PLAN RASHODA I IZDATAKA'!M487:Z487</f>
        <v>0</v>
      </c>
      <c r="N486">
        <f>'PLAN RASHODA I IZDATAKA'!N487:AA487</f>
        <v>0</v>
      </c>
      <c r="O486">
        <f t="shared" si="7"/>
        <v>4</v>
      </c>
    </row>
    <row r="487" spans="1:15" ht="12.75">
      <c r="A487" t="str">
        <f>'PLAN RASHODA I IZDATAKA'!A488:N488</f>
        <v>31311</v>
      </c>
      <c r="B487" t="str">
        <f>'PLAN RASHODA I IZDATAKA'!B488:O488</f>
        <v>Doprinosi za mirovinsko osiguranje</v>
      </c>
      <c r="C487">
        <f>'PLAN RASHODA I IZDATAKA'!C488:P488</f>
        <v>0</v>
      </c>
      <c r="D487">
        <f>'PLAN RASHODA I IZDATAKA'!D488:Q488</f>
        <v>0</v>
      </c>
      <c r="E487">
        <f>'PLAN RASHODA I IZDATAKA'!E488:R488</f>
        <v>0</v>
      </c>
      <c r="F487">
        <f>'PLAN RASHODA I IZDATAKA'!F488:S488</f>
        <v>0</v>
      </c>
      <c r="G487">
        <f>'PLAN RASHODA I IZDATAKA'!G488:T488</f>
        <v>0</v>
      </c>
      <c r="H487">
        <f>'PLAN RASHODA I IZDATAKA'!H488:U488</f>
        <v>0</v>
      </c>
      <c r="I487">
        <f>'PLAN RASHODA I IZDATAKA'!I488:V488</f>
        <v>0</v>
      </c>
      <c r="J487">
        <f>'PLAN RASHODA I IZDATAKA'!J488:W488</f>
        <v>0</v>
      </c>
      <c r="K487">
        <f>'PLAN RASHODA I IZDATAKA'!K488:X488</f>
        <v>0</v>
      </c>
      <c r="L487">
        <f>'PLAN RASHODA I IZDATAKA'!L488:Y488</f>
        <v>0</v>
      </c>
      <c r="M487">
        <f>'PLAN RASHODA I IZDATAKA'!M488:Z488</f>
        <v>0</v>
      </c>
      <c r="N487">
        <f>'PLAN RASHODA I IZDATAKA'!N488:AA488</f>
        <v>0</v>
      </c>
      <c r="O487">
        <f t="shared" si="7"/>
        <v>5</v>
      </c>
    </row>
    <row r="488" spans="1:15" ht="12.75">
      <c r="A488" t="str">
        <f>'PLAN RASHODA I IZDATAKA'!A489:N489</f>
        <v>3132</v>
      </c>
      <c r="B488" t="str">
        <f>'PLAN RASHODA I IZDATAKA'!B489:O489</f>
        <v>Doprinosi za obvezno zdravstveno osiguranje</v>
      </c>
      <c r="C488">
        <f>'PLAN RASHODA I IZDATAKA'!C489:P489</f>
        <v>0</v>
      </c>
      <c r="D488">
        <f>'PLAN RASHODA I IZDATAKA'!D489:Q489</f>
        <v>5915.95</v>
      </c>
      <c r="E488">
        <f>'PLAN RASHODA I IZDATAKA'!E489:R489</f>
        <v>0</v>
      </c>
      <c r="F488">
        <f>'PLAN RASHODA I IZDATAKA'!F489:S489</f>
        <v>0</v>
      </c>
      <c r="G488">
        <f>'PLAN RASHODA I IZDATAKA'!G489:T489</f>
        <v>0</v>
      </c>
      <c r="H488">
        <f>'PLAN RASHODA I IZDATAKA'!H489:U489</f>
        <v>0</v>
      </c>
      <c r="I488">
        <f>'PLAN RASHODA I IZDATAKA'!I489:V489</f>
        <v>0</v>
      </c>
      <c r="J488">
        <f>'PLAN RASHODA I IZDATAKA'!J489:W489</f>
        <v>0</v>
      </c>
      <c r="K488">
        <f>'PLAN RASHODA I IZDATAKA'!K489:X489</f>
        <v>0</v>
      </c>
      <c r="L488">
        <f>'PLAN RASHODA I IZDATAKA'!L489:Y489</f>
        <v>0</v>
      </c>
      <c r="M488">
        <f>'PLAN RASHODA I IZDATAKA'!M489:Z489</f>
        <v>0</v>
      </c>
      <c r="N488">
        <f>'PLAN RASHODA I IZDATAKA'!N489:AA489</f>
        <v>0</v>
      </c>
      <c r="O488">
        <f t="shared" si="7"/>
        <v>4</v>
      </c>
    </row>
    <row r="489" spans="1:15" ht="12.75">
      <c r="A489" t="str">
        <f>'PLAN RASHODA I IZDATAKA'!A490:N490</f>
        <v>31321</v>
      </c>
      <c r="B489" t="str">
        <f>'PLAN RASHODA I IZDATAKA'!B490:O490</f>
        <v>Doprinosi za obvezno zdravstveno osiguranje</v>
      </c>
      <c r="C489">
        <f>'PLAN RASHODA I IZDATAKA'!C490:P490</f>
        <v>0</v>
      </c>
      <c r="D489">
        <f>'PLAN RASHODA I IZDATAKA'!D490:Q490</f>
        <v>5725.09</v>
      </c>
      <c r="E489">
        <f>'PLAN RASHODA I IZDATAKA'!E490:R490</f>
        <v>0</v>
      </c>
      <c r="F489">
        <f>'PLAN RASHODA I IZDATAKA'!F490:S490</f>
        <v>0</v>
      </c>
      <c r="G489">
        <f>'PLAN RASHODA I IZDATAKA'!G490:T490</f>
        <v>0</v>
      </c>
      <c r="H489">
        <f>'PLAN RASHODA I IZDATAKA'!H490:U490</f>
        <v>0</v>
      </c>
      <c r="I489">
        <f>'PLAN RASHODA I IZDATAKA'!I490:V490</f>
        <v>0</v>
      </c>
      <c r="J489">
        <f>'PLAN RASHODA I IZDATAKA'!J490:W490</f>
        <v>0</v>
      </c>
      <c r="K489">
        <f>'PLAN RASHODA I IZDATAKA'!K490:X490</f>
        <v>0</v>
      </c>
      <c r="L489">
        <f>'PLAN RASHODA I IZDATAKA'!L490:Y490</f>
        <v>0</v>
      </c>
      <c r="M489">
        <f>'PLAN RASHODA I IZDATAKA'!M490:Z490</f>
        <v>0</v>
      </c>
      <c r="N489">
        <f>'PLAN RASHODA I IZDATAKA'!N490:AA490</f>
        <v>0</v>
      </c>
      <c r="O489">
        <f t="shared" si="7"/>
        <v>5</v>
      </c>
    </row>
    <row r="490" spans="1:15" ht="12.75">
      <c r="A490" t="str">
        <f>'PLAN RASHODA I IZDATAKA'!A491:N491</f>
        <v>31322</v>
      </c>
      <c r="B490" t="str">
        <f>'PLAN RASHODA I IZDATAKA'!B491:O491</f>
        <v>Doprinos za obvezno zdravstveno osiguranje zaštite zdravlja na radu</v>
      </c>
      <c r="C490">
        <f>'PLAN RASHODA I IZDATAKA'!C491:P491</f>
        <v>0</v>
      </c>
      <c r="D490">
        <f>'PLAN RASHODA I IZDATAKA'!D491:Q491</f>
        <v>190.86</v>
      </c>
      <c r="E490">
        <f>'PLAN RASHODA I IZDATAKA'!E491:R491</f>
        <v>0</v>
      </c>
      <c r="F490">
        <f>'PLAN RASHODA I IZDATAKA'!F491:S491</f>
        <v>0</v>
      </c>
      <c r="G490">
        <f>'PLAN RASHODA I IZDATAKA'!G491:T491</f>
        <v>0</v>
      </c>
      <c r="H490">
        <f>'PLAN RASHODA I IZDATAKA'!H491:U491</f>
        <v>0</v>
      </c>
      <c r="I490">
        <f>'PLAN RASHODA I IZDATAKA'!I491:V491</f>
        <v>0</v>
      </c>
      <c r="J490">
        <f>'PLAN RASHODA I IZDATAKA'!J491:W491</f>
        <v>0</v>
      </c>
      <c r="K490">
        <f>'PLAN RASHODA I IZDATAKA'!K491:X491</f>
        <v>0</v>
      </c>
      <c r="L490">
        <f>'PLAN RASHODA I IZDATAKA'!L491:Y491</f>
        <v>0</v>
      </c>
      <c r="M490">
        <f>'PLAN RASHODA I IZDATAKA'!M491:Z491</f>
        <v>0</v>
      </c>
      <c r="N490">
        <f>'PLAN RASHODA I IZDATAKA'!N491:AA491</f>
        <v>0</v>
      </c>
      <c r="O490">
        <f t="shared" si="7"/>
        <v>5</v>
      </c>
    </row>
    <row r="491" spans="1:15" ht="12.75">
      <c r="A491" t="str">
        <f>'PLAN RASHODA I IZDATAKA'!A492:N492</f>
        <v>31329</v>
      </c>
      <c r="B491" t="str">
        <f>'PLAN RASHODA I IZDATAKA'!B492:O492</f>
        <v>Ostali doprinosi</v>
      </c>
      <c r="C491">
        <f>'PLAN RASHODA I IZDATAKA'!C492:P492</f>
        <v>0</v>
      </c>
      <c r="D491">
        <f>'PLAN RASHODA I IZDATAKA'!D492:Q492</f>
        <v>0</v>
      </c>
      <c r="E491">
        <f>'PLAN RASHODA I IZDATAKA'!E492:R492</f>
        <v>0</v>
      </c>
      <c r="F491">
        <f>'PLAN RASHODA I IZDATAKA'!F492:S492</f>
        <v>0</v>
      </c>
      <c r="G491">
        <f>'PLAN RASHODA I IZDATAKA'!G492:T492</f>
        <v>0</v>
      </c>
      <c r="H491">
        <f>'PLAN RASHODA I IZDATAKA'!H492:U492</f>
        <v>0</v>
      </c>
      <c r="I491">
        <f>'PLAN RASHODA I IZDATAKA'!I492:V492</f>
        <v>0</v>
      </c>
      <c r="J491">
        <f>'PLAN RASHODA I IZDATAKA'!J492:W492</f>
        <v>0</v>
      </c>
      <c r="K491">
        <f>'PLAN RASHODA I IZDATAKA'!K492:X492</f>
        <v>0</v>
      </c>
      <c r="L491">
        <f>'PLAN RASHODA I IZDATAKA'!L492:Y492</f>
        <v>0</v>
      </c>
      <c r="M491">
        <f>'PLAN RASHODA I IZDATAKA'!M492:Z492</f>
        <v>0</v>
      </c>
      <c r="N491">
        <f>'PLAN RASHODA I IZDATAKA'!N492:AA492</f>
        <v>0</v>
      </c>
      <c r="O491">
        <f t="shared" si="7"/>
        <v>5</v>
      </c>
    </row>
    <row r="492" spans="1:15" ht="12.75">
      <c r="A492" t="str">
        <f>'PLAN RASHODA I IZDATAKA'!A493:N493</f>
        <v>3133</v>
      </c>
      <c r="B492" t="str">
        <f>'PLAN RASHODA I IZDATAKA'!B493:O493</f>
        <v>Doprinosi za obvezno osiguranje u slučaju nezaposlenosti</v>
      </c>
      <c r="C492">
        <f>'PLAN RASHODA I IZDATAKA'!C493:P493</f>
        <v>0</v>
      </c>
      <c r="D492">
        <f>'PLAN RASHODA I IZDATAKA'!D493:Q493</f>
        <v>648.85</v>
      </c>
      <c r="E492">
        <f>'PLAN RASHODA I IZDATAKA'!E493:R493</f>
        <v>0</v>
      </c>
      <c r="F492">
        <f>'PLAN RASHODA I IZDATAKA'!F493:S493</f>
        <v>0</v>
      </c>
      <c r="G492">
        <f>'PLAN RASHODA I IZDATAKA'!G493:T493</f>
        <v>0</v>
      </c>
      <c r="H492">
        <f>'PLAN RASHODA I IZDATAKA'!H493:U493</f>
        <v>0</v>
      </c>
      <c r="I492">
        <f>'PLAN RASHODA I IZDATAKA'!I493:V493</f>
        <v>0</v>
      </c>
      <c r="J492">
        <f>'PLAN RASHODA I IZDATAKA'!J493:W493</f>
        <v>0</v>
      </c>
      <c r="K492">
        <f>'PLAN RASHODA I IZDATAKA'!K493:X493</f>
        <v>0</v>
      </c>
      <c r="L492">
        <f>'PLAN RASHODA I IZDATAKA'!L493:Y493</f>
        <v>0</v>
      </c>
      <c r="M492">
        <f>'PLAN RASHODA I IZDATAKA'!M493:Z493</f>
        <v>0</v>
      </c>
      <c r="N492">
        <f>'PLAN RASHODA I IZDATAKA'!N493:AA493</f>
        <v>0</v>
      </c>
      <c r="O492">
        <f t="shared" si="7"/>
        <v>4</v>
      </c>
    </row>
    <row r="493" spans="1:15" ht="12.75">
      <c r="A493" t="str">
        <f>'PLAN RASHODA I IZDATAKA'!A494:N494</f>
        <v>31332</v>
      </c>
      <c r="B493" t="str">
        <f>'PLAN RASHODA I IZDATAKA'!B494:O494</f>
        <v>Doprinosi za obvezno osiguranje u slučaju nezaposlenosti</v>
      </c>
      <c r="C493">
        <f>'PLAN RASHODA I IZDATAKA'!C494:P494</f>
        <v>0</v>
      </c>
      <c r="D493">
        <f>'PLAN RASHODA I IZDATAKA'!D494:Q494</f>
        <v>648.85</v>
      </c>
      <c r="E493">
        <f>'PLAN RASHODA I IZDATAKA'!E494:R494</f>
        <v>0</v>
      </c>
      <c r="F493">
        <f>'PLAN RASHODA I IZDATAKA'!F494:S494</f>
        <v>0</v>
      </c>
      <c r="G493">
        <f>'PLAN RASHODA I IZDATAKA'!G494:T494</f>
        <v>0</v>
      </c>
      <c r="H493">
        <f>'PLAN RASHODA I IZDATAKA'!H494:U494</f>
        <v>0</v>
      </c>
      <c r="I493">
        <f>'PLAN RASHODA I IZDATAKA'!I494:V494</f>
        <v>0</v>
      </c>
      <c r="J493">
        <f>'PLAN RASHODA I IZDATAKA'!J494:W494</f>
        <v>0</v>
      </c>
      <c r="K493">
        <f>'PLAN RASHODA I IZDATAKA'!K494:X494</f>
        <v>0</v>
      </c>
      <c r="L493">
        <f>'PLAN RASHODA I IZDATAKA'!L494:Y494</f>
        <v>0</v>
      </c>
      <c r="M493">
        <f>'PLAN RASHODA I IZDATAKA'!M494:Z494</f>
        <v>0</v>
      </c>
      <c r="N493">
        <f>'PLAN RASHODA I IZDATAKA'!N494:AA494</f>
        <v>0</v>
      </c>
      <c r="O493">
        <f t="shared" si="7"/>
        <v>5</v>
      </c>
    </row>
    <row r="494" spans="1:15" ht="12.75">
      <c r="A494" t="str">
        <f>'PLAN RASHODA I IZDATAKA'!A495:N495</f>
        <v>31333</v>
      </c>
      <c r="B494" t="str">
        <f>'PLAN RASHODA I IZDATAKA'!B495:O495</f>
        <v>Poseban doprinos za poticanje zapošljavanja osoba s invaliditetom</v>
      </c>
      <c r="C494">
        <f>'PLAN RASHODA I IZDATAKA'!C495:P495</f>
        <v>0</v>
      </c>
      <c r="D494">
        <f>'PLAN RASHODA I IZDATAKA'!D495:Q495</f>
        <v>0</v>
      </c>
      <c r="E494">
        <f>'PLAN RASHODA I IZDATAKA'!E495:R495</f>
        <v>0</v>
      </c>
      <c r="F494">
        <f>'PLAN RASHODA I IZDATAKA'!F495:S495</f>
        <v>0</v>
      </c>
      <c r="G494">
        <f>'PLAN RASHODA I IZDATAKA'!G495:T495</f>
        <v>0</v>
      </c>
      <c r="H494">
        <f>'PLAN RASHODA I IZDATAKA'!H495:U495</f>
        <v>0</v>
      </c>
      <c r="I494">
        <f>'PLAN RASHODA I IZDATAKA'!I495:V495</f>
        <v>0</v>
      </c>
      <c r="J494">
        <f>'PLAN RASHODA I IZDATAKA'!J495:W495</f>
        <v>0</v>
      </c>
      <c r="K494">
        <f>'PLAN RASHODA I IZDATAKA'!K495:X495</f>
        <v>0</v>
      </c>
      <c r="L494">
        <f>'PLAN RASHODA I IZDATAKA'!L495:Y495</f>
        <v>0</v>
      </c>
      <c r="M494">
        <f>'PLAN RASHODA I IZDATAKA'!M495:Z495</f>
        <v>0</v>
      </c>
      <c r="N494">
        <f>'PLAN RASHODA I IZDATAKA'!N495:AA495</f>
        <v>0</v>
      </c>
      <c r="O494">
        <f t="shared" si="7"/>
        <v>5</v>
      </c>
    </row>
    <row r="495" spans="1:15" ht="12.75">
      <c r="A495" t="str">
        <f>'PLAN RASHODA I IZDATAKA'!A496:N496</f>
        <v>32</v>
      </c>
      <c r="B495" t="str">
        <f>'PLAN RASHODA I IZDATAKA'!B496:O496</f>
        <v>Materijalni rashodi</v>
      </c>
      <c r="C495">
        <f>'PLAN RASHODA I IZDATAKA'!C496:P496</f>
        <v>1000</v>
      </c>
      <c r="D495">
        <f>'PLAN RASHODA I IZDATAKA'!D496:Q496</f>
        <v>1000</v>
      </c>
      <c r="E495">
        <f>'PLAN RASHODA I IZDATAKA'!E496:R496</f>
        <v>0</v>
      </c>
      <c r="F495">
        <f>'PLAN RASHODA I IZDATAKA'!F496:S496</f>
        <v>0</v>
      </c>
      <c r="G495">
        <f>'PLAN RASHODA I IZDATAKA'!G496:T496</f>
        <v>0</v>
      </c>
      <c r="H495">
        <f>'PLAN RASHODA I IZDATAKA'!H496:U496</f>
        <v>0</v>
      </c>
      <c r="I495">
        <f>'PLAN RASHODA I IZDATAKA'!I496:V496</f>
        <v>0</v>
      </c>
      <c r="J495">
        <f>'PLAN RASHODA I IZDATAKA'!J496:W496</f>
        <v>0</v>
      </c>
      <c r="K495">
        <f>'PLAN RASHODA I IZDATAKA'!K496:X496</f>
        <v>0</v>
      </c>
      <c r="L495">
        <f>'PLAN RASHODA I IZDATAKA'!L496:Y496</f>
        <v>0</v>
      </c>
      <c r="M495">
        <f>'PLAN RASHODA I IZDATAKA'!M496:Z496</f>
        <v>0</v>
      </c>
      <c r="N495">
        <f>'PLAN RASHODA I IZDATAKA'!N496:AA496</f>
        <v>0</v>
      </c>
      <c r="O495">
        <f t="shared" si="7"/>
        <v>2</v>
      </c>
    </row>
    <row r="496" spans="1:15" ht="12.75">
      <c r="A496">
        <f>'PLAN RASHODA I IZDATAKA'!A497:N497</f>
        <v>323</v>
      </c>
      <c r="B496" t="str">
        <f>'PLAN RASHODA I IZDATAKA'!B497:O497</f>
        <v>Rashodi za usluge</v>
      </c>
      <c r="C496">
        <f>'PLAN RASHODA I IZDATAKA'!C497:P497</f>
        <v>1000</v>
      </c>
      <c r="D496">
        <f>'PLAN RASHODA I IZDATAKA'!D497:Q497</f>
        <v>1000</v>
      </c>
      <c r="E496">
        <f>'PLAN RASHODA I IZDATAKA'!E497:R497</f>
        <v>0</v>
      </c>
      <c r="F496">
        <f>'PLAN RASHODA I IZDATAKA'!F497:S497</f>
        <v>0</v>
      </c>
      <c r="G496">
        <f>'PLAN RASHODA I IZDATAKA'!G497:T497</f>
        <v>0</v>
      </c>
      <c r="H496">
        <f>'PLAN RASHODA I IZDATAKA'!H497:U497</f>
        <v>0</v>
      </c>
      <c r="I496">
        <f>'PLAN RASHODA I IZDATAKA'!I497:V497</f>
        <v>0</v>
      </c>
      <c r="J496">
        <f>'PLAN RASHODA I IZDATAKA'!J497:W497</f>
        <v>0</v>
      </c>
      <c r="K496">
        <f>'PLAN RASHODA I IZDATAKA'!K497:X497</f>
        <v>0</v>
      </c>
      <c r="L496">
        <f>'PLAN RASHODA I IZDATAKA'!L497:Y497</f>
        <v>0</v>
      </c>
      <c r="M496">
        <f>'PLAN RASHODA I IZDATAKA'!M497:Z497</f>
        <v>0</v>
      </c>
      <c r="N496">
        <f>'PLAN RASHODA I IZDATAKA'!N497:AA497</f>
        <v>0</v>
      </c>
      <c r="O496">
        <f t="shared" si="7"/>
        <v>3</v>
      </c>
    </row>
    <row r="497" spans="1:15" ht="12.75">
      <c r="A497">
        <f>'PLAN RASHODA I IZDATAKA'!A498:N498</f>
        <v>3236</v>
      </c>
      <c r="B497" t="str">
        <f>'PLAN RASHODA I IZDATAKA'!B498:O498</f>
        <v>Zdravstvene usluge</v>
      </c>
      <c r="C497">
        <f>'PLAN RASHODA I IZDATAKA'!C498:P498</f>
        <v>1000</v>
      </c>
      <c r="D497">
        <f>'PLAN RASHODA I IZDATAKA'!D498:Q498</f>
        <v>1000</v>
      </c>
      <c r="E497">
        <f>'PLAN RASHODA I IZDATAKA'!E498:R498</f>
        <v>0</v>
      </c>
      <c r="F497">
        <f>'PLAN RASHODA I IZDATAKA'!F498:S498</f>
        <v>0</v>
      </c>
      <c r="G497">
        <f>'PLAN RASHODA I IZDATAKA'!G498:T498</f>
        <v>0</v>
      </c>
      <c r="H497">
        <f>'PLAN RASHODA I IZDATAKA'!H498:U498</f>
        <v>0</v>
      </c>
      <c r="I497">
        <f>'PLAN RASHODA I IZDATAKA'!I498:V498</f>
        <v>0</v>
      </c>
      <c r="J497">
        <f>'PLAN RASHODA I IZDATAKA'!J498:W498</f>
        <v>0</v>
      </c>
      <c r="K497">
        <f>'PLAN RASHODA I IZDATAKA'!K498:X498</f>
        <v>0</v>
      </c>
      <c r="L497">
        <f>'PLAN RASHODA I IZDATAKA'!L498:Y498</f>
        <v>0</v>
      </c>
      <c r="M497">
        <f>'PLAN RASHODA I IZDATAKA'!M498:Z498</f>
        <v>0</v>
      </c>
      <c r="N497">
        <f>'PLAN RASHODA I IZDATAKA'!N498:AA498</f>
        <v>0</v>
      </c>
      <c r="O497">
        <f t="shared" si="7"/>
        <v>4</v>
      </c>
    </row>
    <row r="498" spans="1:15" ht="12.75">
      <c r="A498">
        <f>'PLAN RASHODA I IZDATAKA'!A499:N499</f>
        <v>3236</v>
      </c>
      <c r="B498" t="str">
        <f>'PLAN RASHODA I IZDATAKA'!B499:O499</f>
        <v>Zdravstvene usluge</v>
      </c>
      <c r="C498">
        <f>'PLAN RASHODA I IZDATAKA'!C499:P499</f>
        <v>0</v>
      </c>
      <c r="D498">
        <f>'PLAN RASHODA I IZDATAKA'!D499:Q499</f>
        <v>0</v>
      </c>
      <c r="E498">
        <f>'PLAN RASHODA I IZDATAKA'!E499:R499</f>
        <v>0</v>
      </c>
      <c r="F498">
        <f>'PLAN RASHODA I IZDATAKA'!F499:S499</f>
        <v>0</v>
      </c>
      <c r="G498">
        <f>'PLAN RASHODA I IZDATAKA'!G499:T499</f>
        <v>0</v>
      </c>
      <c r="H498">
        <f>'PLAN RASHODA I IZDATAKA'!H499:U499</f>
        <v>0</v>
      </c>
      <c r="I498">
        <f>'PLAN RASHODA I IZDATAKA'!I499:V499</f>
        <v>0</v>
      </c>
      <c r="J498">
        <f>'PLAN RASHODA I IZDATAKA'!J499:W499</f>
        <v>0</v>
      </c>
      <c r="K498">
        <f>'PLAN RASHODA I IZDATAKA'!K499:X499</f>
        <v>0</v>
      </c>
      <c r="L498">
        <f>'PLAN RASHODA I IZDATAKA'!L499:Y499</f>
        <v>0</v>
      </c>
      <c r="M498">
        <f>'PLAN RASHODA I IZDATAKA'!M499:Z499</f>
        <v>0</v>
      </c>
      <c r="N498">
        <f>'PLAN RASHODA I IZDATAKA'!N499:AA499</f>
        <v>0</v>
      </c>
      <c r="O498">
        <f t="shared" si="7"/>
        <v>4</v>
      </c>
    </row>
    <row r="499" spans="1:15" ht="12.75">
      <c r="A499">
        <f>'PLAN RASHODA I IZDATAKA'!A500:N500</f>
        <v>32361</v>
      </c>
      <c r="B499" t="str">
        <f>'PLAN RASHODA I IZDATAKA'!B500:O500</f>
        <v> Obvezni i preventivni zdr. pregledi zaopslenika</v>
      </c>
      <c r="C499">
        <f>'PLAN RASHODA I IZDATAKA'!C500:P500</f>
        <v>1000</v>
      </c>
      <c r="D499">
        <f>'PLAN RASHODA I IZDATAKA'!D500:Q500</f>
        <v>1000</v>
      </c>
      <c r="E499">
        <f>'PLAN RASHODA I IZDATAKA'!E500:R500</f>
        <v>0</v>
      </c>
      <c r="F499">
        <f>'PLAN RASHODA I IZDATAKA'!F500:S500</f>
        <v>0</v>
      </c>
      <c r="G499">
        <f>'PLAN RASHODA I IZDATAKA'!G500:T500</f>
        <v>0</v>
      </c>
      <c r="H499">
        <f>'PLAN RASHODA I IZDATAKA'!H500:U500</f>
        <v>0</v>
      </c>
      <c r="I499">
        <f>'PLAN RASHODA I IZDATAKA'!I500:V500</f>
        <v>0</v>
      </c>
      <c r="J499">
        <f>'PLAN RASHODA I IZDATAKA'!J500:W500</f>
        <v>0</v>
      </c>
      <c r="K499">
        <f>'PLAN RASHODA I IZDATAKA'!K500:X500</f>
        <v>0</v>
      </c>
      <c r="L499">
        <f>'PLAN RASHODA I IZDATAKA'!L500:Y500</f>
        <v>0</v>
      </c>
      <c r="M499">
        <f>'PLAN RASHODA I IZDATAKA'!M500:Z500</f>
        <v>0</v>
      </c>
      <c r="N499">
        <f>'PLAN RASHODA I IZDATAKA'!N500:AA500</f>
        <v>0</v>
      </c>
      <c r="O499">
        <f t="shared" si="7"/>
        <v>5</v>
      </c>
    </row>
    <row r="500" spans="1:15" ht="12.75">
      <c r="A500">
        <f>'PLAN RASHODA I IZDATAKA'!A501:N501</f>
        <v>0</v>
      </c>
      <c r="B500">
        <f>'PLAN RASHODA I IZDATAKA'!B501:O501</f>
        <v>0</v>
      </c>
      <c r="C500">
        <f>'PLAN RASHODA I IZDATAKA'!C501:P501</f>
        <v>0</v>
      </c>
      <c r="D500">
        <f>'PLAN RASHODA I IZDATAKA'!D501:Q501</f>
        <v>0</v>
      </c>
      <c r="E500">
        <f>'PLAN RASHODA I IZDATAKA'!E501:R501</f>
        <v>0</v>
      </c>
      <c r="F500">
        <f>'PLAN RASHODA I IZDATAKA'!F501:S501</f>
        <v>0</v>
      </c>
      <c r="G500">
        <f>'PLAN RASHODA I IZDATAKA'!G501:T501</f>
        <v>0</v>
      </c>
      <c r="H500">
        <f>'PLAN RASHODA I IZDATAKA'!H501:U501</f>
        <v>0</v>
      </c>
      <c r="I500">
        <f>'PLAN RASHODA I IZDATAKA'!I501:V501</f>
        <v>0</v>
      </c>
      <c r="J500">
        <f>'PLAN RASHODA I IZDATAKA'!J501:W501</f>
        <v>0</v>
      </c>
      <c r="K500">
        <f>'PLAN RASHODA I IZDATAKA'!K501:X501</f>
        <v>0</v>
      </c>
      <c r="L500">
        <f>'PLAN RASHODA I IZDATAKA'!L501:Y501</f>
        <v>0</v>
      </c>
      <c r="M500">
        <f>'PLAN RASHODA I IZDATAKA'!M501:Z501</f>
        <v>0</v>
      </c>
      <c r="N500">
        <f>'PLAN RASHODA I IZDATAKA'!N501:AA501</f>
        <v>0</v>
      </c>
      <c r="O500">
        <f t="shared" si="7"/>
        <v>1</v>
      </c>
    </row>
    <row r="501" spans="1:15" ht="12.75">
      <c r="A501">
        <f>'PLAN RASHODA I IZDATAKA'!A502:N502</f>
        <v>0</v>
      </c>
      <c r="B501">
        <f>'PLAN RASHODA I IZDATAKA'!B502:O502</f>
        <v>0</v>
      </c>
      <c r="C501">
        <f>'PLAN RASHODA I IZDATAKA'!C502:P502</f>
        <v>0</v>
      </c>
      <c r="D501">
        <f>'PLAN RASHODA I IZDATAKA'!D502:Q502</f>
        <v>0</v>
      </c>
      <c r="E501">
        <f>'PLAN RASHODA I IZDATAKA'!E502:R502</f>
        <v>0</v>
      </c>
      <c r="F501">
        <f>'PLAN RASHODA I IZDATAKA'!F502:S502</f>
        <v>0</v>
      </c>
      <c r="G501">
        <f>'PLAN RASHODA I IZDATAKA'!G502:T502</f>
        <v>0</v>
      </c>
      <c r="H501">
        <f>'PLAN RASHODA I IZDATAKA'!H502:U502</f>
        <v>0</v>
      </c>
      <c r="I501">
        <f>'PLAN RASHODA I IZDATAKA'!I502:V502</f>
        <v>0</v>
      </c>
      <c r="J501">
        <f>'PLAN RASHODA I IZDATAKA'!J502:W502</f>
        <v>0</v>
      </c>
      <c r="K501">
        <f>'PLAN RASHODA I IZDATAKA'!K502:X502</f>
        <v>0</v>
      </c>
      <c r="L501">
        <f>'PLAN RASHODA I IZDATAKA'!L502:Y502</f>
        <v>0</v>
      </c>
      <c r="M501">
        <f>'PLAN RASHODA I IZDATAKA'!M502:Z502</f>
        <v>0</v>
      </c>
      <c r="N501">
        <f>'PLAN RASHODA I IZDATAKA'!N502:AA502</f>
        <v>0</v>
      </c>
      <c r="O501">
        <f t="shared" si="7"/>
        <v>1</v>
      </c>
    </row>
    <row r="502" spans="1:15" ht="12.75">
      <c r="A502">
        <f>'PLAN RASHODA I IZDATAKA'!A503:N503</f>
        <v>0</v>
      </c>
      <c r="B502">
        <f>'PLAN RASHODA I IZDATAKA'!B503:O503</f>
        <v>0</v>
      </c>
      <c r="C502">
        <f>'PLAN RASHODA I IZDATAKA'!C503:P503</f>
        <v>0</v>
      </c>
      <c r="D502">
        <f>'PLAN RASHODA I IZDATAKA'!D503:Q503</f>
        <v>0</v>
      </c>
      <c r="E502">
        <f>'PLAN RASHODA I IZDATAKA'!E503:R503</f>
        <v>0</v>
      </c>
      <c r="F502">
        <f>'PLAN RASHODA I IZDATAKA'!F503:S503</f>
        <v>0</v>
      </c>
      <c r="G502">
        <f>'PLAN RASHODA I IZDATAKA'!G503:T503</f>
        <v>0</v>
      </c>
      <c r="H502">
        <f>'PLAN RASHODA I IZDATAKA'!H503:U503</f>
        <v>0</v>
      </c>
      <c r="I502">
        <f>'PLAN RASHODA I IZDATAKA'!I503:V503</f>
        <v>0</v>
      </c>
      <c r="J502">
        <f>'PLAN RASHODA I IZDATAKA'!J503:W503</f>
        <v>0</v>
      </c>
      <c r="K502">
        <f>'PLAN RASHODA I IZDATAKA'!K503:X503</f>
        <v>0</v>
      </c>
      <c r="L502">
        <f>'PLAN RASHODA I IZDATAKA'!L503:Y503</f>
        <v>0</v>
      </c>
      <c r="M502">
        <f>'PLAN RASHODA I IZDATAKA'!M503:Z503</f>
        <v>0</v>
      </c>
      <c r="N502">
        <f>'PLAN RASHODA I IZDATAKA'!N503:AA503</f>
        <v>0</v>
      </c>
      <c r="O502">
        <f t="shared" si="7"/>
        <v>1</v>
      </c>
    </row>
    <row r="503" spans="1:15" ht="12.75">
      <c r="A503">
        <f>'PLAN RASHODA I IZDATAKA'!A504:N504</f>
        <v>0</v>
      </c>
      <c r="B503">
        <f>'PLAN RASHODA I IZDATAKA'!B504:O504</f>
        <v>0</v>
      </c>
      <c r="C503">
        <f>'PLAN RASHODA I IZDATAKA'!C504:P504</f>
        <v>0</v>
      </c>
      <c r="D503">
        <f>'PLAN RASHODA I IZDATAKA'!D504:Q504</f>
        <v>0</v>
      </c>
      <c r="E503">
        <f>'PLAN RASHODA I IZDATAKA'!E504:R504</f>
        <v>0</v>
      </c>
      <c r="F503">
        <f>'PLAN RASHODA I IZDATAKA'!F504:S504</f>
        <v>0</v>
      </c>
      <c r="G503">
        <f>'PLAN RASHODA I IZDATAKA'!G504:T504</f>
        <v>0</v>
      </c>
      <c r="H503">
        <f>'PLAN RASHODA I IZDATAKA'!H504:U504</f>
        <v>0</v>
      </c>
      <c r="I503">
        <f>'PLAN RASHODA I IZDATAKA'!I504:V504</f>
        <v>0</v>
      </c>
      <c r="J503">
        <f>'PLAN RASHODA I IZDATAKA'!J504:W504</f>
        <v>0</v>
      </c>
      <c r="K503">
        <f>'PLAN RASHODA I IZDATAKA'!K504:X504</f>
        <v>0</v>
      </c>
      <c r="L503">
        <f>'PLAN RASHODA I IZDATAKA'!L504:Y504</f>
        <v>0</v>
      </c>
      <c r="M503">
        <f>'PLAN RASHODA I IZDATAKA'!M504:Z504</f>
        <v>0</v>
      </c>
      <c r="N503">
        <f>'PLAN RASHODA I IZDATAKA'!N504:AA504</f>
        <v>0</v>
      </c>
      <c r="O503">
        <f t="shared" si="7"/>
        <v>1</v>
      </c>
    </row>
    <row r="504" spans="1:15" ht="12.75">
      <c r="A504">
        <f>'PLAN RASHODA I IZDATAKA'!A505:N505</f>
        <v>0</v>
      </c>
      <c r="B504">
        <f>'PLAN RASHODA I IZDATAKA'!B505:O505</f>
        <v>0</v>
      </c>
      <c r="C504">
        <f>'PLAN RASHODA I IZDATAKA'!C505:P505</f>
        <v>0</v>
      </c>
      <c r="D504">
        <f>'PLAN RASHODA I IZDATAKA'!D505:Q505</f>
        <v>0</v>
      </c>
      <c r="E504">
        <f>'PLAN RASHODA I IZDATAKA'!E505:R505</f>
        <v>0</v>
      </c>
      <c r="F504">
        <f>'PLAN RASHODA I IZDATAKA'!F505:S505</f>
        <v>0</v>
      </c>
      <c r="G504">
        <f>'PLAN RASHODA I IZDATAKA'!G505:T505</f>
        <v>0</v>
      </c>
      <c r="H504">
        <f>'PLAN RASHODA I IZDATAKA'!H505:U505</f>
        <v>0</v>
      </c>
      <c r="I504">
        <f>'PLAN RASHODA I IZDATAKA'!I505:V505</f>
        <v>0</v>
      </c>
      <c r="J504">
        <f>'PLAN RASHODA I IZDATAKA'!J505:W505</f>
        <v>0</v>
      </c>
      <c r="K504">
        <f>'PLAN RASHODA I IZDATAKA'!K505:X505</f>
        <v>0</v>
      </c>
      <c r="L504">
        <f>'PLAN RASHODA I IZDATAKA'!L505:Y505</f>
        <v>0</v>
      </c>
      <c r="M504">
        <f>'PLAN RASHODA I IZDATAKA'!M505:Z505</f>
        <v>0</v>
      </c>
      <c r="N504">
        <f>'PLAN RASHODA I IZDATAKA'!N505:AA505</f>
        <v>0</v>
      </c>
      <c r="O504">
        <f t="shared" si="7"/>
        <v>1</v>
      </c>
    </row>
    <row r="505" spans="1:15" ht="12.75">
      <c r="A505">
        <f>'PLAN RASHODA I IZDATAKA'!A506:N506</f>
        <v>0</v>
      </c>
      <c r="B505">
        <f>'PLAN RASHODA I IZDATAKA'!B506:O506</f>
        <v>0</v>
      </c>
      <c r="C505">
        <f>'PLAN RASHODA I IZDATAKA'!C506:P506</f>
        <v>0</v>
      </c>
      <c r="D505">
        <f>'PLAN RASHODA I IZDATAKA'!D506:Q506</f>
        <v>0</v>
      </c>
      <c r="E505">
        <f>'PLAN RASHODA I IZDATAKA'!E506:R506</f>
        <v>0</v>
      </c>
      <c r="F505">
        <f>'PLAN RASHODA I IZDATAKA'!F506:S506</f>
        <v>0</v>
      </c>
      <c r="G505">
        <f>'PLAN RASHODA I IZDATAKA'!G506:T506</f>
        <v>0</v>
      </c>
      <c r="H505">
        <f>'PLAN RASHODA I IZDATAKA'!H506:U506</f>
        <v>0</v>
      </c>
      <c r="I505">
        <f>'PLAN RASHODA I IZDATAKA'!I506:V506</f>
        <v>0</v>
      </c>
      <c r="J505">
        <f>'PLAN RASHODA I IZDATAKA'!J506:W506</f>
        <v>0</v>
      </c>
      <c r="K505">
        <f>'PLAN RASHODA I IZDATAKA'!K506:X506</f>
        <v>0</v>
      </c>
      <c r="L505">
        <f>'PLAN RASHODA I IZDATAKA'!L506:Y506</f>
        <v>0</v>
      </c>
      <c r="M505">
        <f>'PLAN RASHODA I IZDATAKA'!M506:Z506</f>
        <v>0</v>
      </c>
      <c r="N505">
        <f>'PLAN RASHODA I IZDATAKA'!N506:AA506</f>
        <v>0</v>
      </c>
      <c r="O505">
        <f t="shared" si="7"/>
        <v>1</v>
      </c>
    </row>
    <row r="506" spans="1:15" ht="12.75">
      <c r="A506">
        <f>'PLAN RASHODA I IZDATAKA'!A507:N507</f>
        <v>0</v>
      </c>
      <c r="B506">
        <f>'PLAN RASHODA I IZDATAKA'!B507:O507</f>
        <v>0</v>
      </c>
      <c r="C506">
        <f>'PLAN RASHODA I IZDATAKA'!C507:P507</f>
        <v>0</v>
      </c>
      <c r="D506">
        <f>'PLAN RASHODA I IZDATAKA'!D507:Q507</f>
        <v>0</v>
      </c>
      <c r="E506">
        <f>'PLAN RASHODA I IZDATAKA'!E507:R507</f>
        <v>0</v>
      </c>
      <c r="F506">
        <f>'PLAN RASHODA I IZDATAKA'!F507:S507</f>
        <v>0</v>
      </c>
      <c r="G506">
        <f>'PLAN RASHODA I IZDATAKA'!G507:T507</f>
        <v>0</v>
      </c>
      <c r="H506">
        <f>'PLAN RASHODA I IZDATAKA'!H507:U507</f>
        <v>0</v>
      </c>
      <c r="I506">
        <f>'PLAN RASHODA I IZDATAKA'!I507:V507</f>
        <v>0</v>
      </c>
      <c r="J506">
        <f>'PLAN RASHODA I IZDATAKA'!J507:W507</f>
        <v>0</v>
      </c>
      <c r="K506">
        <f>'PLAN RASHODA I IZDATAKA'!K507:X507</f>
        <v>0</v>
      </c>
      <c r="L506">
        <f>'PLAN RASHODA I IZDATAKA'!L507:Y507</f>
        <v>0</v>
      </c>
      <c r="M506">
        <f>'PLAN RASHODA I IZDATAKA'!M507:Z507</f>
        <v>0</v>
      </c>
      <c r="N506">
        <f>'PLAN RASHODA I IZDATAKA'!N507:AA507</f>
        <v>0</v>
      </c>
      <c r="O506">
        <f t="shared" si="7"/>
        <v>1</v>
      </c>
    </row>
    <row r="507" spans="1:15" ht="12.75">
      <c r="A507">
        <f>'PLAN RASHODA I IZDATAKA'!A514:N514</f>
        <v>0</v>
      </c>
      <c r="B507">
        <f>'PLAN RASHODA I IZDATAKA'!B514:O514</f>
        <v>0</v>
      </c>
      <c r="C507">
        <f>'PLAN RASHODA I IZDATAKA'!C514:P514</f>
        <v>0</v>
      </c>
      <c r="D507">
        <f>'PLAN RASHODA I IZDATAKA'!D514:Q514</f>
        <v>0</v>
      </c>
      <c r="E507">
        <f>'PLAN RASHODA I IZDATAKA'!E514:R514</f>
        <v>0</v>
      </c>
      <c r="F507">
        <f>'PLAN RASHODA I IZDATAKA'!F514:S514</f>
        <v>0</v>
      </c>
      <c r="G507">
        <f>'PLAN RASHODA I IZDATAKA'!G514:T514</f>
        <v>0</v>
      </c>
      <c r="H507">
        <f>'PLAN RASHODA I IZDATAKA'!H514:U514</f>
        <v>0</v>
      </c>
      <c r="I507">
        <f>'PLAN RASHODA I IZDATAKA'!I514:V514</f>
        <v>0</v>
      </c>
      <c r="J507">
        <f>'PLAN RASHODA I IZDATAKA'!J514:W514</f>
        <v>0</v>
      </c>
      <c r="K507">
        <f>'PLAN RASHODA I IZDATAKA'!K514:X514</f>
        <v>0</v>
      </c>
      <c r="L507">
        <f>'PLAN RASHODA I IZDATAKA'!L514:Y514</f>
        <v>0</v>
      </c>
      <c r="M507">
        <f>'PLAN RASHODA I IZDATAKA'!M514:Z514</f>
        <v>0</v>
      </c>
      <c r="N507">
        <f>'PLAN RASHODA I IZDATAKA'!N514:AA514</f>
        <v>0</v>
      </c>
      <c r="O507">
        <f t="shared" si="7"/>
        <v>1</v>
      </c>
    </row>
    <row r="508" spans="1:15" ht="12.75">
      <c r="A508">
        <f>'PLAN RASHODA I IZDATAKA'!A515:N515</f>
        <v>0</v>
      </c>
      <c r="B508">
        <f>'PLAN RASHODA I IZDATAKA'!B515:O515</f>
        <v>0</v>
      </c>
      <c r="C508">
        <f>'PLAN RASHODA I IZDATAKA'!C515:P515</f>
        <v>0</v>
      </c>
      <c r="D508">
        <f>'PLAN RASHODA I IZDATAKA'!D515:Q515</f>
        <v>0</v>
      </c>
      <c r="E508">
        <f>'PLAN RASHODA I IZDATAKA'!E515:R515</f>
        <v>0</v>
      </c>
      <c r="F508">
        <f>'PLAN RASHODA I IZDATAKA'!F515:S515</f>
        <v>0</v>
      </c>
      <c r="G508">
        <f>'PLAN RASHODA I IZDATAKA'!G515:T515</f>
        <v>0</v>
      </c>
      <c r="H508">
        <f>'PLAN RASHODA I IZDATAKA'!H515:U515</f>
        <v>0</v>
      </c>
      <c r="I508">
        <f>'PLAN RASHODA I IZDATAKA'!I515:V515</f>
        <v>0</v>
      </c>
      <c r="J508">
        <f>'PLAN RASHODA I IZDATAKA'!J515:W515</f>
        <v>0</v>
      </c>
      <c r="K508">
        <f>'PLAN RASHODA I IZDATAKA'!K515:X515</f>
        <v>0</v>
      </c>
      <c r="L508">
        <f>'PLAN RASHODA I IZDATAKA'!L515:Y515</f>
        <v>0</v>
      </c>
      <c r="M508">
        <f>'PLAN RASHODA I IZDATAKA'!M515:Z515</f>
        <v>0</v>
      </c>
      <c r="N508">
        <f>'PLAN RASHODA I IZDATAKA'!N515:AA515</f>
        <v>0</v>
      </c>
      <c r="O508">
        <f t="shared" si="7"/>
        <v>1</v>
      </c>
    </row>
    <row r="509" spans="1:15" ht="12.75">
      <c r="A509">
        <f>'PLAN RASHODA I IZDATAKA'!A516:N516</f>
        <v>0</v>
      </c>
      <c r="B509">
        <f>'PLAN RASHODA I IZDATAKA'!B516:O516</f>
        <v>0</v>
      </c>
      <c r="C509">
        <f>'PLAN RASHODA I IZDATAKA'!C516:P516</f>
        <v>0</v>
      </c>
      <c r="D509">
        <f>'PLAN RASHODA I IZDATAKA'!D516:Q516</f>
        <v>0</v>
      </c>
      <c r="E509">
        <f>'PLAN RASHODA I IZDATAKA'!E516:R516</f>
        <v>0</v>
      </c>
      <c r="F509">
        <f>'PLAN RASHODA I IZDATAKA'!F516:S516</f>
        <v>0</v>
      </c>
      <c r="G509">
        <f>'PLAN RASHODA I IZDATAKA'!G516:T516</f>
        <v>0</v>
      </c>
      <c r="H509">
        <f>'PLAN RASHODA I IZDATAKA'!H516:U516</f>
        <v>0</v>
      </c>
      <c r="I509">
        <f>'PLAN RASHODA I IZDATAKA'!I516:V516</f>
        <v>0</v>
      </c>
      <c r="J509">
        <f>'PLAN RASHODA I IZDATAKA'!J516:W516</f>
        <v>0</v>
      </c>
      <c r="K509">
        <f>'PLAN RASHODA I IZDATAKA'!K516:X516</f>
        <v>0</v>
      </c>
      <c r="L509">
        <f>'PLAN RASHODA I IZDATAKA'!L516:Y516</f>
        <v>0</v>
      </c>
      <c r="M509">
        <f>'PLAN RASHODA I IZDATAKA'!M516:Z516</f>
        <v>0</v>
      </c>
      <c r="N509">
        <f>'PLAN RASHODA I IZDATAKA'!N516:AA516</f>
        <v>0</v>
      </c>
      <c r="O509">
        <f t="shared" si="7"/>
        <v>1</v>
      </c>
    </row>
    <row r="510" spans="1:15" ht="12.75">
      <c r="A510">
        <f>'PLAN RASHODA I IZDATAKA'!A517:N517</f>
        <v>0</v>
      </c>
      <c r="B510">
        <f>'PLAN RASHODA I IZDATAKA'!B517:O517</f>
        <v>0</v>
      </c>
      <c r="C510">
        <f>'PLAN RASHODA I IZDATAKA'!C517:P517</f>
        <v>0</v>
      </c>
      <c r="D510">
        <f>'PLAN RASHODA I IZDATAKA'!D517:Q517</f>
        <v>0</v>
      </c>
      <c r="E510">
        <f>'PLAN RASHODA I IZDATAKA'!E517:R517</f>
        <v>0</v>
      </c>
      <c r="F510">
        <f>'PLAN RASHODA I IZDATAKA'!F517:S517</f>
        <v>0</v>
      </c>
      <c r="G510">
        <f>'PLAN RASHODA I IZDATAKA'!G517:T517</f>
        <v>0</v>
      </c>
      <c r="H510">
        <f>'PLAN RASHODA I IZDATAKA'!H517:U517</f>
        <v>0</v>
      </c>
      <c r="I510">
        <f>'PLAN RASHODA I IZDATAKA'!I517:V517</f>
        <v>0</v>
      </c>
      <c r="J510">
        <f>'PLAN RASHODA I IZDATAKA'!J517:W517</f>
        <v>0</v>
      </c>
      <c r="K510">
        <f>'PLAN RASHODA I IZDATAKA'!K517:X517</f>
        <v>0</v>
      </c>
      <c r="L510">
        <f>'PLAN RASHODA I IZDATAKA'!L517:Y517</f>
        <v>0</v>
      </c>
      <c r="M510">
        <f>'PLAN RASHODA I IZDATAKA'!M517:Z517</f>
        <v>0</v>
      </c>
      <c r="N510">
        <f>'PLAN RASHODA I IZDATAKA'!N517:AA517</f>
        <v>0</v>
      </c>
      <c r="O510">
        <f t="shared" si="7"/>
        <v>1</v>
      </c>
    </row>
    <row r="511" spans="1:15" ht="12.75">
      <c r="A511">
        <f>'PLAN RASHODA I IZDATAKA'!A518:N518</f>
        <v>0</v>
      </c>
      <c r="B511">
        <f>'PLAN RASHODA I IZDATAKA'!B518:O518</f>
        <v>0</v>
      </c>
      <c r="C511">
        <f>'PLAN RASHODA I IZDATAKA'!C518:P518</f>
        <v>0</v>
      </c>
      <c r="D511">
        <f>'PLAN RASHODA I IZDATAKA'!D518:Q518</f>
        <v>0</v>
      </c>
      <c r="E511">
        <f>'PLAN RASHODA I IZDATAKA'!E518:R518</f>
        <v>0</v>
      </c>
      <c r="F511">
        <f>'PLAN RASHODA I IZDATAKA'!F518:S518</f>
        <v>0</v>
      </c>
      <c r="G511">
        <f>'PLAN RASHODA I IZDATAKA'!G518:T518</f>
        <v>0</v>
      </c>
      <c r="H511">
        <f>'PLAN RASHODA I IZDATAKA'!H518:U518</f>
        <v>0</v>
      </c>
      <c r="I511">
        <f>'PLAN RASHODA I IZDATAKA'!I518:V518</f>
        <v>0</v>
      </c>
      <c r="J511">
        <f>'PLAN RASHODA I IZDATAKA'!J518:W518</f>
        <v>0</v>
      </c>
      <c r="K511">
        <f>'PLAN RASHODA I IZDATAKA'!K518:X518</f>
        <v>0</v>
      </c>
      <c r="L511">
        <f>'PLAN RASHODA I IZDATAKA'!L518:Y518</f>
        <v>0</v>
      </c>
      <c r="M511">
        <f>'PLAN RASHODA I IZDATAKA'!M518:Z518</f>
        <v>0</v>
      </c>
      <c r="N511">
        <f>'PLAN RASHODA I IZDATAKA'!N518:AA518</f>
        <v>0</v>
      </c>
      <c r="O511">
        <f t="shared" si="7"/>
        <v>1</v>
      </c>
    </row>
    <row r="512" spans="1:15" ht="12.75">
      <c r="A512">
        <f>'PLAN RASHODA I IZDATAKA'!A519:N519</f>
        <v>0</v>
      </c>
      <c r="B512">
        <f>'PLAN RASHODA I IZDATAKA'!B519:O519</f>
        <v>0</v>
      </c>
      <c r="C512">
        <f>'PLAN RASHODA I IZDATAKA'!C519:P519</f>
        <v>0</v>
      </c>
      <c r="D512">
        <f>'PLAN RASHODA I IZDATAKA'!D519:Q519</f>
        <v>0</v>
      </c>
      <c r="E512">
        <f>'PLAN RASHODA I IZDATAKA'!E519:R519</f>
        <v>0</v>
      </c>
      <c r="F512">
        <f>'PLAN RASHODA I IZDATAKA'!F519:S519</f>
        <v>0</v>
      </c>
      <c r="G512">
        <f>'PLAN RASHODA I IZDATAKA'!G519:T519</f>
        <v>0</v>
      </c>
      <c r="H512">
        <f>'PLAN RASHODA I IZDATAKA'!H519:U519</f>
        <v>0</v>
      </c>
      <c r="I512">
        <f>'PLAN RASHODA I IZDATAKA'!I519:V519</f>
        <v>0</v>
      </c>
      <c r="J512">
        <f>'PLAN RASHODA I IZDATAKA'!J519:W519</f>
        <v>0</v>
      </c>
      <c r="K512">
        <f>'PLAN RASHODA I IZDATAKA'!K519:X519</f>
        <v>0</v>
      </c>
      <c r="L512">
        <f>'PLAN RASHODA I IZDATAKA'!L519:Y519</f>
        <v>0</v>
      </c>
      <c r="M512">
        <f>'PLAN RASHODA I IZDATAKA'!M519:Z519</f>
        <v>0</v>
      </c>
      <c r="N512">
        <f>'PLAN RASHODA I IZDATAKA'!N519:AA519</f>
        <v>0</v>
      </c>
      <c r="O512">
        <f t="shared" si="7"/>
        <v>1</v>
      </c>
    </row>
    <row r="513" spans="1:15" ht="12.75">
      <c r="A513">
        <f>'PLAN RASHODA I IZDATAKA'!A520:N520</f>
        <v>0</v>
      </c>
      <c r="B513">
        <f>'PLAN RASHODA I IZDATAKA'!B520:O520</f>
        <v>0</v>
      </c>
      <c r="C513">
        <f>'PLAN RASHODA I IZDATAKA'!C520:P520</f>
        <v>0</v>
      </c>
      <c r="D513">
        <f>'PLAN RASHODA I IZDATAKA'!D520:Q520</f>
        <v>0</v>
      </c>
      <c r="E513">
        <f>'PLAN RASHODA I IZDATAKA'!E520:R520</f>
        <v>0</v>
      </c>
      <c r="F513">
        <f>'PLAN RASHODA I IZDATAKA'!F520:S520</f>
        <v>0</v>
      </c>
      <c r="G513">
        <f>'PLAN RASHODA I IZDATAKA'!G520:T520</f>
        <v>0</v>
      </c>
      <c r="H513">
        <f>'PLAN RASHODA I IZDATAKA'!H520:U520</f>
        <v>0</v>
      </c>
      <c r="I513">
        <f>'PLAN RASHODA I IZDATAKA'!I520:V520</f>
        <v>0</v>
      </c>
      <c r="J513">
        <f>'PLAN RASHODA I IZDATAKA'!J520:W520</f>
        <v>0</v>
      </c>
      <c r="K513">
        <f>'PLAN RASHODA I IZDATAKA'!K520:X520</f>
        <v>0</v>
      </c>
      <c r="L513">
        <f>'PLAN RASHODA I IZDATAKA'!L520:Y520</f>
        <v>0</v>
      </c>
      <c r="M513">
        <f>'PLAN RASHODA I IZDATAKA'!M520:Z520</f>
        <v>0</v>
      </c>
      <c r="N513">
        <f>'PLAN RASHODA I IZDATAKA'!N520:AA520</f>
        <v>0</v>
      </c>
      <c r="O513">
        <f t="shared" si="7"/>
        <v>1</v>
      </c>
    </row>
    <row r="514" spans="1:15" ht="12.75">
      <c r="A514">
        <f>'PLAN RASHODA I IZDATAKA'!A521:N521</f>
        <v>0</v>
      </c>
      <c r="B514">
        <f>'PLAN RASHODA I IZDATAKA'!B521:O521</f>
        <v>0</v>
      </c>
      <c r="C514">
        <f>'PLAN RASHODA I IZDATAKA'!C521:P521</f>
        <v>0</v>
      </c>
      <c r="D514">
        <f>'PLAN RASHODA I IZDATAKA'!D521:Q521</f>
        <v>0</v>
      </c>
      <c r="E514">
        <f>'PLAN RASHODA I IZDATAKA'!E521:R521</f>
        <v>0</v>
      </c>
      <c r="F514">
        <f>'PLAN RASHODA I IZDATAKA'!F521:S521</f>
        <v>0</v>
      </c>
      <c r="G514">
        <f>'PLAN RASHODA I IZDATAKA'!G521:T521</f>
        <v>0</v>
      </c>
      <c r="H514">
        <f>'PLAN RASHODA I IZDATAKA'!H521:U521</f>
        <v>0</v>
      </c>
      <c r="I514">
        <f>'PLAN RASHODA I IZDATAKA'!I521:V521</f>
        <v>0</v>
      </c>
      <c r="J514">
        <f>'PLAN RASHODA I IZDATAKA'!J521:W521</f>
        <v>0</v>
      </c>
      <c r="K514">
        <f>'PLAN RASHODA I IZDATAKA'!K521:X521</f>
        <v>0</v>
      </c>
      <c r="L514">
        <f>'PLAN RASHODA I IZDATAKA'!L521:Y521</f>
        <v>0</v>
      </c>
      <c r="M514">
        <f>'PLAN RASHODA I IZDATAKA'!M521:Z521</f>
        <v>0</v>
      </c>
      <c r="N514">
        <f>'PLAN RASHODA I IZDATAKA'!N521:AA521</f>
        <v>0</v>
      </c>
      <c r="O514">
        <f t="shared" si="7"/>
        <v>1</v>
      </c>
    </row>
    <row r="515" spans="1:15" ht="12.75">
      <c r="A515">
        <f>'PLAN RASHODA I IZDATAKA'!A522:N522</f>
        <v>0</v>
      </c>
      <c r="B515">
        <f>'PLAN RASHODA I IZDATAKA'!B522:O522</f>
        <v>0</v>
      </c>
      <c r="C515">
        <f>'PLAN RASHODA I IZDATAKA'!C522:P522</f>
        <v>0</v>
      </c>
      <c r="D515">
        <f>'PLAN RASHODA I IZDATAKA'!D522:Q522</f>
        <v>0</v>
      </c>
      <c r="E515">
        <f>'PLAN RASHODA I IZDATAKA'!E522:R522</f>
        <v>0</v>
      </c>
      <c r="F515">
        <f>'PLAN RASHODA I IZDATAKA'!F522:S522</f>
        <v>0</v>
      </c>
      <c r="G515">
        <f>'PLAN RASHODA I IZDATAKA'!G522:T522</f>
        <v>0</v>
      </c>
      <c r="H515">
        <f>'PLAN RASHODA I IZDATAKA'!H522:U522</f>
        <v>0</v>
      </c>
      <c r="I515">
        <f>'PLAN RASHODA I IZDATAKA'!I522:V522</f>
        <v>0</v>
      </c>
      <c r="J515">
        <f>'PLAN RASHODA I IZDATAKA'!J522:W522</f>
        <v>0</v>
      </c>
      <c r="K515">
        <f>'PLAN RASHODA I IZDATAKA'!K522:X522</f>
        <v>0</v>
      </c>
      <c r="L515">
        <f>'PLAN RASHODA I IZDATAKA'!L522:Y522</f>
        <v>0</v>
      </c>
      <c r="M515">
        <f>'PLAN RASHODA I IZDATAKA'!M522:Z522</f>
        <v>0</v>
      </c>
      <c r="N515">
        <f>'PLAN RASHODA I IZDATAKA'!N522:AA522</f>
        <v>0</v>
      </c>
      <c r="O515">
        <f t="shared" si="7"/>
        <v>1</v>
      </c>
    </row>
    <row r="516" spans="1:15" ht="12.75">
      <c r="A516">
        <f>'PLAN RASHODA I IZDATAKA'!A523:N523</f>
        <v>0</v>
      </c>
      <c r="B516">
        <f>'PLAN RASHODA I IZDATAKA'!B523:O523</f>
        <v>0</v>
      </c>
      <c r="C516">
        <f>'PLAN RASHODA I IZDATAKA'!C523:P523</f>
        <v>0</v>
      </c>
      <c r="D516">
        <f>'PLAN RASHODA I IZDATAKA'!D523:Q523</f>
        <v>0</v>
      </c>
      <c r="E516">
        <f>'PLAN RASHODA I IZDATAKA'!E523:R523</f>
        <v>0</v>
      </c>
      <c r="F516">
        <f>'PLAN RASHODA I IZDATAKA'!F523:S523</f>
        <v>0</v>
      </c>
      <c r="G516">
        <f>'PLAN RASHODA I IZDATAKA'!G523:T523</f>
        <v>0</v>
      </c>
      <c r="H516">
        <f>'PLAN RASHODA I IZDATAKA'!H523:U523</f>
        <v>0</v>
      </c>
      <c r="I516">
        <f>'PLAN RASHODA I IZDATAKA'!I523:V523</f>
        <v>0</v>
      </c>
      <c r="J516">
        <f>'PLAN RASHODA I IZDATAKA'!J523:W523</f>
        <v>0</v>
      </c>
      <c r="K516">
        <f>'PLAN RASHODA I IZDATAKA'!K523:X523</f>
        <v>0</v>
      </c>
      <c r="L516">
        <f>'PLAN RASHODA I IZDATAKA'!L523:Y523</f>
        <v>0</v>
      </c>
      <c r="M516">
        <f>'PLAN RASHODA I IZDATAKA'!M523:Z523</f>
        <v>0</v>
      </c>
      <c r="N516">
        <f>'PLAN RASHODA I IZDATAKA'!N523:AA523</f>
        <v>0</v>
      </c>
      <c r="O516">
        <f aca="true" t="shared" si="8" ref="O516:O579">LEN(A516)</f>
        <v>1</v>
      </c>
    </row>
    <row r="517" spans="1:15" ht="12.75">
      <c r="A517">
        <f>'PLAN RASHODA I IZDATAKA'!A524:N524</f>
        <v>0</v>
      </c>
      <c r="B517">
        <f>'PLAN RASHODA I IZDATAKA'!B524:O524</f>
        <v>0</v>
      </c>
      <c r="C517">
        <f>'PLAN RASHODA I IZDATAKA'!C524:P524</f>
        <v>0</v>
      </c>
      <c r="D517">
        <f>'PLAN RASHODA I IZDATAKA'!D524:Q524</f>
        <v>0</v>
      </c>
      <c r="E517">
        <f>'PLAN RASHODA I IZDATAKA'!E524:R524</f>
        <v>0</v>
      </c>
      <c r="F517">
        <f>'PLAN RASHODA I IZDATAKA'!F524:S524</f>
        <v>0</v>
      </c>
      <c r="G517">
        <f>'PLAN RASHODA I IZDATAKA'!G524:T524</f>
        <v>0</v>
      </c>
      <c r="H517">
        <f>'PLAN RASHODA I IZDATAKA'!H524:U524</f>
        <v>0</v>
      </c>
      <c r="I517">
        <f>'PLAN RASHODA I IZDATAKA'!I524:V524</f>
        <v>0</v>
      </c>
      <c r="J517">
        <f>'PLAN RASHODA I IZDATAKA'!J524:W524</f>
        <v>0</v>
      </c>
      <c r="K517">
        <f>'PLAN RASHODA I IZDATAKA'!K524:X524</f>
        <v>0</v>
      </c>
      <c r="L517">
        <f>'PLAN RASHODA I IZDATAKA'!L524:Y524</f>
        <v>0</v>
      </c>
      <c r="M517">
        <f>'PLAN RASHODA I IZDATAKA'!M524:Z524</f>
        <v>0</v>
      </c>
      <c r="N517">
        <f>'PLAN RASHODA I IZDATAKA'!N524:AA524</f>
        <v>0</v>
      </c>
      <c r="O517">
        <f t="shared" si="8"/>
        <v>1</v>
      </c>
    </row>
    <row r="518" spans="1:15" ht="12.75">
      <c r="A518">
        <f>'PLAN RASHODA I IZDATAKA'!A525:N525</f>
        <v>0</v>
      </c>
      <c r="B518">
        <f>'PLAN RASHODA I IZDATAKA'!B525:O525</f>
        <v>0</v>
      </c>
      <c r="C518">
        <f>'PLAN RASHODA I IZDATAKA'!C525:P525</f>
        <v>0</v>
      </c>
      <c r="D518">
        <f>'PLAN RASHODA I IZDATAKA'!D525:Q525</f>
        <v>0</v>
      </c>
      <c r="E518">
        <f>'PLAN RASHODA I IZDATAKA'!E525:R525</f>
        <v>0</v>
      </c>
      <c r="F518">
        <f>'PLAN RASHODA I IZDATAKA'!F525:S525</f>
        <v>0</v>
      </c>
      <c r="G518">
        <f>'PLAN RASHODA I IZDATAKA'!G525:T525</f>
        <v>0</v>
      </c>
      <c r="H518">
        <f>'PLAN RASHODA I IZDATAKA'!H525:U525</f>
        <v>0</v>
      </c>
      <c r="I518">
        <f>'PLAN RASHODA I IZDATAKA'!I525:V525</f>
        <v>0</v>
      </c>
      <c r="J518">
        <f>'PLAN RASHODA I IZDATAKA'!J525:W525</f>
        <v>0</v>
      </c>
      <c r="K518">
        <f>'PLAN RASHODA I IZDATAKA'!K525:X525</f>
        <v>0</v>
      </c>
      <c r="L518">
        <f>'PLAN RASHODA I IZDATAKA'!L525:Y525</f>
        <v>0</v>
      </c>
      <c r="M518">
        <f>'PLAN RASHODA I IZDATAKA'!M525:Z525</f>
        <v>0</v>
      </c>
      <c r="N518">
        <f>'PLAN RASHODA I IZDATAKA'!N525:AA525</f>
        <v>0</v>
      </c>
      <c r="O518">
        <f t="shared" si="8"/>
        <v>1</v>
      </c>
    </row>
    <row r="519" spans="1:15" ht="12.75">
      <c r="A519">
        <f>'PLAN RASHODA I IZDATAKA'!A526:N526</f>
        <v>0</v>
      </c>
      <c r="B519">
        <f>'PLAN RASHODA I IZDATAKA'!B526:O526</f>
        <v>0</v>
      </c>
      <c r="C519">
        <f>'PLAN RASHODA I IZDATAKA'!C526:P526</f>
        <v>0</v>
      </c>
      <c r="D519">
        <f>'PLAN RASHODA I IZDATAKA'!D526:Q526</f>
        <v>0</v>
      </c>
      <c r="E519">
        <f>'PLAN RASHODA I IZDATAKA'!E526:R526</f>
        <v>0</v>
      </c>
      <c r="F519">
        <f>'PLAN RASHODA I IZDATAKA'!F526:S526</f>
        <v>0</v>
      </c>
      <c r="G519">
        <f>'PLAN RASHODA I IZDATAKA'!G526:T526</f>
        <v>0</v>
      </c>
      <c r="H519">
        <f>'PLAN RASHODA I IZDATAKA'!H526:U526</f>
        <v>0</v>
      </c>
      <c r="I519">
        <f>'PLAN RASHODA I IZDATAKA'!I526:V526</f>
        <v>0</v>
      </c>
      <c r="J519">
        <f>'PLAN RASHODA I IZDATAKA'!J526:W526</f>
        <v>0</v>
      </c>
      <c r="K519">
        <f>'PLAN RASHODA I IZDATAKA'!K526:X526</f>
        <v>0</v>
      </c>
      <c r="L519">
        <f>'PLAN RASHODA I IZDATAKA'!L526:Y526</f>
        <v>0</v>
      </c>
      <c r="M519">
        <f>'PLAN RASHODA I IZDATAKA'!M526:Z526</f>
        <v>0</v>
      </c>
      <c r="N519">
        <f>'PLAN RASHODA I IZDATAKA'!N526:AA526</f>
        <v>0</v>
      </c>
      <c r="O519">
        <f t="shared" si="8"/>
        <v>1</v>
      </c>
    </row>
    <row r="520" spans="1:15" ht="12.75">
      <c r="A520">
        <f>'PLAN RASHODA I IZDATAKA'!A527:N527</f>
        <v>0</v>
      </c>
      <c r="B520">
        <f>'PLAN RASHODA I IZDATAKA'!B527:O527</f>
        <v>0</v>
      </c>
      <c r="C520">
        <f>'PLAN RASHODA I IZDATAKA'!C527:P527</f>
        <v>0</v>
      </c>
      <c r="D520">
        <f>'PLAN RASHODA I IZDATAKA'!D527:Q527</f>
        <v>0</v>
      </c>
      <c r="E520">
        <f>'PLAN RASHODA I IZDATAKA'!E527:R527</f>
        <v>0</v>
      </c>
      <c r="F520">
        <f>'PLAN RASHODA I IZDATAKA'!F527:S527</f>
        <v>0</v>
      </c>
      <c r="G520">
        <f>'PLAN RASHODA I IZDATAKA'!G527:T527</f>
        <v>0</v>
      </c>
      <c r="H520">
        <f>'PLAN RASHODA I IZDATAKA'!H527:U527</f>
        <v>0</v>
      </c>
      <c r="I520">
        <f>'PLAN RASHODA I IZDATAKA'!I527:V527</f>
        <v>0</v>
      </c>
      <c r="J520">
        <f>'PLAN RASHODA I IZDATAKA'!J527:W527</f>
        <v>0</v>
      </c>
      <c r="K520">
        <f>'PLAN RASHODA I IZDATAKA'!K527:X527</f>
        <v>0</v>
      </c>
      <c r="L520">
        <f>'PLAN RASHODA I IZDATAKA'!L527:Y527</f>
        <v>0</v>
      </c>
      <c r="M520">
        <f>'PLAN RASHODA I IZDATAKA'!M527:Z527</f>
        <v>0</v>
      </c>
      <c r="N520">
        <f>'PLAN RASHODA I IZDATAKA'!N527:AA527</f>
        <v>0</v>
      </c>
      <c r="O520">
        <f t="shared" si="8"/>
        <v>1</v>
      </c>
    </row>
    <row r="521" spans="1:15" ht="12.75">
      <c r="A521">
        <f>'PLAN RASHODA I IZDATAKA'!A528:N528</f>
        <v>0</v>
      </c>
      <c r="B521">
        <f>'PLAN RASHODA I IZDATAKA'!B528:O528</f>
        <v>0</v>
      </c>
      <c r="C521">
        <f>'PLAN RASHODA I IZDATAKA'!C528:P528</f>
        <v>0</v>
      </c>
      <c r="D521">
        <f>'PLAN RASHODA I IZDATAKA'!D528:Q528</f>
        <v>0</v>
      </c>
      <c r="E521">
        <f>'PLAN RASHODA I IZDATAKA'!E528:R528</f>
        <v>0</v>
      </c>
      <c r="F521">
        <f>'PLAN RASHODA I IZDATAKA'!F528:S528</f>
        <v>0</v>
      </c>
      <c r="G521">
        <f>'PLAN RASHODA I IZDATAKA'!G528:T528</f>
        <v>0</v>
      </c>
      <c r="H521">
        <f>'PLAN RASHODA I IZDATAKA'!H528:U528</f>
        <v>0</v>
      </c>
      <c r="I521">
        <f>'PLAN RASHODA I IZDATAKA'!I528:V528</f>
        <v>0</v>
      </c>
      <c r="J521">
        <f>'PLAN RASHODA I IZDATAKA'!J528:W528</f>
        <v>0</v>
      </c>
      <c r="K521">
        <f>'PLAN RASHODA I IZDATAKA'!K528:X528</f>
        <v>0</v>
      </c>
      <c r="L521">
        <f>'PLAN RASHODA I IZDATAKA'!L528:Y528</f>
        <v>0</v>
      </c>
      <c r="M521">
        <f>'PLAN RASHODA I IZDATAKA'!M528:Z528</f>
        <v>0</v>
      </c>
      <c r="N521">
        <f>'PLAN RASHODA I IZDATAKA'!N528:AA528</f>
        <v>0</v>
      </c>
      <c r="O521">
        <f t="shared" si="8"/>
        <v>1</v>
      </c>
    </row>
    <row r="522" spans="1:15" ht="12.75">
      <c r="A522">
        <f>'PLAN RASHODA I IZDATAKA'!A529:N529</f>
        <v>0</v>
      </c>
      <c r="B522">
        <f>'PLAN RASHODA I IZDATAKA'!B529:O529</f>
        <v>0</v>
      </c>
      <c r="C522">
        <f>'PLAN RASHODA I IZDATAKA'!C529:P529</f>
        <v>0</v>
      </c>
      <c r="D522">
        <f>'PLAN RASHODA I IZDATAKA'!D529:Q529</f>
        <v>0</v>
      </c>
      <c r="E522">
        <f>'PLAN RASHODA I IZDATAKA'!E529:R529</f>
        <v>0</v>
      </c>
      <c r="F522">
        <f>'PLAN RASHODA I IZDATAKA'!F529:S529</f>
        <v>0</v>
      </c>
      <c r="G522">
        <f>'PLAN RASHODA I IZDATAKA'!G529:T529</f>
        <v>0</v>
      </c>
      <c r="H522">
        <f>'PLAN RASHODA I IZDATAKA'!H529:U529</f>
        <v>0</v>
      </c>
      <c r="I522">
        <f>'PLAN RASHODA I IZDATAKA'!I529:V529</f>
        <v>0</v>
      </c>
      <c r="J522">
        <f>'PLAN RASHODA I IZDATAKA'!J529:W529</f>
        <v>0</v>
      </c>
      <c r="K522">
        <f>'PLAN RASHODA I IZDATAKA'!K529:X529</f>
        <v>0</v>
      </c>
      <c r="L522">
        <f>'PLAN RASHODA I IZDATAKA'!L529:Y529</f>
        <v>0</v>
      </c>
      <c r="M522">
        <f>'PLAN RASHODA I IZDATAKA'!M529:Z529</f>
        <v>0</v>
      </c>
      <c r="N522">
        <f>'PLAN RASHODA I IZDATAKA'!N529:AA529</f>
        <v>0</v>
      </c>
      <c r="O522">
        <f t="shared" si="8"/>
        <v>1</v>
      </c>
    </row>
    <row r="523" spans="1:15" ht="12.75">
      <c r="A523">
        <f>'PLAN RASHODA I IZDATAKA'!A530:N530</f>
        <v>0</v>
      </c>
      <c r="B523">
        <f>'PLAN RASHODA I IZDATAKA'!B530:O530</f>
        <v>0</v>
      </c>
      <c r="C523">
        <f>'PLAN RASHODA I IZDATAKA'!C530:P530</f>
        <v>0</v>
      </c>
      <c r="D523">
        <f>'PLAN RASHODA I IZDATAKA'!D530:Q530</f>
        <v>0</v>
      </c>
      <c r="E523">
        <f>'PLAN RASHODA I IZDATAKA'!E530:R530</f>
        <v>0</v>
      </c>
      <c r="F523">
        <f>'PLAN RASHODA I IZDATAKA'!F530:S530</f>
        <v>0</v>
      </c>
      <c r="G523">
        <f>'PLAN RASHODA I IZDATAKA'!G530:T530</f>
        <v>0</v>
      </c>
      <c r="H523">
        <f>'PLAN RASHODA I IZDATAKA'!H530:U530</f>
        <v>0</v>
      </c>
      <c r="I523">
        <f>'PLAN RASHODA I IZDATAKA'!I530:V530</f>
        <v>0</v>
      </c>
      <c r="J523">
        <f>'PLAN RASHODA I IZDATAKA'!J530:W530</f>
        <v>0</v>
      </c>
      <c r="K523">
        <f>'PLAN RASHODA I IZDATAKA'!K530:X530</f>
        <v>0</v>
      </c>
      <c r="L523">
        <f>'PLAN RASHODA I IZDATAKA'!L530:Y530</f>
        <v>0</v>
      </c>
      <c r="M523">
        <f>'PLAN RASHODA I IZDATAKA'!M530:Z530</f>
        <v>0</v>
      </c>
      <c r="N523">
        <f>'PLAN RASHODA I IZDATAKA'!N530:AA530</f>
        <v>0</v>
      </c>
      <c r="O523">
        <f t="shared" si="8"/>
        <v>1</v>
      </c>
    </row>
    <row r="524" spans="1:15" ht="12.75">
      <c r="A524">
        <f>'PLAN RASHODA I IZDATAKA'!A531:N531</f>
        <v>0</v>
      </c>
      <c r="B524">
        <f>'PLAN RASHODA I IZDATAKA'!B531:O531</f>
        <v>0</v>
      </c>
      <c r="C524">
        <f>'PLAN RASHODA I IZDATAKA'!C531:P531</f>
        <v>0</v>
      </c>
      <c r="D524">
        <f>'PLAN RASHODA I IZDATAKA'!D531:Q531</f>
        <v>0</v>
      </c>
      <c r="E524">
        <f>'PLAN RASHODA I IZDATAKA'!E531:R531</f>
        <v>0</v>
      </c>
      <c r="F524">
        <f>'PLAN RASHODA I IZDATAKA'!F531:S531</f>
        <v>0</v>
      </c>
      <c r="G524">
        <f>'PLAN RASHODA I IZDATAKA'!G531:T531</f>
        <v>0</v>
      </c>
      <c r="H524">
        <f>'PLAN RASHODA I IZDATAKA'!H531:U531</f>
        <v>0</v>
      </c>
      <c r="I524">
        <f>'PLAN RASHODA I IZDATAKA'!I531:V531</f>
        <v>0</v>
      </c>
      <c r="J524">
        <f>'PLAN RASHODA I IZDATAKA'!J531:W531</f>
        <v>0</v>
      </c>
      <c r="K524">
        <f>'PLAN RASHODA I IZDATAKA'!K531:X531</f>
        <v>0</v>
      </c>
      <c r="L524">
        <f>'PLAN RASHODA I IZDATAKA'!L531:Y531</f>
        <v>0</v>
      </c>
      <c r="M524">
        <f>'PLAN RASHODA I IZDATAKA'!M531:Z531</f>
        <v>0</v>
      </c>
      <c r="N524">
        <f>'PLAN RASHODA I IZDATAKA'!N531:AA531</f>
        <v>0</v>
      </c>
      <c r="O524">
        <f t="shared" si="8"/>
        <v>1</v>
      </c>
    </row>
    <row r="525" spans="1:15" ht="12.75">
      <c r="A525">
        <f>'PLAN RASHODA I IZDATAKA'!A532:N532</f>
        <v>0</v>
      </c>
      <c r="B525">
        <f>'PLAN RASHODA I IZDATAKA'!B532:O532</f>
        <v>0</v>
      </c>
      <c r="C525">
        <f>'PLAN RASHODA I IZDATAKA'!C532:P532</f>
        <v>0</v>
      </c>
      <c r="D525">
        <f>'PLAN RASHODA I IZDATAKA'!D532:Q532</f>
        <v>0</v>
      </c>
      <c r="E525">
        <f>'PLAN RASHODA I IZDATAKA'!E532:R532</f>
        <v>0</v>
      </c>
      <c r="F525">
        <f>'PLAN RASHODA I IZDATAKA'!F532:S532</f>
        <v>0</v>
      </c>
      <c r="G525">
        <f>'PLAN RASHODA I IZDATAKA'!G532:T532</f>
        <v>0</v>
      </c>
      <c r="H525">
        <f>'PLAN RASHODA I IZDATAKA'!H532:U532</f>
        <v>0</v>
      </c>
      <c r="I525">
        <f>'PLAN RASHODA I IZDATAKA'!I532:V532</f>
        <v>0</v>
      </c>
      <c r="J525">
        <f>'PLAN RASHODA I IZDATAKA'!J532:W532</f>
        <v>0</v>
      </c>
      <c r="K525">
        <f>'PLAN RASHODA I IZDATAKA'!K532:X532</f>
        <v>0</v>
      </c>
      <c r="L525">
        <f>'PLAN RASHODA I IZDATAKA'!L532:Y532</f>
        <v>0</v>
      </c>
      <c r="M525">
        <f>'PLAN RASHODA I IZDATAKA'!M532:Z532</f>
        <v>0</v>
      </c>
      <c r="N525">
        <f>'PLAN RASHODA I IZDATAKA'!N532:AA532</f>
        <v>0</v>
      </c>
      <c r="O525">
        <f t="shared" si="8"/>
        <v>1</v>
      </c>
    </row>
    <row r="526" spans="1:15" ht="12.75">
      <c r="A526">
        <f>'PLAN RASHODA I IZDATAKA'!A533:N533</f>
        <v>0</v>
      </c>
      <c r="B526">
        <f>'PLAN RASHODA I IZDATAKA'!B533:O533</f>
        <v>0</v>
      </c>
      <c r="C526">
        <f>'PLAN RASHODA I IZDATAKA'!C533:P533</f>
        <v>0</v>
      </c>
      <c r="D526">
        <f>'PLAN RASHODA I IZDATAKA'!D533:Q533</f>
        <v>0</v>
      </c>
      <c r="E526">
        <f>'PLAN RASHODA I IZDATAKA'!E533:R533</f>
        <v>0</v>
      </c>
      <c r="F526">
        <f>'PLAN RASHODA I IZDATAKA'!F533:S533</f>
        <v>0</v>
      </c>
      <c r="G526">
        <f>'PLAN RASHODA I IZDATAKA'!G533:T533</f>
        <v>0</v>
      </c>
      <c r="H526">
        <f>'PLAN RASHODA I IZDATAKA'!H533:U533</f>
        <v>0</v>
      </c>
      <c r="I526">
        <f>'PLAN RASHODA I IZDATAKA'!I533:V533</f>
        <v>0</v>
      </c>
      <c r="J526">
        <f>'PLAN RASHODA I IZDATAKA'!J533:W533</f>
        <v>0</v>
      </c>
      <c r="K526">
        <f>'PLAN RASHODA I IZDATAKA'!K533:X533</f>
        <v>0</v>
      </c>
      <c r="L526">
        <f>'PLAN RASHODA I IZDATAKA'!L533:Y533</f>
        <v>0</v>
      </c>
      <c r="M526">
        <f>'PLAN RASHODA I IZDATAKA'!M533:Z533</f>
        <v>0</v>
      </c>
      <c r="N526">
        <f>'PLAN RASHODA I IZDATAKA'!N533:AA533</f>
        <v>0</v>
      </c>
      <c r="O526">
        <f t="shared" si="8"/>
        <v>1</v>
      </c>
    </row>
    <row r="527" spans="1:15" ht="12.75">
      <c r="A527">
        <f>'PLAN RASHODA I IZDATAKA'!A534:N534</f>
        <v>0</v>
      </c>
      <c r="B527">
        <f>'PLAN RASHODA I IZDATAKA'!B534:O534</f>
        <v>0</v>
      </c>
      <c r="C527">
        <f>'PLAN RASHODA I IZDATAKA'!C534:P534</f>
        <v>0</v>
      </c>
      <c r="D527">
        <f>'PLAN RASHODA I IZDATAKA'!D534:Q534</f>
        <v>0</v>
      </c>
      <c r="E527">
        <f>'PLAN RASHODA I IZDATAKA'!E534:R534</f>
        <v>0</v>
      </c>
      <c r="F527">
        <f>'PLAN RASHODA I IZDATAKA'!F534:S534</f>
        <v>0</v>
      </c>
      <c r="G527">
        <f>'PLAN RASHODA I IZDATAKA'!G534:T534</f>
        <v>0</v>
      </c>
      <c r="H527">
        <f>'PLAN RASHODA I IZDATAKA'!H534:U534</f>
        <v>0</v>
      </c>
      <c r="I527">
        <f>'PLAN RASHODA I IZDATAKA'!I534:V534</f>
        <v>0</v>
      </c>
      <c r="J527">
        <f>'PLAN RASHODA I IZDATAKA'!J534:W534</f>
        <v>0</v>
      </c>
      <c r="K527">
        <f>'PLAN RASHODA I IZDATAKA'!K534:X534</f>
        <v>0</v>
      </c>
      <c r="L527">
        <f>'PLAN RASHODA I IZDATAKA'!L534:Y534</f>
        <v>0</v>
      </c>
      <c r="M527">
        <f>'PLAN RASHODA I IZDATAKA'!M534:Z534</f>
        <v>0</v>
      </c>
      <c r="N527">
        <f>'PLAN RASHODA I IZDATAKA'!N534:AA534</f>
        <v>0</v>
      </c>
      <c r="O527">
        <f t="shared" si="8"/>
        <v>1</v>
      </c>
    </row>
    <row r="528" spans="1:15" ht="12.75">
      <c r="A528">
        <f>'PLAN RASHODA I IZDATAKA'!A535:N535</f>
        <v>0</v>
      </c>
      <c r="B528">
        <f>'PLAN RASHODA I IZDATAKA'!B535:O535</f>
        <v>0</v>
      </c>
      <c r="C528">
        <f>'PLAN RASHODA I IZDATAKA'!C535:P535</f>
        <v>0</v>
      </c>
      <c r="D528">
        <f>'PLAN RASHODA I IZDATAKA'!D535:Q535</f>
        <v>0</v>
      </c>
      <c r="E528">
        <f>'PLAN RASHODA I IZDATAKA'!E535:R535</f>
        <v>0</v>
      </c>
      <c r="F528">
        <f>'PLAN RASHODA I IZDATAKA'!F535:S535</f>
        <v>0</v>
      </c>
      <c r="G528">
        <f>'PLAN RASHODA I IZDATAKA'!G535:T535</f>
        <v>0</v>
      </c>
      <c r="H528">
        <f>'PLAN RASHODA I IZDATAKA'!H535:U535</f>
        <v>0</v>
      </c>
      <c r="I528">
        <f>'PLAN RASHODA I IZDATAKA'!I535:V535</f>
        <v>0</v>
      </c>
      <c r="J528">
        <f>'PLAN RASHODA I IZDATAKA'!J535:W535</f>
        <v>0</v>
      </c>
      <c r="K528">
        <f>'PLAN RASHODA I IZDATAKA'!K535:X535</f>
        <v>0</v>
      </c>
      <c r="L528">
        <f>'PLAN RASHODA I IZDATAKA'!L535:Y535</f>
        <v>0</v>
      </c>
      <c r="M528">
        <f>'PLAN RASHODA I IZDATAKA'!M535:Z535</f>
        <v>0</v>
      </c>
      <c r="N528">
        <f>'PLAN RASHODA I IZDATAKA'!N535:AA535</f>
        <v>0</v>
      </c>
      <c r="O528">
        <f t="shared" si="8"/>
        <v>1</v>
      </c>
    </row>
    <row r="529" spans="1:15" ht="12.75">
      <c r="A529">
        <f>'PLAN RASHODA I IZDATAKA'!A536:N536</f>
        <v>0</v>
      </c>
      <c r="B529">
        <f>'PLAN RASHODA I IZDATAKA'!B536:O536</f>
        <v>0</v>
      </c>
      <c r="C529">
        <f>'PLAN RASHODA I IZDATAKA'!C536:P536</f>
        <v>0</v>
      </c>
      <c r="D529">
        <f>'PLAN RASHODA I IZDATAKA'!D536:Q536</f>
        <v>0</v>
      </c>
      <c r="E529">
        <f>'PLAN RASHODA I IZDATAKA'!E536:R536</f>
        <v>0</v>
      </c>
      <c r="F529">
        <f>'PLAN RASHODA I IZDATAKA'!F536:S536</f>
        <v>0</v>
      </c>
      <c r="G529">
        <f>'PLAN RASHODA I IZDATAKA'!G536:T536</f>
        <v>0</v>
      </c>
      <c r="H529">
        <f>'PLAN RASHODA I IZDATAKA'!H536:U536</f>
        <v>0</v>
      </c>
      <c r="I529">
        <f>'PLAN RASHODA I IZDATAKA'!I536:V536</f>
        <v>0</v>
      </c>
      <c r="J529">
        <f>'PLAN RASHODA I IZDATAKA'!J536:W536</f>
        <v>0</v>
      </c>
      <c r="K529">
        <f>'PLAN RASHODA I IZDATAKA'!K536:X536</f>
        <v>0</v>
      </c>
      <c r="L529">
        <f>'PLAN RASHODA I IZDATAKA'!L536:Y536</f>
        <v>0</v>
      </c>
      <c r="M529">
        <f>'PLAN RASHODA I IZDATAKA'!M536:Z536</f>
        <v>0</v>
      </c>
      <c r="N529">
        <f>'PLAN RASHODA I IZDATAKA'!N536:AA536</f>
        <v>0</v>
      </c>
      <c r="O529">
        <f t="shared" si="8"/>
        <v>1</v>
      </c>
    </row>
    <row r="530" spans="1:15" ht="12.75">
      <c r="A530">
        <f>'PLAN RASHODA I IZDATAKA'!A537:N537</f>
        <v>0</v>
      </c>
      <c r="B530">
        <f>'PLAN RASHODA I IZDATAKA'!B537:O537</f>
        <v>0</v>
      </c>
      <c r="C530">
        <f>'PLAN RASHODA I IZDATAKA'!C537:P537</f>
        <v>0</v>
      </c>
      <c r="D530">
        <f>'PLAN RASHODA I IZDATAKA'!D537:Q537</f>
        <v>0</v>
      </c>
      <c r="E530">
        <f>'PLAN RASHODA I IZDATAKA'!E537:R537</f>
        <v>0</v>
      </c>
      <c r="F530">
        <f>'PLAN RASHODA I IZDATAKA'!F537:S537</f>
        <v>0</v>
      </c>
      <c r="G530">
        <f>'PLAN RASHODA I IZDATAKA'!G537:T537</f>
        <v>0</v>
      </c>
      <c r="H530">
        <f>'PLAN RASHODA I IZDATAKA'!H537:U537</f>
        <v>0</v>
      </c>
      <c r="I530">
        <f>'PLAN RASHODA I IZDATAKA'!I537:V537</f>
        <v>0</v>
      </c>
      <c r="J530">
        <f>'PLAN RASHODA I IZDATAKA'!J537:W537</f>
        <v>0</v>
      </c>
      <c r="K530">
        <f>'PLAN RASHODA I IZDATAKA'!K537:X537</f>
        <v>0</v>
      </c>
      <c r="L530">
        <f>'PLAN RASHODA I IZDATAKA'!L537:Y537</f>
        <v>0</v>
      </c>
      <c r="M530">
        <f>'PLAN RASHODA I IZDATAKA'!M537:Z537</f>
        <v>0</v>
      </c>
      <c r="N530">
        <f>'PLAN RASHODA I IZDATAKA'!N537:AA537</f>
        <v>0</v>
      </c>
      <c r="O530">
        <f t="shared" si="8"/>
        <v>1</v>
      </c>
    </row>
    <row r="531" spans="1:15" ht="12.75">
      <c r="A531">
        <f>'PLAN RASHODA I IZDATAKA'!A538:N538</f>
        <v>0</v>
      </c>
      <c r="B531">
        <f>'PLAN RASHODA I IZDATAKA'!B538:O538</f>
        <v>0</v>
      </c>
      <c r="C531">
        <f>'PLAN RASHODA I IZDATAKA'!C538:P538</f>
        <v>0</v>
      </c>
      <c r="D531">
        <f>'PLAN RASHODA I IZDATAKA'!D538:Q538</f>
        <v>0</v>
      </c>
      <c r="E531">
        <f>'PLAN RASHODA I IZDATAKA'!E538:R538</f>
        <v>0</v>
      </c>
      <c r="F531">
        <f>'PLAN RASHODA I IZDATAKA'!F538:S538</f>
        <v>0</v>
      </c>
      <c r="G531">
        <f>'PLAN RASHODA I IZDATAKA'!G538:T538</f>
        <v>0</v>
      </c>
      <c r="H531">
        <f>'PLAN RASHODA I IZDATAKA'!H538:U538</f>
        <v>0</v>
      </c>
      <c r="I531">
        <f>'PLAN RASHODA I IZDATAKA'!I538:V538</f>
        <v>0</v>
      </c>
      <c r="J531">
        <f>'PLAN RASHODA I IZDATAKA'!J538:W538</f>
        <v>0</v>
      </c>
      <c r="K531">
        <f>'PLAN RASHODA I IZDATAKA'!K538:X538</f>
        <v>0</v>
      </c>
      <c r="L531">
        <f>'PLAN RASHODA I IZDATAKA'!L538:Y538</f>
        <v>0</v>
      </c>
      <c r="M531">
        <f>'PLAN RASHODA I IZDATAKA'!M538:Z538</f>
        <v>0</v>
      </c>
      <c r="N531">
        <f>'PLAN RASHODA I IZDATAKA'!N538:AA538</f>
        <v>0</v>
      </c>
      <c r="O531">
        <f t="shared" si="8"/>
        <v>1</v>
      </c>
    </row>
    <row r="532" spans="1:15" ht="12.75">
      <c r="A532">
        <f>'PLAN RASHODA I IZDATAKA'!A539:N539</f>
        <v>0</v>
      </c>
      <c r="B532">
        <f>'PLAN RASHODA I IZDATAKA'!B539:O539</f>
        <v>0</v>
      </c>
      <c r="C532">
        <f>'PLAN RASHODA I IZDATAKA'!C539:P539</f>
        <v>0</v>
      </c>
      <c r="D532">
        <f>'PLAN RASHODA I IZDATAKA'!D539:Q539</f>
        <v>0</v>
      </c>
      <c r="E532">
        <f>'PLAN RASHODA I IZDATAKA'!E539:R539</f>
        <v>0</v>
      </c>
      <c r="F532">
        <f>'PLAN RASHODA I IZDATAKA'!F539:S539</f>
        <v>0</v>
      </c>
      <c r="G532">
        <f>'PLAN RASHODA I IZDATAKA'!G539:T539</f>
        <v>0</v>
      </c>
      <c r="H532">
        <f>'PLAN RASHODA I IZDATAKA'!H539:U539</f>
        <v>0</v>
      </c>
      <c r="I532">
        <f>'PLAN RASHODA I IZDATAKA'!I539:V539</f>
        <v>0</v>
      </c>
      <c r="J532">
        <f>'PLAN RASHODA I IZDATAKA'!J539:W539</f>
        <v>0</v>
      </c>
      <c r="K532">
        <f>'PLAN RASHODA I IZDATAKA'!K539:X539</f>
        <v>0</v>
      </c>
      <c r="L532">
        <f>'PLAN RASHODA I IZDATAKA'!L539:Y539</f>
        <v>0</v>
      </c>
      <c r="M532">
        <f>'PLAN RASHODA I IZDATAKA'!M539:Z539</f>
        <v>0</v>
      </c>
      <c r="N532">
        <f>'PLAN RASHODA I IZDATAKA'!N539:AA539</f>
        <v>0</v>
      </c>
      <c r="O532">
        <f t="shared" si="8"/>
        <v>1</v>
      </c>
    </row>
    <row r="533" spans="1:15" ht="12.75">
      <c r="A533">
        <f>'PLAN RASHODA I IZDATAKA'!A540:N540</f>
        <v>0</v>
      </c>
      <c r="B533">
        <f>'PLAN RASHODA I IZDATAKA'!B540:O540</f>
        <v>0</v>
      </c>
      <c r="C533">
        <f>'PLAN RASHODA I IZDATAKA'!C540:P540</f>
        <v>0</v>
      </c>
      <c r="D533">
        <f>'PLAN RASHODA I IZDATAKA'!D540:Q540</f>
        <v>0</v>
      </c>
      <c r="E533">
        <f>'PLAN RASHODA I IZDATAKA'!E540:R540</f>
        <v>0</v>
      </c>
      <c r="F533">
        <f>'PLAN RASHODA I IZDATAKA'!F540:S540</f>
        <v>0</v>
      </c>
      <c r="G533">
        <f>'PLAN RASHODA I IZDATAKA'!G540:T540</f>
        <v>0</v>
      </c>
      <c r="H533">
        <f>'PLAN RASHODA I IZDATAKA'!H540:U540</f>
        <v>0</v>
      </c>
      <c r="I533">
        <f>'PLAN RASHODA I IZDATAKA'!I540:V540</f>
        <v>0</v>
      </c>
      <c r="J533">
        <f>'PLAN RASHODA I IZDATAKA'!J540:W540</f>
        <v>0</v>
      </c>
      <c r="K533">
        <f>'PLAN RASHODA I IZDATAKA'!K540:X540</f>
        <v>0</v>
      </c>
      <c r="L533">
        <f>'PLAN RASHODA I IZDATAKA'!L540:Y540</f>
        <v>0</v>
      </c>
      <c r="M533">
        <f>'PLAN RASHODA I IZDATAKA'!M540:Z540</f>
        <v>0</v>
      </c>
      <c r="N533">
        <f>'PLAN RASHODA I IZDATAKA'!N540:AA540</f>
        <v>0</v>
      </c>
      <c r="O533">
        <f t="shared" si="8"/>
        <v>1</v>
      </c>
    </row>
    <row r="534" spans="1:15" ht="12.75">
      <c r="A534">
        <f>'PLAN RASHODA I IZDATAKA'!A541:N541</f>
        <v>0</v>
      </c>
      <c r="B534">
        <f>'PLAN RASHODA I IZDATAKA'!B541:O541</f>
        <v>0</v>
      </c>
      <c r="C534">
        <f>'PLAN RASHODA I IZDATAKA'!C541:P541</f>
        <v>0</v>
      </c>
      <c r="D534">
        <f>'PLAN RASHODA I IZDATAKA'!D541:Q541</f>
        <v>0</v>
      </c>
      <c r="E534">
        <f>'PLAN RASHODA I IZDATAKA'!E541:R541</f>
        <v>0</v>
      </c>
      <c r="F534">
        <f>'PLAN RASHODA I IZDATAKA'!F541:S541</f>
        <v>0</v>
      </c>
      <c r="G534">
        <f>'PLAN RASHODA I IZDATAKA'!G541:T541</f>
        <v>0</v>
      </c>
      <c r="H534">
        <f>'PLAN RASHODA I IZDATAKA'!H541:U541</f>
        <v>0</v>
      </c>
      <c r="I534">
        <f>'PLAN RASHODA I IZDATAKA'!I541:V541</f>
        <v>0</v>
      </c>
      <c r="J534">
        <f>'PLAN RASHODA I IZDATAKA'!J541:W541</f>
        <v>0</v>
      </c>
      <c r="K534">
        <f>'PLAN RASHODA I IZDATAKA'!K541:X541</f>
        <v>0</v>
      </c>
      <c r="L534">
        <f>'PLAN RASHODA I IZDATAKA'!L541:Y541</f>
        <v>0</v>
      </c>
      <c r="M534">
        <f>'PLAN RASHODA I IZDATAKA'!M541:Z541</f>
        <v>0</v>
      </c>
      <c r="N534">
        <f>'PLAN RASHODA I IZDATAKA'!N541:AA541</f>
        <v>0</v>
      </c>
      <c r="O534">
        <f t="shared" si="8"/>
        <v>1</v>
      </c>
    </row>
    <row r="535" spans="1:15" ht="12.75">
      <c r="A535">
        <f>'PLAN RASHODA I IZDATAKA'!A542:N542</f>
        <v>0</v>
      </c>
      <c r="B535">
        <f>'PLAN RASHODA I IZDATAKA'!B542:O542</f>
        <v>0</v>
      </c>
      <c r="C535">
        <f>'PLAN RASHODA I IZDATAKA'!C542:P542</f>
        <v>0</v>
      </c>
      <c r="D535">
        <f>'PLAN RASHODA I IZDATAKA'!D542:Q542</f>
        <v>0</v>
      </c>
      <c r="E535">
        <f>'PLAN RASHODA I IZDATAKA'!E542:R542</f>
        <v>0</v>
      </c>
      <c r="F535">
        <f>'PLAN RASHODA I IZDATAKA'!F542:S542</f>
        <v>0</v>
      </c>
      <c r="G535">
        <f>'PLAN RASHODA I IZDATAKA'!G542:T542</f>
        <v>0</v>
      </c>
      <c r="H535">
        <f>'PLAN RASHODA I IZDATAKA'!H542:U542</f>
        <v>0</v>
      </c>
      <c r="I535">
        <f>'PLAN RASHODA I IZDATAKA'!I542:V542</f>
        <v>0</v>
      </c>
      <c r="J535">
        <f>'PLAN RASHODA I IZDATAKA'!J542:W542</f>
        <v>0</v>
      </c>
      <c r="K535">
        <f>'PLAN RASHODA I IZDATAKA'!K542:X542</f>
        <v>0</v>
      </c>
      <c r="L535">
        <f>'PLAN RASHODA I IZDATAKA'!L542:Y542</f>
        <v>0</v>
      </c>
      <c r="M535">
        <f>'PLAN RASHODA I IZDATAKA'!M542:Z542</f>
        <v>0</v>
      </c>
      <c r="N535">
        <f>'PLAN RASHODA I IZDATAKA'!N542:AA542</f>
        <v>0</v>
      </c>
      <c r="O535">
        <f t="shared" si="8"/>
        <v>1</v>
      </c>
    </row>
    <row r="536" spans="1:15" ht="12.75">
      <c r="A536">
        <f>'PLAN RASHODA I IZDATAKA'!A543:N543</f>
        <v>0</v>
      </c>
      <c r="B536">
        <f>'PLAN RASHODA I IZDATAKA'!B543:O543</f>
        <v>0</v>
      </c>
      <c r="C536">
        <f>'PLAN RASHODA I IZDATAKA'!C543:P543</f>
        <v>0</v>
      </c>
      <c r="D536">
        <f>'PLAN RASHODA I IZDATAKA'!D543:Q543</f>
        <v>0</v>
      </c>
      <c r="E536">
        <f>'PLAN RASHODA I IZDATAKA'!E543:R543</f>
        <v>0</v>
      </c>
      <c r="F536">
        <f>'PLAN RASHODA I IZDATAKA'!F543:S543</f>
        <v>0</v>
      </c>
      <c r="G536">
        <f>'PLAN RASHODA I IZDATAKA'!G543:T543</f>
        <v>0</v>
      </c>
      <c r="H536">
        <f>'PLAN RASHODA I IZDATAKA'!H543:U543</f>
        <v>0</v>
      </c>
      <c r="I536">
        <f>'PLAN RASHODA I IZDATAKA'!I543:V543</f>
        <v>0</v>
      </c>
      <c r="J536">
        <f>'PLAN RASHODA I IZDATAKA'!J543:W543</f>
        <v>0</v>
      </c>
      <c r="K536">
        <f>'PLAN RASHODA I IZDATAKA'!K543:X543</f>
        <v>0</v>
      </c>
      <c r="L536">
        <f>'PLAN RASHODA I IZDATAKA'!L543:Y543</f>
        <v>0</v>
      </c>
      <c r="M536">
        <f>'PLAN RASHODA I IZDATAKA'!M543:Z543</f>
        <v>0</v>
      </c>
      <c r="N536">
        <f>'PLAN RASHODA I IZDATAKA'!N543:AA543</f>
        <v>0</v>
      </c>
      <c r="O536">
        <f t="shared" si="8"/>
        <v>1</v>
      </c>
    </row>
    <row r="537" spans="1:15" ht="12.75">
      <c r="A537">
        <f>'PLAN RASHODA I IZDATAKA'!A544:N544</f>
        <v>0</v>
      </c>
      <c r="B537">
        <f>'PLAN RASHODA I IZDATAKA'!B544:O544</f>
        <v>0</v>
      </c>
      <c r="C537">
        <f>'PLAN RASHODA I IZDATAKA'!C544:P544</f>
        <v>0</v>
      </c>
      <c r="D537">
        <f>'PLAN RASHODA I IZDATAKA'!D544:Q544</f>
        <v>0</v>
      </c>
      <c r="E537">
        <f>'PLAN RASHODA I IZDATAKA'!E544:R544</f>
        <v>0</v>
      </c>
      <c r="F537">
        <f>'PLAN RASHODA I IZDATAKA'!F544:S544</f>
        <v>0</v>
      </c>
      <c r="G537">
        <f>'PLAN RASHODA I IZDATAKA'!G544:T544</f>
        <v>0</v>
      </c>
      <c r="H537">
        <f>'PLAN RASHODA I IZDATAKA'!H544:U544</f>
        <v>0</v>
      </c>
      <c r="I537">
        <f>'PLAN RASHODA I IZDATAKA'!I544:V544</f>
        <v>0</v>
      </c>
      <c r="J537">
        <f>'PLAN RASHODA I IZDATAKA'!J544:W544</f>
        <v>0</v>
      </c>
      <c r="K537">
        <f>'PLAN RASHODA I IZDATAKA'!K544:X544</f>
        <v>0</v>
      </c>
      <c r="L537">
        <f>'PLAN RASHODA I IZDATAKA'!L544:Y544</f>
        <v>0</v>
      </c>
      <c r="M537">
        <f>'PLAN RASHODA I IZDATAKA'!M544:Z544</f>
        <v>0</v>
      </c>
      <c r="N537">
        <f>'PLAN RASHODA I IZDATAKA'!N544:AA544</f>
        <v>0</v>
      </c>
      <c r="O537">
        <f t="shared" si="8"/>
        <v>1</v>
      </c>
    </row>
    <row r="538" spans="1:15" ht="12.75">
      <c r="A538">
        <f>'PLAN RASHODA I IZDATAKA'!A545:N545</f>
        <v>0</v>
      </c>
      <c r="B538">
        <f>'PLAN RASHODA I IZDATAKA'!B545:O545</f>
        <v>0</v>
      </c>
      <c r="C538">
        <f>'PLAN RASHODA I IZDATAKA'!C545:P545</f>
        <v>0</v>
      </c>
      <c r="D538">
        <f>'PLAN RASHODA I IZDATAKA'!D545:Q545</f>
        <v>0</v>
      </c>
      <c r="E538">
        <f>'PLAN RASHODA I IZDATAKA'!E545:R545</f>
        <v>0</v>
      </c>
      <c r="F538">
        <f>'PLAN RASHODA I IZDATAKA'!F545:S545</f>
        <v>0</v>
      </c>
      <c r="G538">
        <f>'PLAN RASHODA I IZDATAKA'!G545:T545</f>
        <v>0</v>
      </c>
      <c r="H538">
        <f>'PLAN RASHODA I IZDATAKA'!H545:U545</f>
        <v>0</v>
      </c>
      <c r="I538">
        <f>'PLAN RASHODA I IZDATAKA'!I545:V545</f>
        <v>0</v>
      </c>
      <c r="J538">
        <f>'PLAN RASHODA I IZDATAKA'!J545:W545</f>
        <v>0</v>
      </c>
      <c r="K538">
        <f>'PLAN RASHODA I IZDATAKA'!K545:X545</f>
        <v>0</v>
      </c>
      <c r="L538">
        <f>'PLAN RASHODA I IZDATAKA'!L545:Y545</f>
        <v>0</v>
      </c>
      <c r="M538">
        <f>'PLAN RASHODA I IZDATAKA'!M545:Z545</f>
        <v>0</v>
      </c>
      <c r="N538">
        <f>'PLAN RASHODA I IZDATAKA'!N545:AA545</f>
        <v>0</v>
      </c>
      <c r="O538">
        <f t="shared" si="8"/>
        <v>1</v>
      </c>
    </row>
    <row r="539" spans="1:15" ht="12.75">
      <c r="A539">
        <f>'PLAN RASHODA I IZDATAKA'!A546:N546</f>
        <v>0</v>
      </c>
      <c r="B539">
        <f>'PLAN RASHODA I IZDATAKA'!B546:O546</f>
        <v>0</v>
      </c>
      <c r="C539">
        <f>'PLAN RASHODA I IZDATAKA'!C546:P546</f>
        <v>0</v>
      </c>
      <c r="D539">
        <f>'PLAN RASHODA I IZDATAKA'!D546:Q546</f>
        <v>0</v>
      </c>
      <c r="E539">
        <f>'PLAN RASHODA I IZDATAKA'!E546:R546</f>
        <v>0</v>
      </c>
      <c r="F539">
        <f>'PLAN RASHODA I IZDATAKA'!F546:S546</f>
        <v>0</v>
      </c>
      <c r="G539">
        <f>'PLAN RASHODA I IZDATAKA'!G546:T546</f>
        <v>0</v>
      </c>
      <c r="H539">
        <f>'PLAN RASHODA I IZDATAKA'!H546:U546</f>
        <v>0</v>
      </c>
      <c r="I539">
        <f>'PLAN RASHODA I IZDATAKA'!I546:V546</f>
        <v>0</v>
      </c>
      <c r="J539">
        <f>'PLAN RASHODA I IZDATAKA'!J546:W546</f>
        <v>0</v>
      </c>
      <c r="K539">
        <f>'PLAN RASHODA I IZDATAKA'!K546:X546</f>
        <v>0</v>
      </c>
      <c r="L539">
        <f>'PLAN RASHODA I IZDATAKA'!L546:Y546</f>
        <v>0</v>
      </c>
      <c r="M539">
        <f>'PLAN RASHODA I IZDATAKA'!M546:Z546</f>
        <v>0</v>
      </c>
      <c r="N539">
        <f>'PLAN RASHODA I IZDATAKA'!N546:AA546</f>
        <v>0</v>
      </c>
      <c r="O539">
        <f t="shared" si="8"/>
        <v>1</v>
      </c>
    </row>
    <row r="540" spans="1:15" ht="12.75">
      <c r="A540">
        <f>'PLAN RASHODA I IZDATAKA'!A547:N547</f>
        <v>0</v>
      </c>
      <c r="B540">
        <f>'PLAN RASHODA I IZDATAKA'!B547:O547</f>
        <v>0</v>
      </c>
      <c r="C540">
        <f>'PLAN RASHODA I IZDATAKA'!C547:P547</f>
        <v>0</v>
      </c>
      <c r="D540">
        <f>'PLAN RASHODA I IZDATAKA'!D547:Q547</f>
        <v>0</v>
      </c>
      <c r="E540">
        <f>'PLAN RASHODA I IZDATAKA'!E547:R547</f>
        <v>0</v>
      </c>
      <c r="F540">
        <f>'PLAN RASHODA I IZDATAKA'!F547:S547</f>
        <v>0</v>
      </c>
      <c r="G540">
        <f>'PLAN RASHODA I IZDATAKA'!G547:T547</f>
        <v>0</v>
      </c>
      <c r="H540">
        <f>'PLAN RASHODA I IZDATAKA'!H547:U547</f>
        <v>0</v>
      </c>
      <c r="I540">
        <f>'PLAN RASHODA I IZDATAKA'!I547:V547</f>
        <v>0</v>
      </c>
      <c r="J540">
        <f>'PLAN RASHODA I IZDATAKA'!J547:W547</f>
        <v>0</v>
      </c>
      <c r="K540">
        <f>'PLAN RASHODA I IZDATAKA'!K547:X547</f>
        <v>0</v>
      </c>
      <c r="L540">
        <f>'PLAN RASHODA I IZDATAKA'!L547:Y547</f>
        <v>0</v>
      </c>
      <c r="M540">
        <f>'PLAN RASHODA I IZDATAKA'!M547:Z547</f>
        <v>0</v>
      </c>
      <c r="N540">
        <f>'PLAN RASHODA I IZDATAKA'!N547:AA547</f>
        <v>0</v>
      </c>
      <c r="O540">
        <f t="shared" si="8"/>
        <v>1</v>
      </c>
    </row>
    <row r="541" spans="1:15" ht="12.75">
      <c r="A541">
        <f>'PLAN RASHODA I IZDATAKA'!A548:N548</f>
        <v>0</v>
      </c>
      <c r="B541">
        <f>'PLAN RASHODA I IZDATAKA'!B548:O548</f>
        <v>0</v>
      </c>
      <c r="C541">
        <f>'PLAN RASHODA I IZDATAKA'!C548:P548</f>
        <v>0</v>
      </c>
      <c r="D541">
        <f>'PLAN RASHODA I IZDATAKA'!D548:Q548</f>
        <v>0</v>
      </c>
      <c r="E541">
        <f>'PLAN RASHODA I IZDATAKA'!E548:R548</f>
        <v>0</v>
      </c>
      <c r="F541">
        <f>'PLAN RASHODA I IZDATAKA'!F548:S548</f>
        <v>0</v>
      </c>
      <c r="G541">
        <f>'PLAN RASHODA I IZDATAKA'!G548:T548</f>
        <v>0</v>
      </c>
      <c r="H541">
        <f>'PLAN RASHODA I IZDATAKA'!H548:U548</f>
        <v>0</v>
      </c>
      <c r="I541">
        <f>'PLAN RASHODA I IZDATAKA'!I548:V548</f>
        <v>0</v>
      </c>
      <c r="J541">
        <f>'PLAN RASHODA I IZDATAKA'!J548:W548</f>
        <v>0</v>
      </c>
      <c r="K541">
        <f>'PLAN RASHODA I IZDATAKA'!K548:X548</f>
        <v>0</v>
      </c>
      <c r="L541">
        <f>'PLAN RASHODA I IZDATAKA'!L548:Y548</f>
        <v>0</v>
      </c>
      <c r="M541">
        <f>'PLAN RASHODA I IZDATAKA'!M548:Z548</f>
        <v>0</v>
      </c>
      <c r="N541">
        <f>'PLAN RASHODA I IZDATAKA'!N548:AA548</f>
        <v>0</v>
      </c>
      <c r="O541">
        <f t="shared" si="8"/>
        <v>1</v>
      </c>
    </row>
    <row r="542" spans="1:15" ht="12.75">
      <c r="A542">
        <f>'PLAN RASHODA I IZDATAKA'!A549:N549</f>
        <v>0</v>
      </c>
      <c r="B542">
        <f>'PLAN RASHODA I IZDATAKA'!B549:O549</f>
        <v>0</v>
      </c>
      <c r="C542">
        <f>'PLAN RASHODA I IZDATAKA'!C549:P549</f>
        <v>0</v>
      </c>
      <c r="D542">
        <f>'PLAN RASHODA I IZDATAKA'!D549:Q549</f>
        <v>0</v>
      </c>
      <c r="E542">
        <f>'PLAN RASHODA I IZDATAKA'!E549:R549</f>
        <v>0</v>
      </c>
      <c r="F542">
        <f>'PLAN RASHODA I IZDATAKA'!F549:S549</f>
        <v>0</v>
      </c>
      <c r="G542">
        <f>'PLAN RASHODA I IZDATAKA'!G549:T549</f>
        <v>0</v>
      </c>
      <c r="H542">
        <f>'PLAN RASHODA I IZDATAKA'!H549:U549</f>
        <v>0</v>
      </c>
      <c r="I542">
        <f>'PLAN RASHODA I IZDATAKA'!I549:V549</f>
        <v>0</v>
      </c>
      <c r="J542">
        <f>'PLAN RASHODA I IZDATAKA'!J549:W549</f>
        <v>0</v>
      </c>
      <c r="K542">
        <f>'PLAN RASHODA I IZDATAKA'!K549:X549</f>
        <v>0</v>
      </c>
      <c r="L542">
        <f>'PLAN RASHODA I IZDATAKA'!L549:Y549</f>
        <v>0</v>
      </c>
      <c r="M542">
        <f>'PLAN RASHODA I IZDATAKA'!M549:Z549</f>
        <v>0</v>
      </c>
      <c r="N542">
        <f>'PLAN RASHODA I IZDATAKA'!N549:AA549</f>
        <v>0</v>
      </c>
      <c r="O542">
        <f t="shared" si="8"/>
        <v>1</v>
      </c>
    </row>
    <row r="543" spans="1:15" ht="12.75">
      <c r="A543">
        <f>'PLAN RASHODA I IZDATAKA'!A550:N550</f>
        <v>0</v>
      </c>
      <c r="B543">
        <f>'PLAN RASHODA I IZDATAKA'!B550:O550</f>
        <v>0</v>
      </c>
      <c r="C543">
        <f>'PLAN RASHODA I IZDATAKA'!C550:P550</f>
        <v>0</v>
      </c>
      <c r="D543">
        <f>'PLAN RASHODA I IZDATAKA'!D550:Q550</f>
        <v>0</v>
      </c>
      <c r="E543">
        <f>'PLAN RASHODA I IZDATAKA'!E550:R550</f>
        <v>0</v>
      </c>
      <c r="F543">
        <f>'PLAN RASHODA I IZDATAKA'!F550:S550</f>
        <v>0</v>
      </c>
      <c r="G543">
        <f>'PLAN RASHODA I IZDATAKA'!G550:T550</f>
        <v>0</v>
      </c>
      <c r="H543">
        <f>'PLAN RASHODA I IZDATAKA'!H550:U550</f>
        <v>0</v>
      </c>
      <c r="I543">
        <f>'PLAN RASHODA I IZDATAKA'!I550:V550</f>
        <v>0</v>
      </c>
      <c r="J543">
        <f>'PLAN RASHODA I IZDATAKA'!J550:W550</f>
        <v>0</v>
      </c>
      <c r="K543">
        <f>'PLAN RASHODA I IZDATAKA'!K550:X550</f>
        <v>0</v>
      </c>
      <c r="L543">
        <f>'PLAN RASHODA I IZDATAKA'!L550:Y550</f>
        <v>0</v>
      </c>
      <c r="M543">
        <f>'PLAN RASHODA I IZDATAKA'!M550:Z550</f>
        <v>0</v>
      </c>
      <c r="N543">
        <f>'PLAN RASHODA I IZDATAKA'!N550:AA550</f>
        <v>0</v>
      </c>
      <c r="O543">
        <f t="shared" si="8"/>
        <v>1</v>
      </c>
    </row>
    <row r="544" spans="1:15" ht="12.75">
      <c r="A544">
        <f>'PLAN RASHODA I IZDATAKA'!A551:N551</f>
        <v>0</v>
      </c>
      <c r="B544">
        <f>'PLAN RASHODA I IZDATAKA'!B551:O551</f>
        <v>0</v>
      </c>
      <c r="C544">
        <f>'PLAN RASHODA I IZDATAKA'!C551:P551</f>
        <v>0</v>
      </c>
      <c r="D544">
        <f>'PLAN RASHODA I IZDATAKA'!D551:Q551</f>
        <v>0</v>
      </c>
      <c r="E544">
        <f>'PLAN RASHODA I IZDATAKA'!E551:R551</f>
        <v>0</v>
      </c>
      <c r="F544">
        <f>'PLAN RASHODA I IZDATAKA'!F551:S551</f>
        <v>0</v>
      </c>
      <c r="G544">
        <f>'PLAN RASHODA I IZDATAKA'!G551:T551</f>
        <v>0</v>
      </c>
      <c r="H544">
        <f>'PLAN RASHODA I IZDATAKA'!H551:U551</f>
        <v>0</v>
      </c>
      <c r="I544">
        <f>'PLAN RASHODA I IZDATAKA'!I551:V551</f>
        <v>0</v>
      </c>
      <c r="J544">
        <f>'PLAN RASHODA I IZDATAKA'!J551:W551</f>
        <v>0</v>
      </c>
      <c r="K544">
        <f>'PLAN RASHODA I IZDATAKA'!K551:X551</f>
        <v>0</v>
      </c>
      <c r="L544">
        <f>'PLAN RASHODA I IZDATAKA'!L551:Y551</f>
        <v>0</v>
      </c>
      <c r="M544">
        <f>'PLAN RASHODA I IZDATAKA'!M551:Z551</f>
        <v>0</v>
      </c>
      <c r="N544">
        <f>'PLAN RASHODA I IZDATAKA'!N551:AA551</f>
        <v>0</v>
      </c>
      <c r="O544">
        <f t="shared" si="8"/>
        <v>1</v>
      </c>
    </row>
    <row r="545" spans="1:15" ht="12.75">
      <c r="A545">
        <f>'PLAN RASHODA I IZDATAKA'!A552:N552</f>
        <v>0</v>
      </c>
      <c r="B545">
        <f>'PLAN RASHODA I IZDATAKA'!B552:O552</f>
        <v>0</v>
      </c>
      <c r="C545">
        <f>'PLAN RASHODA I IZDATAKA'!C552:P552</f>
        <v>0</v>
      </c>
      <c r="D545">
        <f>'PLAN RASHODA I IZDATAKA'!D552:Q552</f>
        <v>0</v>
      </c>
      <c r="E545">
        <f>'PLAN RASHODA I IZDATAKA'!E552:R552</f>
        <v>0</v>
      </c>
      <c r="F545">
        <f>'PLAN RASHODA I IZDATAKA'!F552:S552</f>
        <v>0</v>
      </c>
      <c r="G545">
        <f>'PLAN RASHODA I IZDATAKA'!G552:T552</f>
        <v>0</v>
      </c>
      <c r="H545">
        <f>'PLAN RASHODA I IZDATAKA'!H552:U552</f>
        <v>0</v>
      </c>
      <c r="I545">
        <f>'PLAN RASHODA I IZDATAKA'!I552:V552</f>
        <v>0</v>
      </c>
      <c r="J545">
        <f>'PLAN RASHODA I IZDATAKA'!J552:W552</f>
        <v>0</v>
      </c>
      <c r="K545">
        <f>'PLAN RASHODA I IZDATAKA'!K552:X552</f>
        <v>0</v>
      </c>
      <c r="L545">
        <f>'PLAN RASHODA I IZDATAKA'!L552:Y552</f>
        <v>0</v>
      </c>
      <c r="M545">
        <f>'PLAN RASHODA I IZDATAKA'!M552:Z552</f>
        <v>0</v>
      </c>
      <c r="N545">
        <f>'PLAN RASHODA I IZDATAKA'!N552:AA552</f>
        <v>0</v>
      </c>
      <c r="O545">
        <f t="shared" si="8"/>
        <v>1</v>
      </c>
    </row>
    <row r="546" spans="1:15" ht="12.75">
      <c r="A546">
        <f>'PLAN RASHODA I IZDATAKA'!A553:N553</f>
        <v>0</v>
      </c>
      <c r="B546">
        <f>'PLAN RASHODA I IZDATAKA'!B553:O553</f>
        <v>0</v>
      </c>
      <c r="C546">
        <f>'PLAN RASHODA I IZDATAKA'!C553:P553</f>
        <v>0</v>
      </c>
      <c r="D546">
        <f>'PLAN RASHODA I IZDATAKA'!D553:Q553</f>
        <v>0</v>
      </c>
      <c r="E546">
        <f>'PLAN RASHODA I IZDATAKA'!E553:R553</f>
        <v>0</v>
      </c>
      <c r="F546">
        <f>'PLAN RASHODA I IZDATAKA'!F553:S553</f>
        <v>0</v>
      </c>
      <c r="G546">
        <f>'PLAN RASHODA I IZDATAKA'!G553:T553</f>
        <v>0</v>
      </c>
      <c r="H546">
        <f>'PLAN RASHODA I IZDATAKA'!H553:U553</f>
        <v>0</v>
      </c>
      <c r="I546">
        <f>'PLAN RASHODA I IZDATAKA'!I553:V553</f>
        <v>0</v>
      </c>
      <c r="J546">
        <f>'PLAN RASHODA I IZDATAKA'!J553:W553</f>
        <v>0</v>
      </c>
      <c r="K546">
        <f>'PLAN RASHODA I IZDATAKA'!K553:X553</f>
        <v>0</v>
      </c>
      <c r="L546">
        <f>'PLAN RASHODA I IZDATAKA'!L553:Y553</f>
        <v>0</v>
      </c>
      <c r="M546">
        <f>'PLAN RASHODA I IZDATAKA'!M553:Z553</f>
        <v>0</v>
      </c>
      <c r="N546">
        <f>'PLAN RASHODA I IZDATAKA'!N553:AA553</f>
        <v>0</v>
      </c>
      <c r="O546">
        <f t="shared" si="8"/>
        <v>1</v>
      </c>
    </row>
    <row r="547" spans="1:15" ht="12.75">
      <c r="A547">
        <f>'PLAN RASHODA I IZDATAKA'!A554:N554</f>
        <v>0</v>
      </c>
      <c r="B547">
        <f>'PLAN RASHODA I IZDATAKA'!B554:O554</f>
        <v>0</v>
      </c>
      <c r="C547">
        <f>'PLAN RASHODA I IZDATAKA'!C554:P554</f>
        <v>0</v>
      </c>
      <c r="D547">
        <f>'PLAN RASHODA I IZDATAKA'!D554:Q554</f>
        <v>0</v>
      </c>
      <c r="E547">
        <f>'PLAN RASHODA I IZDATAKA'!E554:R554</f>
        <v>0</v>
      </c>
      <c r="F547">
        <f>'PLAN RASHODA I IZDATAKA'!F554:S554</f>
        <v>0</v>
      </c>
      <c r="G547">
        <f>'PLAN RASHODA I IZDATAKA'!G554:T554</f>
        <v>0</v>
      </c>
      <c r="H547">
        <f>'PLAN RASHODA I IZDATAKA'!H554:U554</f>
        <v>0</v>
      </c>
      <c r="I547">
        <f>'PLAN RASHODA I IZDATAKA'!I554:V554</f>
        <v>0</v>
      </c>
      <c r="J547">
        <f>'PLAN RASHODA I IZDATAKA'!J554:W554</f>
        <v>0</v>
      </c>
      <c r="K547">
        <f>'PLAN RASHODA I IZDATAKA'!K554:X554</f>
        <v>0</v>
      </c>
      <c r="L547">
        <f>'PLAN RASHODA I IZDATAKA'!L554:Y554</f>
        <v>0</v>
      </c>
      <c r="M547">
        <f>'PLAN RASHODA I IZDATAKA'!M554:Z554</f>
        <v>0</v>
      </c>
      <c r="N547">
        <f>'PLAN RASHODA I IZDATAKA'!N554:AA554</f>
        <v>0</v>
      </c>
      <c r="O547">
        <f t="shared" si="8"/>
        <v>1</v>
      </c>
    </row>
    <row r="548" spans="1:15" ht="12.75">
      <c r="A548">
        <f>'PLAN RASHODA I IZDATAKA'!A555:N555</f>
        <v>0</v>
      </c>
      <c r="B548">
        <f>'PLAN RASHODA I IZDATAKA'!B555:O555</f>
        <v>0</v>
      </c>
      <c r="C548">
        <f>'PLAN RASHODA I IZDATAKA'!C555:P555</f>
        <v>0</v>
      </c>
      <c r="D548">
        <f>'PLAN RASHODA I IZDATAKA'!D555:Q555</f>
        <v>0</v>
      </c>
      <c r="E548">
        <f>'PLAN RASHODA I IZDATAKA'!E555:R555</f>
        <v>0</v>
      </c>
      <c r="F548">
        <f>'PLAN RASHODA I IZDATAKA'!F555:S555</f>
        <v>0</v>
      </c>
      <c r="G548">
        <f>'PLAN RASHODA I IZDATAKA'!G555:T555</f>
        <v>0</v>
      </c>
      <c r="H548">
        <f>'PLAN RASHODA I IZDATAKA'!H555:U555</f>
        <v>0</v>
      </c>
      <c r="I548">
        <f>'PLAN RASHODA I IZDATAKA'!I555:V555</f>
        <v>0</v>
      </c>
      <c r="J548">
        <f>'PLAN RASHODA I IZDATAKA'!J555:W555</f>
        <v>0</v>
      </c>
      <c r="K548">
        <f>'PLAN RASHODA I IZDATAKA'!K555:X555</f>
        <v>0</v>
      </c>
      <c r="L548">
        <f>'PLAN RASHODA I IZDATAKA'!L555:Y555</f>
        <v>0</v>
      </c>
      <c r="M548">
        <f>'PLAN RASHODA I IZDATAKA'!M555:Z555</f>
        <v>0</v>
      </c>
      <c r="N548">
        <f>'PLAN RASHODA I IZDATAKA'!N555:AA555</f>
        <v>0</v>
      </c>
      <c r="O548">
        <f t="shared" si="8"/>
        <v>1</v>
      </c>
    </row>
    <row r="549" spans="1:15" ht="12.75">
      <c r="A549">
        <f>'PLAN RASHODA I IZDATAKA'!A556:N556</f>
        <v>0</v>
      </c>
      <c r="B549">
        <f>'PLAN RASHODA I IZDATAKA'!B556:O556</f>
        <v>0</v>
      </c>
      <c r="C549">
        <f>'PLAN RASHODA I IZDATAKA'!C556:P556</f>
        <v>0</v>
      </c>
      <c r="D549">
        <f>'PLAN RASHODA I IZDATAKA'!D556:Q556</f>
        <v>0</v>
      </c>
      <c r="E549">
        <f>'PLAN RASHODA I IZDATAKA'!E556:R556</f>
        <v>0</v>
      </c>
      <c r="F549">
        <f>'PLAN RASHODA I IZDATAKA'!F556:S556</f>
        <v>0</v>
      </c>
      <c r="G549">
        <f>'PLAN RASHODA I IZDATAKA'!G556:T556</f>
        <v>0</v>
      </c>
      <c r="H549">
        <f>'PLAN RASHODA I IZDATAKA'!H556:U556</f>
        <v>0</v>
      </c>
      <c r="I549">
        <f>'PLAN RASHODA I IZDATAKA'!I556:V556</f>
        <v>0</v>
      </c>
      <c r="J549">
        <f>'PLAN RASHODA I IZDATAKA'!J556:W556</f>
        <v>0</v>
      </c>
      <c r="K549">
        <f>'PLAN RASHODA I IZDATAKA'!K556:X556</f>
        <v>0</v>
      </c>
      <c r="L549">
        <f>'PLAN RASHODA I IZDATAKA'!L556:Y556</f>
        <v>0</v>
      </c>
      <c r="M549">
        <f>'PLAN RASHODA I IZDATAKA'!M556:Z556</f>
        <v>0</v>
      </c>
      <c r="N549">
        <f>'PLAN RASHODA I IZDATAKA'!N556:AA556</f>
        <v>0</v>
      </c>
      <c r="O549">
        <f t="shared" si="8"/>
        <v>1</v>
      </c>
    </row>
    <row r="550" spans="1:15" ht="12.75">
      <c r="A550">
        <f>'PLAN RASHODA I IZDATAKA'!A557:N557</f>
        <v>0</v>
      </c>
      <c r="B550">
        <f>'PLAN RASHODA I IZDATAKA'!B557:O557</f>
        <v>0</v>
      </c>
      <c r="C550">
        <f>'PLAN RASHODA I IZDATAKA'!C557:P557</f>
        <v>0</v>
      </c>
      <c r="D550">
        <f>'PLAN RASHODA I IZDATAKA'!D557:Q557</f>
        <v>0</v>
      </c>
      <c r="E550">
        <f>'PLAN RASHODA I IZDATAKA'!E557:R557</f>
        <v>0</v>
      </c>
      <c r="F550">
        <f>'PLAN RASHODA I IZDATAKA'!F557:S557</f>
        <v>0</v>
      </c>
      <c r="G550">
        <f>'PLAN RASHODA I IZDATAKA'!G557:T557</f>
        <v>0</v>
      </c>
      <c r="H550">
        <f>'PLAN RASHODA I IZDATAKA'!H557:U557</f>
        <v>0</v>
      </c>
      <c r="I550">
        <f>'PLAN RASHODA I IZDATAKA'!I557:V557</f>
        <v>0</v>
      </c>
      <c r="J550">
        <f>'PLAN RASHODA I IZDATAKA'!J557:W557</f>
        <v>0</v>
      </c>
      <c r="K550">
        <f>'PLAN RASHODA I IZDATAKA'!K557:X557</f>
        <v>0</v>
      </c>
      <c r="L550">
        <f>'PLAN RASHODA I IZDATAKA'!L557:Y557</f>
        <v>0</v>
      </c>
      <c r="M550">
        <f>'PLAN RASHODA I IZDATAKA'!M557:Z557</f>
        <v>0</v>
      </c>
      <c r="N550">
        <f>'PLAN RASHODA I IZDATAKA'!N557:AA557</f>
        <v>0</v>
      </c>
      <c r="O550">
        <f t="shared" si="8"/>
        <v>1</v>
      </c>
    </row>
    <row r="551" spans="1:15" ht="12.75">
      <c r="A551">
        <f>'PLAN RASHODA I IZDATAKA'!A558:N558</f>
        <v>0</v>
      </c>
      <c r="B551">
        <f>'PLAN RASHODA I IZDATAKA'!B558:O558</f>
        <v>0</v>
      </c>
      <c r="C551">
        <f>'PLAN RASHODA I IZDATAKA'!C558:P558</f>
        <v>0</v>
      </c>
      <c r="D551">
        <f>'PLAN RASHODA I IZDATAKA'!D558:Q558</f>
        <v>0</v>
      </c>
      <c r="E551">
        <f>'PLAN RASHODA I IZDATAKA'!E558:R558</f>
        <v>0</v>
      </c>
      <c r="F551">
        <f>'PLAN RASHODA I IZDATAKA'!F558:S558</f>
        <v>0</v>
      </c>
      <c r="G551">
        <f>'PLAN RASHODA I IZDATAKA'!G558:T558</f>
        <v>0</v>
      </c>
      <c r="H551">
        <f>'PLAN RASHODA I IZDATAKA'!H558:U558</f>
        <v>0</v>
      </c>
      <c r="I551">
        <f>'PLAN RASHODA I IZDATAKA'!I558:V558</f>
        <v>0</v>
      </c>
      <c r="J551">
        <f>'PLAN RASHODA I IZDATAKA'!J558:W558</f>
        <v>0</v>
      </c>
      <c r="K551">
        <f>'PLAN RASHODA I IZDATAKA'!K558:X558</f>
        <v>0</v>
      </c>
      <c r="L551">
        <f>'PLAN RASHODA I IZDATAKA'!L558:Y558</f>
        <v>0</v>
      </c>
      <c r="M551">
        <f>'PLAN RASHODA I IZDATAKA'!M558:Z558</f>
        <v>0</v>
      </c>
      <c r="N551">
        <f>'PLAN RASHODA I IZDATAKA'!N558:AA558</f>
        <v>0</v>
      </c>
      <c r="O551">
        <f t="shared" si="8"/>
        <v>1</v>
      </c>
    </row>
    <row r="552" spans="1:15" ht="12.75">
      <c r="A552">
        <f>'PLAN RASHODA I IZDATAKA'!A559:N559</f>
        <v>0</v>
      </c>
      <c r="B552">
        <f>'PLAN RASHODA I IZDATAKA'!B559:O559</f>
        <v>0</v>
      </c>
      <c r="C552">
        <f>'PLAN RASHODA I IZDATAKA'!C559:P559</f>
        <v>0</v>
      </c>
      <c r="D552">
        <f>'PLAN RASHODA I IZDATAKA'!D559:Q559</f>
        <v>0</v>
      </c>
      <c r="E552">
        <f>'PLAN RASHODA I IZDATAKA'!E559:R559</f>
        <v>0</v>
      </c>
      <c r="F552">
        <f>'PLAN RASHODA I IZDATAKA'!F559:S559</f>
        <v>0</v>
      </c>
      <c r="G552">
        <f>'PLAN RASHODA I IZDATAKA'!G559:T559</f>
        <v>0</v>
      </c>
      <c r="H552">
        <f>'PLAN RASHODA I IZDATAKA'!H559:U559</f>
        <v>0</v>
      </c>
      <c r="I552">
        <f>'PLAN RASHODA I IZDATAKA'!I559:V559</f>
        <v>0</v>
      </c>
      <c r="J552">
        <f>'PLAN RASHODA I IZDATAKA'!J559:W559</f>
        <v>0</v>
      </c>
      <c r="K552">
        <f>'PLAN RASHODA I IZDATAKA'!K559:X559</f>
        <v>0</v>
      </c>
      <c r="L552">
        <f>'PLAN RASHODA I IZDATAKA'!L559:Y559</f>
        <v>0</v>
      </c>
      <c r="M552">
        <f>'PLAN RASHODA I IZDATAKA'!M559:Z559</f>
        <v>0</v>
      </c>
      <c r="N552">
        <f>'PLAN RASHODA I IZDATAKA'!N559:AA559</f>
        <v>0</v>
      </c>
      <c r="O552">
        <f t="shared" si="8"/>
        <v>1</v>
      </c>
    </row>
    <row r="553" spans="1:15" ht="12.75">
      <c r="A553">
        <f>'PLAN RASHODA I IZDATAKA'!A560:N560</f>
        <v>0</v>
      </c>
      <c r="B553">
        <f>'PLAN RASHODA I IZDATAKA'!B560:O560</f>
        <v>0</v>
      </c>
      <c r="C553">
        <f>'PLAN RASHODA I IZDATAKA'!C560:P560</f>
        <v>0</v>
      </c>
      <c r="D553">
        <f>'PLAN RASHODA I IZDATAKA'!D560:Q560</f>
        <v>0</v>
      </c>
      <c r="E553">
        <f>'PLAN RASHODA I IZDATAKA'!E560:R560</f>
        <v>0</v>
      </c>
      <c r="F553">
        <f>'PLAN RASHODA I IZDATAKA'!F560:S560</f>
        <v>0</v>
      </c>
      <c r="G553">
        <f>'PLAN RASHODA I IZDATAKA'!G560:T560</f>
        <v>0</v>
      </c>
      <c r="H553">
        <f>'PLAN RASHODA I IZDATAKA'!H560:U560</f>
        <v>0</v>
      </c>
      <c r="I553">
        <f>'PLAN RASHODA I IZDATAKA'!I560:V560</f>
        <v>0</v>
      </c>
      <c r="J553">
        <f>'PLAN RASHODA I IZDATAKA'!J560:W560</f>
        <v>0</v>
      </c>
      <c r="K553">
        <f>'PLAN RASHODA I IZDATAKA'!K560:X560</f>
        <v>0</v>
      </c>
      <c r="L553">
        <f>'PLAN RASHODA I IZDATAKA'!L560:Y560</f>
        <v>0</v>
      </c>
      <c r="M553">
        <f>'PLAN RASHODA I IZDATAKA'!M560:Z560</f>
        <v>0</v>
      </c>
      <c r="N553">
        <f>'PLAN RASHODA I IZDATAKA'!N560:AA560</f>
        <v>0</v>
      </c>
      <c r="O553">
        <f t="shared" si="8"/>
        <v>1</v>
      </c>
    </row>
    <row r="554" spans="1:15" ht="12.75">
      <c r="A554">
        <f>'PLAN RASHODA I IZDATAKA'!A561:N561</f>
        <v>0</v>
      </c>
      <c r="B554">
        <f>'PLAN RASHODA I IZDATAKA'!B561:O561</f>
        <v>0</v>
      </c>
      <c r="C554">
        <f>'PLAN RASHODA I IZDATAKA'!C561:P561</f>
        <v>0</v>
      </c>
      <c r="D554">
        <f>'PLAN RASHODA I IZDATAKA'!D561:Q561</f>
        <v>0</v>
      </c>
      <c r="E554">
        <f>'PLAN RASHODA I IZDATAKA'!E561:R561</f>
        <v>0</v>
      </c>
      <c r="F554">
        <f>'PLAN RASHODA I IZDATAKA'!F561:S561</f>
        <v>0</v>
      </c>
      <c r="G554">
        <f>'PLAN RASHODA I IZDATAKA'!G561:T561</f>
        <v>0</v>
      </c>
      <c r="H554">
        <f>'PLAN RASHODA I IZDATAKA'!H561:U561</f>
        <v>0</v>
      </c>
      <c r="I554">
        <f>'PLAN RASHODA I IZDATAKA'!I561:V561</f>
        <v>0</v>
      </c>
      <c r="J554">
        <f>'PLAN RASHODA I IZDATAKA'!J561:W561</f>
        <v>0</v>
      </c>
      <c r="K554">
        <f>'PLAN RASHODA I IZDATAKA'!K561:X561</f>
        <v>0</v>
      </c>
      <c r="L554">
        <f>'PLAN RASHODA I IZDATAKA'!L561:Y561</f>
        <v>0</v>
      </c>
      <c r="M554">
        <f>'PLAN RASHODA I IZDATAKA'!M561:Z561</f>
        <v>0</v>
      </c>
      <c r="N554">
        <f>'PLAN RASHODA I IZDATAKA'!N561:AA561</f>
        <v>0</v>
      </c>
      <c r="O554">
        <f t="shared" si="8"/>
        <v>1</v>
      </c>
    </row>
    <row r="555" spans="1:15" ht="12.75">
      <c r="A555">
        <f>'PLAN RASHODA I IZDATAKA'!A562:N562</f>
        <v>0</v>
      </c>
      <c r="B555">
        <f>'PLAN RASHODA I IZDATAKA'!B562:O562</f>
        <v>0</v>
      </c>
      <c r="C555">
        <f>'PLAN RASHODA I IZDATAKA'!C562:P562</f>
        <v>0</v>
      </c>
      <c r="D555">
        <f>'PLAN RASHODA I IZDATAKA'!D562:Q562</f>
        <v>0</v>
      </c>
      <c r="E555">
        <f>'PLAN RASHODA I IZDATAKA'!E562:R562</f>
        <v>0</v>
      </c>
      <c r="F555">
        <f>'PLAN RASHODA I IZDATAKA'!F562:S562</f>
        <v>0</v>
      </c>
      <c r="G555">
        <f>'PLAN RASHODA I IZDATAKA'!G562:T562</f>
        <v>0</v>
      </c>
      <c r="H555">
        <f>'PLAN RASHODA I IZDATAKA'!H562:U562</f>
        <v>0</v>
      </c>
      <c r="I555">
        <f>'PLAN RASHODA I IZDATAKA'!I562:V562</f>
        <v>0</v>
      </c>
      <c r="J555">
        <f>'PLAN RASHODA I IZDATAKA'!J562:W562</f>
        <v>0</v>
      </c>
      <c r="K555">
        <f>'PLAN RASHODA I IZDATAKA'!K562:X562</f>
        <v>0</v>
      </c>
      <c r="L555">
        <f>'PLAN RASHODA I IZDATAKA'!L562:Y562</f>
        <v>0</v>
      </c>
      <c r="M555">
        <f>'PLAN RASHODA I IZDATAKA'!M562:Z562</f>
        <v>0</v>
      </c>
      <c r="N555">
        <f>'PLAN RASHODA I IZDATAKA'!N562:AA562</f>
        <v>0</v>
      </c>
      <c r="O555">
        <f t="shared" si="8"/>
        <v>1</v>
      </c>
    </row>
    <row r="556" spans="1:15" ht="12.75">
      <c r="A556">
        <f>'PLAN RASHODA I IZDATAKA'!A563:N563</f>
        <v>0</v>
      </c>
      <c r="B556">
        <f>'PLAN RASHODA I IZDATAKA'!B563:O563</f>
        <v>0</v>
      </c>
      <c r="C556">
        <f>'PLAN RASHODA I IZDATAKA'!C563:P563</f>
        <v>0</v>
      </c>
      <c r="D556">
        <f>'PLAN RASHODA I IZDATAKA'!D563:Q563</f>
        <v>0</v>
      </c>
      <c r="E556">
        <f>'PLAN RASHODA I IZDATAKA'!E563:R563</f>
        <v>0</v>
      </c>
      <c r="F556">
        <f>'PLAN RASHODA I IZDATAKA'!F563:S563</f>
        <v>0</v>
      </c>
      <c r="G556">
        <f>'PLAN RASHODA I IZDATAKA'!G563:T563</f>
        <v>0</v>
      </c>
      <c r="H556">
        <f>'PLAN RASHODA I IZDATAKA'!H563:U563</f>
        <v>0</v>
      </c>
      <c r="I556">
        <f>'PLAN RASHODA I IZDATAKA'!I563:V563</f>
        <v>0</v>
      </c>
      <c r="J556">
        <f>'PLAN RASHODA I IZDATAKA'!J563:W563</f>
        <v>0</v>
      </c>
      <c r="K556">
        <f>'PLAN RASHODA I IZDATAKA'!K563:X563</f>
        <v>0</v>
      </c>
      <c r="L556">
        <f>'PLAN RASHODA I IZDATAKA'!L563:Y563</f>
        <v>0</v>
      </c>
      <c r="M556">
        <f>'PLAN RASHODA I IZDATAKA'!M563:Z563</f>
        <v>0</v>
      </c>
      <c r="N556">
        <f>'PLAN RASHODA I IZDATAKA'!N563:AA563</f>
        <v>0</v>
      </c>
      <c r="O556">
        <f t="shared" si="8"/>
        <v>1</v>
      </c>
    </row>
    <row r="557" spans="1:15" ht="12.75">
      <c r="A557">
        <f>'PLAN RASHODA I IZDATAKA'!A564:N564</f>
        <v>0</v>
      </c>
      <c r="B557">
        <f>'PLAN RASHODA I IZDATAKA'!B564:O564</f>
        <v>0</v>
      </c>
      <c r="C557">
        <f>'PLAN RASHODA I IZDATAKA'!C564:P564</f>
        <v>0</v>
      </c>
      <c r="D557">
        <f>'PLAN RASHODA I IZDATAKA'!D564:Q564</f>
        <v>0</v>
      </c>
      <c r="E557">
        <f>'PLAN RASHODA I IZDATAKA'!E564:R564</f>
        <v>0</v>
      </c>
      <c r="F557">
        <f>'PLAN RASHODA I IZDATAKA'!F564:S564</f>
        <v>0</v>
      </c>
      <c r="G557">
        <f>'PLAN RASHODA I IZDATAKA'!G564:T564</f>
        <v>0</v>
      </c>
      <c r="H557">
        <f>'PLAN RASHODA I IZDATAKA'!H564:U564</f>
        <v>0</v>
      </c>
      <c r="I557">
        <f>'PLAN RASHODA I IZDATAKA'!I564:V564</f>
        <v>0</v>
      </c>
      <c r="J557">
        <f>'PLAN RASHODA I IZDATAKA'!J564:W564</f>
        <v>0</v>
      </c>
      <c r="K557">
        <f>'PLAN RASHODA I IZDATAKA'!K564:X564</f>
        <v>0</v>
      </c>
      <c r="L557">
        <f>'PLAN RASHODA I IZDATAKA'!L564:Y564</f>
        <v>0</v>
      </c>
      <c r="M557">
        <f>'PLAN RASHODA I IZDATAKA'!M564:Z564</f>
        <v>0</v>
      </c>
      <c r="N557">
        <f>'PLAN RASHODA I IZDATAKA'!N564:AA564</f>
        <v>0</v>
      </c>
      <c r="O557">
        <f t="shared" si="8"/>
        <v>1</v>
      </c>
    </row>
    <row r="558" spans="1:15" ht="12.75">
      <c r="A558">
        <f>'PLAN RASHODA I IZDATAKA'!A565:N565</f>
        <v>0</v>
      </c>
      <c r="B558">
        <f>'PLAN RASHODA I IZDATAKA'!B565:O565</f>
        <v>0</v>
      </c>
      <c r="C558">
        <f>'PLAN RASHODA I IZDATAKA'!C565:P565</f>
        <v>0</v>
      </c>
      <c r="D558">
        <f>'PLAN RASHODA I IZDATAKA'!D565:Q565</f>
        <v>0</v>
      </c>
      <c r="E558">
        <f>'PLAN RASHODA I IZDATAKA'!E565:R565</f>
        <v>0</v>
      </c>
      <c r="F558">
        <f>'PLAN RASHODA I IZDATAKA'!F565:S565</f>
        <v>0</v>
      </c>
      <c r="G558">
        <f>'PLAN RASHODA I IZDATAKA'!G565:T565</f>
        <v>0</v>
      </c>
      <c r="H558">
        <f>'PLAN RASHODA I IZDATAKA'!H565:U565</f>
        <v>0</v>
      </c>
      <c r="I558">
        <f>'PLAN RASHODA I IZDATAKA'!I565:V565</f>
        <v>0</v>
      </c>
      <c r="J558">
        <f>'PLAN RASHODA I IZDATAKA'!J565:W565</f>
        <v>0</v>
      </c>
      <c r="K558">
        <f>'PLAN RASHODA I IZDATAKA'!K565:X565</f>
        <v>0</v>
      </c>
      <c r="L558">
        <f>'PLAN RASHODA I IZDATAKA'!L565:Y565</f>
        <v>0</v>
      </c>
      <c r="M558">
        <f>'PLAN RASHODA I IZDATAKA'!M565:Z565</f>
        <v>0</v>
      </c>
      <c r="N558">
        <f>'PLAN RASHODA I IZDATAKA'!N565:AA565</f>
        <v>0</v>
      </c>
      <c r="O558">
        <f t="shared" si="8"/>
        <v>1</v>
      </c>
    </row>
    <row r="559" spans="1:15" ht="12.75">
      <c r="A559">
        <f>'PLAN RASHODA I IZDATAKA'!A566:N566</f>
        <v>0</v>
      </c>
      <c r="B559">
        <f>'PLAN RASHODA I IZDATAKA'!B566:O566</f>
        <v>0</v>
      </c>
      <c r="C559">
        <f>'PLAN RASHODA I IZDATAKA'!C566:P566</f>
        <v>0</v>
      </c>
      <c r="D559">
        <f>'PLAN RASHODA I IZDATAKA'!D566:Q566</f>
        <v>0</v>
      </c>
      <c r="E559">
        <f>'PLAN RASHODA I IZDATAKA'!E566:R566</f>
        <v>0</v>
      </c>
      <c r="F559">
        <f>'PLAN RASHODA I IZDATAKA'!F566:S566</f>
        <v>0</v>
      </c>
      <c r="G559">
        <f>'PLAN RASHODA I IZDATAKA'!G566:T566</f>
        <v>0</v>
      </c>
      <c r="H559">
        <f>'PLAN RASHODA I IZDATAKA'!H566:U566</f>
        <v>0</v>
      </c>
      <c r="I559">
        <f>'PLAN RASHODA I IZDATAKA'!I566:V566</f>
        <v>0</v>
      </c>
      <c r="J559">
        <f>'PLAN RASHODA I IZDATAKA'!J566:W566</f>
        <v>0</v>
      </c>
      <c r="K559">
        <f>'PLAN RASHODA I IZDATAKA'!K566:X566</f>
        <v>0</v>
      </c>
      <c r="L559">
        <f>'PLAN RASHODA I IZDATAKA'!L566:Y566</f>
        <v>0</v>
      </c>
      <c r="M559">
        <f>'PLAN RASHODA I IZDATAKA'!M566:Z566</f>
        <v>0</v>
      </c>
      <c r="N559">
        <f>'PLAN RASHODA I IZDATAKA'!N566:AA566</f>
        <v>0</v>
      </c>
      <c r="O559">
        <f t="shared" si="8"/>
        <v>1</v>
      </c>
    </row>
    <row r="560" spans="1:15" ht="12.75">
      <c r="A560">
        <f>'PLAN RASHODA I IZDATAKA'!A567:N567</f>
        <v>0</v>
      </c>
      <c r="B560">
        <f>'PLAN RASHODA I IZDATAKA'!B567:O567</f>
        <v>0</v>
      </c>
      <c r="C560">
        <f>'PLAN RASHODA I IZDATAKA'!C567:P567</f>
        <v>0</v>
      </c>
      <c r="D560">
        <f>'PLAN RASHODA I IZDATAKA'!D567:Q567</f>
        <v>0</v>
      </c>
      <c r="E560">
        <f>'PLAN RASHODA I IZDATAKA'!E567:R567</f>
        <v>0</v>
      </c>
      <c r="F560">
        <f>'PLAN RASHODA I IZDATAKA'!F567:S567</f>
        <v>0</v>
      </c>
      <c r="G560">
        <f>'PLAN RASHODA I IZDATAKA'!G567:T567</f>
        <v>0</v>
      </c>
      <c r="H560">
        <f>'PLAN RASHODA I IZDATAKA'!H567:U567</f>
        <v>0</v>
      </c>
      <c r="I560">
        <f>'PLAN RASHODA I IZDATAKA'!I567:V567</f>
        <v>0</v>
      </c>
      <c r="J560">
        <f>'PLAN RASHODA I IZDATAKA'!J567:W567</f>
        <v>0</v>
      </c>
      <c r="K560">
        <f>'PLAN RASHODA I IZDATAKA'!K567:X567</f>
        <v>0</v>
      </c>
      <c r="L560">
        <f>'PLAN RASHODA I IZDATAKA'!L567:Y567</f>
        <v>0</v>
      </c>
      <c r="M560">
        <f>'PLAN RASHODA I IZDATAKA'!M567:Z567</f>
        <v>0</v>
      </c>
      <c r="N560">
        <f>'PLAN RASHODA I IZDATAKA'!N567:AA567</f>
        <v>0</v>
      </c>
      <c r="O560">
        <f t="shared" si="8"/>
        <v>1</v>
      </c>
    </row>
    <row r="561" spans="1:15" ht="12.75">
      <c r="A561">
        <f>'PLAN RASHODA I IZDATAKA'!A568:N568</f>
        <v>0</v>
      </c>
      <c r="B561">
        <f>'PLAN RASHODA I IZDATAKA'!B568:O568</f>
        <v>0</v>
      </c>
      <c r="C561">
        <f>'PLAN RASHODA I IZDATAKA'!C568:P568</f>
        <v>0</v>
      </c>
      <c r="D561">
        <f>'PLAN RASHODA I IZDATAKA'!D568:Q568</f>
        <v>0</v>
      </c>
      <c r="E561">
        <f>'PLAN RASHODA I IZDATAKA'!E568:R568</f>
        <v>0</v>
      </c>
      <c r="F561">
        <f>'PLAN RASHODA I IZDATAKA'!F568:S568</f>
        <v>0</v>
      </c>
      <c r="G561">
        <f>'PLAN RASHODA I IZDATAKA'!G568:T568</f>
        <v>0</v>
      </c>
      <c r="H561">
        <f>'PLAN RASHODA I IZDATAKA'!H568:U568</f>
        <v>0</v>
      </c>
      <c r="I561">
        <f>'PLAN RASHODA I IZDATAKA'!I568:V568</f>
        <v>0</v>
      </c>
      <c r="J561">
        <f>'PLAN RASHODA I IZDATAKA'!J568:W568</f>
        <v>0</v>
      </c>
      <c r="K561">
        <f>'PLAN RASHODA I IZDATAKA'!K568:X568</f>
        <v>0</v>
      </c>
      <c r="L561">
        <f>'PLAN RASHODA I IZDATAKA'!L568:Y568</f>
        <v>0</v>
      </c>
      <c r="M561">
        <f>'PLAN RASHODA I IZDATAKA'!M568:Z568</f>
        <v>0</v>
      </c>
      <c r="N561">
        <f>'PLAN RASHODA I IZDATAKA'!N568:AA568</f>
        <v>0</v>
      </c>
      <c r="O561">
        <f t="shared" si="8"/>
        <v>1</v>
      </c>
    </row>
    <row r="562" spans="1:15" ht="12.75">
      <c r="A562">
        <f>'PLAN RASHODA I IZDATAKA'!A569:N569</f>
        <v>0</v>
      </c>
      <c r="B562">
        <f>'PLAN RASHODA I IZDATAKA'!B569:O569</f>
        <v>0</v>
      </c>
      <c r="C562">
        <f>'PLAN RASHODA I IZDATAKA'!C569:P569</f>
        <v>0</v>
      </c>
      <c r="D562">
        <f>'PLAN RASHODA I IZDATAKA'!D569:Q569</f>
        <v>0</v>
      </c>
      <c r="E562">
        <f>'PLAN RASHODA I IZDATAKA'!E569:R569</f>
        <v>0</v>
      </c>
      <c r="F562">
        <f>'PLAN RASHODA I IZDATAKA'!F569:S569</f>
        <v>0</v>
      </c>
      <c r="G562">
        <f>'PLAN RASHODA I IZDATAKA'!G569:T569</f>
        <v>0</v>
      </c>
      <c r="H562">
        <f>'PLAN RASHODA I IZDATAKA'!H569:U569</f>
        <v>0</v>
      </c>
      <c r="I562">
        <f>'PLAN RASHODA I IZDATAKA'!I569:V569</f>
        <v>0</v>
      </c>
      <c r="J562">
        <f>'PLAN RASHODA I IZDATAKA'!J569:W569</f>
        <v>0</v>
      </c>
      <c r="K562">
        <f>'PLAN RASHODA I IZDATAKA'!K569:X569</f>
        <v>0</v>
      </c>
      <c r="L562">
        <f>'PLAN RASHODA I IZDATAKA'!L569:Y569</f>
        <v>0</v>
      </c>
      <c r="M562">
        <f>'PLAN RASHODA I IZDATAKA'!M569:Z569</f>
        <v>0</v>
      </c>
      <c r="N562">
        <f>'PLAN RASHODA I IZDATAKA'!N569:AA569</f>
        <v>0</v>
      </c>
      <c r="O562">
        <f t="shared" si="8"/>
        <v>1</v>
      </c>
    </row>
    <row r="563" spans="1:15" ht="12.75">
      <c r="A563">
        <f>'PLAN RASHODA I IZDATAKA'!A570:N570</f>
        <v>0</v>
      </c>
      <c r="B563">
        <f>'PLAN RASHODA I IZDATAKA'!B570:O570</f>
        <v>0</v>
      </c>
      <c r="C563">
        <f>'PLAN RASHODA I IZDATAKA'!C570:P570</f>
        <v>0</v>
      </c>
      <c r="D563">
        <f>'PLAN RASHODA I IZDATAKA'!D570:Q570</f>
        <v>0</v>
      </c>
      <c r="E563">
        <f>'PLAN RASHODA I IZDATAKA'!E570:R570</f>
        <v>0</v>
      </c>
      <c r="F563">
        <f>'PLAN RASHODA I IZDATAKA'!F570:S570</f>
        <v>0</v>
      </c>
      <c r="G563">
        <f>'PLAN RASHODA I IZDATAKA'!G570:T570</f>
        <v>0</v>
      </c>
      <c r="H563">
        <f>'PLAN RASHODA I IZDATAKA'!H570:U570</f>
        <v>0</v>
      </c>
      <c r="I563">
        <f>'PLAN RASHODA I IZDATAKA'!I570:V570</f>
        <v>0</v>
      </c>
      <c r="J563">
        <f>'PLAN RASHODA I IZDATAKA'!J570:W570</f>
        <v>0</v>
      </c>
      <c r="K563">
        <f>'PLAN RASHODA I IZDATAKA'!K570:X570</f>
        <v>0</v>
      </c>
      <c r="L563">
        <f>'PLAN RASHODA I IZDATAKA'!L570:Y570</f>
        <v>0</v>
      </c>
      <c r="M563">
        <f>'PLAN RASHODA I IZDATAKA'!M570:Z570</f>
        <v>0</v>
      </c>
      <c r="N563">
        <f>'PLAN RASHODA I IZDATAKA'!N570:AA570</f>
        <v>0</v>
      </c>
      <c r="O563">
        <f t="shared" si="8"/>
        <v>1</v>
      </c>
    </row>
    <row r="564" spans="1:15" ht="12.75">
      <c r="A564">
        <f>'PLAN RASHODA I IZDATAKA'!A571:N571</f>
        <v>0</v>
      </c>
      <c r="B564">
        <f>'PLAN RASHODA I IZDATAKA'!B571:O571</f>
        <v>0</v>
      </c>
      <c r="C564">
        <f>'PLAN RASHODA I IZDATAKA'!C571:P571</f>
        <v>0</v>
      </c>
      <c r="D564">
        <f>'PLAN RASHODA I IZDATAKA'!D571:Q571</f>
        <v>0</v>
      </c>
      <c r="E564">
        <f>'PLAN RASHODA I IZDATAKA'!E571:R571</f>
        <v>0</v>
      </c>
      <c r="F564">
        <f>'PLAN RASHODA I IZDATAKA'!F571:S571</f>
        <v>0</v>
      </c>
      <c r="G564">
        <f>'PLAN RASHODA I IZDATAKA'!G571:T571</f>
        <v>0</v>
      </c>
      <c r="H564">
        <f>'PLAN RASHODA I IZDATAKA'!H571:U571</f>
        <v>0</v>
      </c>
      <c r="I564">
        <f>'PLAN RASHODA I IZDATAKA'!I571:V571</f>
        <v>0</v>
      </c>
      <c r="J564">
        <f>'PLAN RASHODA I IZDATAKA'!J571:W571</f>
        <v>0</v>
      </c>
      <c r="K564">
        <f>'PLAN RASHODA I IZDATAKA'!K571:X571</f>
        <v>0</v>
      </c>
      <c r="L564">
        <f>'PLAN RASHODA I IZDATAKA'!L571:Y571</f>
        <v>0</v>
      </c>
      <c r="M564">
        <f>'PLAN RASHODA I IZDATAKA'!M571:Z571</f>
        <v>0</v>
      </c>
      <c r="N564">
        <f>'PLAN RASHODA I IZDATAKA'!N571:AA571</f>
        <v>0</v>
      </c>
      <c r="O564">
        <f t="shared" si="8"/>
        <v>1</v>
      </c>
    </row>
    <row r="565" spans="1:15" ht="12.75">
      <c r="A565">
        <f>'PLAN RASHODA I IZDATAKA'!A572:N572</f>
        <v>0</v>
      </c>
      <c r="B565">
        <f>'PLAN RASHODA I IZDATAKA'!B572:O572</f>
        <v>0</v>
      </c>
      <c r="C565">
        <f>'PLAN RASHODA I IZDATAKA'!C572:P572</f>
        <v>0</v>
      </c>
      <c r="D565">
        <f>'PLAN RASHODA I IZDATAKA'!D572:Q572</f>
        <v>0</v>
      </c>
      <c r="E565">
        <f>'PLAN RASHODA I IZDATAKA'!E572:R572</f>
        <v>0</v>
      </c>
      <c r="F565">
        <f>'PLAN RASHODA I IZDATAKA'!F572:S572</f>
        <v>0</v>
      </c>
      <c r="G565">
        <f>'PLAN RASHODA I IZDATAKA'!G572:T572</f>
        <v>0</v>
      </c>
      <c r="H565">
        <f>'PLAN RASHODA I IZDATAKA'!H572:U572</f>
        <v>0</v>
      </c>
      <c r="I565">
        <f>'PLAN RASHODA I IZDATAKA'!I572:V572</f>
        <v>0</v>
      </c>
      <c r="J565">
        <f>'PLAN RASHODA I IZDATAKA'!J572:W572</f>
        <v>0</v>
      </c>
      <c r="K565">
        <f>'PLAN RASHODA I IZDATAKA'!K572:X572</f>
        <v>0</v>
      </c>
      <c r="L565">
        <f>'PLAN RASHODA I IZDATAKA'!L572:Y572</f>
        <v>0</v>
      </c>
      <c r="M565">
        <f>'PLAN RASHODA I IZDATAKA'!M572:Z572</f>
        <v>0</v>
      </c>
      <c r="N565">
        <f>'PLAN RASHODA I IZDATAKA'!N572:AA572</f>
        <v>0</v>
      </c>
      <c r="O565">
        <f t="shared" si="8"/>
        <v>1</v>
      </c>
    </row>
    <row r="566" spans="1:15" ht="12.75">
      <c r="A566">
        <f>'PLAN RASHODA I IZDATAKA'!A573:N573</f>
        <v>0</v>
      </c>
      <c r="B566">
        <f>'PLAN RASHODA I IZDATAKA'!B573:O573</f>
        <v>0</v>
      </c>
      <c r="C566">
        <f>'PLAN RASHODA I IZDATAKA'!C573:P573</f>
        <v>0</v>
      </c>
      <c r="D566">
        <f>'PLAN RASHODA I IZDATAKA'!D573:Q573</f>
        <v>0</v>
      </c>
      <c r="E566">
        <f>'PLAN RASHODA I IZDATAKA'!E573:R573</f>
        <v>0</v>
      </c>
      <c r="F566">
        <f>'PLAN RASHODA I IZDATAKA'!F573:S573</f>
        <v>0</v>
      </c>
      <c r="G566">
        <f>'PLAN RASHODA I IZDATAKA'!G573:T573</f>
        <v>0</v>
      </c>
      <c r="H566">
        <f>'PLAN RASHODA I IZDATAKA'!H573:U573</f>
        <v>0</v>
      </c>
      <c r="I566">
        <f>'PLAN RASHODA I IZDATAKA'!I573:V573</f>
        <v>0</v>
      </c>
      <c r="J566">
        <f>'PLAN RASHODA I IZDATAKA'!J573:W573</f>
        <v>0</v>
      </c>
      <c r="K566">
        <f>'PLAN RASHODA I IZDATAKA'!K573:X573</f>
        <v>0</v>
      </c>
      <c r="L566">
        <f>'PLAN RASHODA I IZDATAKA'!L573:Y573</f>
        <v>0</v>
      </c>
      <c r="M566">
        <f>'PLAN RASHODA I IZDATAKA'!M573:Z573</f>
        <v>0</v>
      </c>
      <c r="N566">
        <f>'PLAN RASHODA I IZDATAKA'!N573:AA573</f>
        <v>0</v>
      </c>
      <c r="O566">
        <f t="shared" si="8"/>
        <v>1</v>
      </c>
    </row>
    <row r="567" spans="1:15" ht="12.75">
      <c r="A567">
        <f>'PLAN RASHODA I IZDATAKA'!A574:N574</f>
        <v>0</v>
      </c>
      <c r="B567">
        <f>'PLAN RASHODA I IZDATAKA'!B574:O574</f>
        <v>0</v>
      </c>
      <c r="C567">
        <f>'PLAN RASHODA I IZDATAKA'!C574:P574</f>
        <v>0</v>
      </c>
      <c r="D567">
        <f>'PLAN RASHODA I IZDATAKA'!D574:Q574</f>
        <v>0</v>
      </c>
      <c r="E567">
        <f>'PLAN RASHODA I IZDATAKA'!E574:R574</f>
        <v>0</v>
      </c>
      <c r="F567">
        <f>'PLAN RASHODA I IZDATAKA'!F574:S574</f>
        <v>0</v>
      </c>
      <c r="G567">
        <f>'PLAN RASHODA I IZDATAKA'!G574:T574</f>
        <v>0</v>
      </c>
      <c r="H567">
        <f>'PLAN RASHODA I IZDATAKA'!H574:U574</f>
        <v>0</v>
      </c>
      <c r="I567">
        <f>'PLAN RASHODA I IZDATAKA'!I574:V574</f>
        <v>0</v>
      </c>
      <c r="J567">
        <f>'PLAN RASHODA I IZDATAKA'!J574:W574</f>
        <v>0</v>
      </c>
      <c r="K567">
        <f>'PLAN RASHODA I IZDATAKA'!K574:X574</f>
        <v>0</v>
      </c>
      <c r="L567">
        <f>'PLAN RASHODA I IZDATAKA'!L574:Y574</f>
        <v>0</v>
      </c>
      <c r="M567">
        <f>'PLAN RASHODA I IZDATAKA'!M574:Z574</f>
        <v>0</v>
      </c>
      <c r="N567">
        <f>'PLAN RASHODA I IZDATAKA'!N574:AA574</f>
        <v>0</v>
      </c>
      <c r="O567">
        <f t="shared" si="8"/>
        <v>1</v>
      </c>
    </row>
    <row r="568" spans="1:15" ht="12.75">
      <c r="A568">
        <f>'PLAN RASHODA I IZDATAKA'!A575:N575</f>
        <v>0</v>
      </c>
      <c r="B568">
        <f>'PLAN RASHODA I IZDATAKA'!B575:O575</f>
        <v>0</v>
      </c>
      <c r="C568">
        <f>'PLAN RASHODA I IZDATAKA'!C575:P575</f>
        <v>0</v>
      </c>
      <c r="D568">
        <f>'PLAN RASHODA I IZDATAKA'!D575:Q575</f>
        <v>0</v>
      </c>
      <c r="E568">
        <f>'PLAN RASHODA I IZDATAKA'!E575:R575</f>
        <v>0</v>
      </c>
      <c r="F568">
        <f>'PLAN RASHODA I IZDATAKA'!F575:S575</f>
        <v>0</v>
      </c>
      <c r="G568">
        <f>'PLAN RASHODA I IZDATAKA'!G575:T575</f>
        <v>0</v>
      </c>
      <c r="H568">
        <f>'PLAN RASHODA I IZDATAKA'!H575:U575</f>
        <v>0</v>
      </c>
      <c r="I568">
        <f>'PLAN RASHODA I IZDATAKA'!I575:V575</f>
        <v>0</v>
      </c>
      <c r="J568">
        <f>'PLAN RASHODA I IZDATAKA'!J575:W575</f>
        <v>0</v>
      </c>
      <c r="K568">
        <f>'PLAN RASHODA I IZDATAKA'!K575:X575</f>
        <v>0</v>
      </c>
      <c r="L568">
        <f>'PLAN RASHODA I IZDATAKA'!L575:Y575</f>
        <v>0</v>
      </c>
      <c r="M568">
        <f>'PLAN RASHODA I IZDATAKA'!M575:Z575</f>
        <v>0</v>
      </c>
      <c r="N568">
        <f>'PLAN RASHODA I IZDATAKA'!N575:AA575</f>
        <v>0</v>
      </c>
      <c r="O568">
        <f t="shared" si="8"/>
        <v>1</v>
      </c>
    </row>
    <row r="569" spans="1:15" ht="12.75">
      <c r="A569">
        <f>'PLAN RASHODA I IZDATAKA'!A576:N576</f>
        <v>0</v>
      </c>
      <c r="B569">
        <f>'PLAN RASHODA I IZDATAKA'!B576:O576</f>
        <v>0</v>
      </c>
      <c r="C569">
        <f>'PLAN RASHODA I IZDATAKA'!C576:P576</f>
        <v>0</v>
      </c>
      <c r="D569">
        <f>'PLAN RASHODA I IZDATAKA'!D576:Q576</f>
        <v>0</v>
      </c>
      <c r="E569">
        <f>'PLAN RASHODA I IZDATAKA'!E576:R576</f>
        <v>0</v>
      </c>
      <c r="F569">
        <f>'PLAN RASHODA I IZDATAKA'!F576:S576</f>
        <v>0</v>
      </c>
      <c r="G569">
        <f>'PLAN RASHODA I IZDATAKA'!G576:T576</f>
        <v>0</v>
      </c>
      <c r="H569">
        <f>'PLAN RASHODA I IZDATAKA'!H576:U576</f>
        <v>0</v>
      </c>
      <c r="I569">
        <f>'PLAN RASHODA I IZDATAKA'!I576:V576</f>
        <v>0</v>
      </c>
      <c r="J569">
        <f>'PLAN RASHODA I IZDATAKA'!J576:W576</f>
        <v>0</v>
      </c>
      <c r="K569">
        <f>'PLAN RASHODA I IZDATAKA'!K576:X576</f>
        <v>0</v>
      </c>
      <c r="L569">
        <f>'PLAN RASHODA I IZDATAKA'!L576:Y576</f>
        <v>0</v>
      </c>
      <c r="M569">
        <f>'PLAN RASHODA I IZDATAKA'!M576:Z576</f>
        <v>0</v>
      </c>
      <c r="N569">
        <f>'PLAN RASHODA I IZDATAKA'!N576:AA576</f>
        <v>0</v>
      </c>
      <c r="O569">
        <f t="shared" si="8"/>
        <v>1</v>
      </c>
    </row>
    <row r="570" spans="1:15" ht="12.75">
      <c r="A570">
        <f>'PLAN RASHODA I IZDATAKA'!A577:N577</f>
        <v>0</v>
      </c>
      <c r="B570">
        <f>'PLAN RASHODA I IZDATAKA'!B577:O577</f>
        <v>0</v>
      </c>
      <c r="C570">
        <f>'PLAN RASHODA I IZDATAKA'!C577:P577</f>
        <v>0</v>
      </c>
      <c r="D570">
        <f>'PLAN RASHODA I IZDATAKA'!D577:Q577</f>
        <v>0</v>
      </c>
      <c r="E570">
        <f>'PLAN RASHODA I IZDATAKA'!E577:R577</f>
        <v>0</v>
      </c>
      <c r="F570">
        <f>'PLAN RASHODA I IZDATAKA'!F577:S577</f>
        <v>0</v>
      </c>
      <c r="G570">
        <f>'PLAN RASHODA I IZDATAKA'!G577:T577</f>
        <v>0</v>
      </c>
      <c r="H570">
        <f>'PLAN RASHODA I IZDATAKA'!H577:U577</f>
        <v>0</v>
      </c>
      <c r="I570">
        <f>'PLAN RASHODA I IZDATAKA'!I577:V577</f>
        <v>0</v>
      </c>
      <c r="J570">
        <f>'PLAN RASHODA I IZDATAKA'!J577:W577</f>
        <v>0</v>
      </c>
      <c r="K570">
        <f>'PLAN RASHODA I IZDATAKA'!K577:X577</f>
        <v>0</v>
      </c>
      <c r="L570">
        <f>'PLAN RASHODA I IZDATAKA'!L577:Y577</f>
        <v>0</v>
      </c>
      <c r="M570">
        <f>'PLAN RASHODA I IZDATAKA'!M577:Z577</f>
        <v>0</v>
      </c>
      <c r="N570">
        <f>'PLAN RASHODA I IZDATAKA'!N577:AA577</f>
        <v>0</v>
      </c>
      <c r="O570">
        <f t="shared" si="8"/>
        <v>1</v>
      </c>
    </row>
    <row r="571" spans="1:15" ht="12.75">
      <c r="A571">
        <f>'PLAN RASHODA I IZDATAKA'!A578:N578</f>
        <v>0</v>
      </c>
      <c r="B571">
        <f>'PLAN RASHODA I IZDATAKA'!B578:O578</f>
        <v>0</v>
      </c>
      <c r="C571">
        <f>'PLAN RASHODA I IZDATAKA'!C578:P578</f>
        <v>0</v>
      </c>
      <c r="D571">
        <f>'PLAN RASHODA I IZDATAKA'!D578:Q578</f>
        <v>0</v>
      </c>
      <c r="E571">
        <f>'PLAN RASHODA I IZDATAKA'!E578:R578</f>
        <v>0</v>
      </c>
      <c r="F571">
        <f>'PLAN RASHODA I IZDATAKA'!F578:S578</f>
        <v>0</v>
      </c>
      <c r="G571">
        <f>'PLAN RASHODA I IZDATAKA'!G578:T578</f>
        <v>0</v>
      </c>
      <c r="H571">
        <f>'PLAN RASHODA I IZDATAKA'!H578:U578</f>
        <v>0</v>
      </c>
      <c r="I571">
        <f>'PLAN RASHODA I IZDATAKA'!I578:V578</f>
        <v>0</v>
      </c>
      <c r="J571">
        <f>'PLAN RASHODA I IZDATAKA'!J578:W578</f>
        <v>0</v>
      </c>
      <c r="K571">
        <f>'PLAN RASHODA I IZDATAKA'!K578:X578</f>
        <v>0</v>
      </c>
      <c r="L571">
        <f>'PLAN RASHODA I IZDATAKA'!L578:Y578</f>
        <v>0</v>
      </c>
      <c r="M571">
        <f>'PLAN RASHODA I IZDATAKA'!M578:Z578</f>
        <v>0</v>
      </c>
      <c r="N571">
        <f>'PLAN RASHODA I IZDATAKA'!N578:AA578</f>
        <v>0</v>
      </c>
      <c r="O571">
        <f t="shared" si="8"/>
        <v>1</v>
      </c>
    </row>
    <row r="572" spans="1:15" ht="12.75">
      <c r="A572">
        <f>'PLAN RASHODA I IZDATAKA'!A579:N579</f>
        <v>0</v>
      </c>
      <c r="B572">
        <f>'PLAN RASHODA I IZDATAKA'!B579:O579</f>
        <v>0</v>
      </c>
      <c r="C572">
        <f>'PLAN RASHODA I IZDATAKA'!C579:P579</f>
        <v>0</v>
      </c>
      <c r="D572">
        <f>'PLAN RASHODA I IZDATAKA'!D579:Q579</f>
        <v>0</v>
      </c>
      <c r="E572">
        <f>'PLAN RASHODA I IZDATAKA'!E579:R579</f>
        <v>0</v>
      </c>
      <c r="F572">
        <f>'PLAN RASHODA I IZDATAKA'!F579:S579</f>
        <v>0</v>
      </c>
      <c r="G572">
        <f>'PLAN RASHODA I IZDATAKA'!G579:T579</f>
        <v>0</v>
      </c>
      <c r="H572">
        <f>'PLAN RASHODA I IZDATAKA'!H579:U579</f>
        <v>0</v>
      </c>
      <c r="I572">
        <f>'PLAN RASHODA I IZDATAKA'!I579:V579</f>
        <v>0</v>
      </c>
      <c r="J572">
        <f>'PLAN RASHODA I IZDATAKA'!J579:W579</f>
        <v>0</v>
      </c>
      <c r="K572">
        <f>'PLAN RASHODA I IZDATAKA'!K579:X579</f>
        <v>0</v>
      </c>
      <c r="L572">
        <f>'PLAN RASHODA I IZDATAKA'!L579:Y579</f>
        <v>0</v>
      </c>
      <c r="M572">
        <f>'PLAN RASHODA I IZDATAKA'!M579:Z579</f>
        <v>0</v>
      </c>
      <c r="N572">
        <f>'PLAN RASHODA I IZDATAKA'!N579:AA579</f>
        <v>0</v>
      </c>
      <c r="O572">
        <f t="shared" si="8"/>
        <v>1</v>
      </c>
    </row>
    <row r="573" spans="1:15" ht="12.75">
      <c r="A573">
        <f>'PLAN RASHODA I IZDATAKA'!A580:N580</f>
        <v>0</v>
      </c>
      <c r="B573">
        <f>'PLAN RASHODA I IZDATAKA'!B580:O580</f>
        <v>0</v>
      </c>
      <c r="C573">
        <f>'PLAN RASHODA I IZDATAKA'!C580:P580</f>
        <v>0</v>
      </c>
      <c r="D573">
        <f>'PLAN RASHODA I IZDATAKA'!D580:Q580</f>
        <v>0</v>
      </c>
      <c r="E573">
        <f>'PLAN RASHODA I IZDATAKA'!E580:R580</f>
        <v>0</v>
      </c>
      <c r="F573">
        <f>'PLAN RASHODA I IZDATAKA'!F580:S580</f>
        <v>0</v>
      </c>
      <c r="G573">
        <f>'PLAN RASHODA I IZDATAKA'!G580:T580</f>
        <v>0</v>
      </c>
      <c r="H573">
        <f>'PLAN RASHODA I IZDATAKA'!H580:U580</f>
        <v>0</v>
      </c>
      <c r="I573">
        <f>'PLAN RASHODA I IZDATAKA'!I580:V580</f>
        <v>0</v>
      </c>
      <c r="J573">
        <f>'PLAN RASHODA I IZDATAKA'!J580:W580</f>
        <v>0</v>
      </c>
      <c r="K573">
        <f>'PLAN RASHODA I IZDATAKA'!K580:X580</f>
        <v>0</v>
      </c>
      <c r="L573">
        <f>'PLAN RASHODA I IZDATAKA'!L580:Y580</f>
        <v>0</v>
      </c>
      <c r="M573">
        <f>'PLAN RASHODA I IZDATAKA'!M580:Z580</f>
        <v>0</v>
      </c>
      <c r="N573">
        <f>'PLAN RASHODA I IZDATAKA'!N580:AA580</f>
        <v>0</v>
      </c>
      <c r="O573">
        <f t="shared" si="8"/>
        <v>1</v>
      </c>
    </row>
    <row r="574" spans="1:15" ht="12.75">
      <c r="A574">
        <f>'PLAN RASHODA I IZDATAKA'!A581:N581</f>
        <v>0</v>
      </c>
      <c r="B574">
        <f>'PLAN RASHODA I IZDATAKA'!B581:O581</f>
        <v>0</v>
      </c>
      <c r="C574">
        <f>'PLAN RASHODA I IZDATAKA'!C581:P581</f>
        <v>0</v>
      </c>
      <c r="D574">
        <f>'PLAN RASHODA I IZDATAKA'!D581:Q581</f>
        <v>0</v>
      </c>
      <c r="E574">
        <f>'PLAN RASHODA I IZDATAKA'!E581:R581</f>
        <v>0</v>
      </c>
      <c r="F574">
        <f>'PLAN RASHODA I IZDATAKA'!F581:S581</f>
        <v>0</v>
      </c>
      <c r="G574">
        <f>'PLAN RASHODA I IZDATAKA'!G581:T581</f>
        <v>0</v>
      </c>
      <c r="H574">
        <f>'PLAN RASHODA I IZDATAKA'!H581:U581</f>
        <v>0</v>
      </c>
      <c r="I574">
        <f>'PLAN RASHODA I IZDATAKA'!I581:V581</f>
        <v>0</v>
      </c>
      <c r="J574">
        <f>'PLAN RASHODA I IZDATAKA'!J581:W581</f>
        <v>0</v>
      </c>
      <c r="K574">
        <f>'PLAN RASHODA I IZDATAKA'!K581:X581</f>
        <v>0</v>
      </c>
      <c r="L574">
        <f>'PLAN RASHODA I IZDATAKA'!L581:Y581</f>
        <v>0</v>
      </c>
      <c r="M574">
        <f>'PLAN RASHODA I IZDATAKA'!M581:Z581</f>
        <v>0</v>
      </c>
      <c r="N574">
        <f>'PLAN RASHODA I IZDATAKA'!N581:AA581</f>
        <v>0</v>
      </c>
      <c r="O574">
        <f t="shared" si="8"/>
        <v>1</v>
      </c>
    </row>
    <row r="575" spans="1:15" ht="12.75">
      <c r="A575">
        <f>'PLAN RASHODA I IZDATAKA'!A582:N582</f>
        <v>0</v>
      </c>
      <c r="B575">
        <f>'PLAN RASHODA I IZDATAKA'!B582:O582</f>
        <v>0</v>
      </c>
      <c r="C575">
        <f>'PLAN RASHODA I IZDATAKA'!C582:P582</f>
        <v>0</v>
      </c>
      <c r="D575">
        <f>'PLAN RASHODA I IZDATAKA'!D582:Q582</f>
        <v>0</v>
      </c>
      <c r="E575">
        <f>'PLAN RASHODA I IZDATAKA'!E582:R582</f>
        <v>0</v>
      </c>
      <c r="F575">
        <f>'PLAN RASHODA I IZDATAKA'!F582:S582</f>
        <v>0</v>
      </c>
      <c r="G575">
        <f>'PLAN RASHODA I IZDATAKA'!G582:T582</f>
        <v>0</v>
      </c>
      <c r="H575">
        <f>'PLAN RASHODA I IZDATAKA'!H582:U582</f>
        <v>0</v>
      </c>
      <c r="I575">
        <f>'PLAN RASHODA I IZDATAKA'!I582:V582</f>
        <v>0</v>
      </c>
      <c r="J575">
        <f>'PLAN RASHODA I IZDATAKA'!J582:W582</f>
        <v>0</v>
      </c>
      <c r="K575">
        <f>'PLAN RASHODA I IZDATAKA'!K582:X582</f>
        <v>0</v>
      </c>
      <c r="L575">
        <f>'PLAN RASHODA I IZDATAKA'!L582:Y582</f>
        <v>0</v>
      </c>
      <c r="M575">
        <f>'PLAN RASHODA I IZDATAKA'!M582:Z582</f>
        <v>0</v>
      </c>
      <c r="N575">
        <f>'PLAN RASHODA I IZDATAKA'!N582:AA582</f>
        <v>0</v>
      </c>
      <c r="O575">
        <f t="shared" si="8"/>
        <v>1</v>
      </c>
    </row>
    <row r="576" spans="1:15" ht="12.75">
      <c r="A576">
        <f>'PLAN RASHODA I IZDATAKA'!A583:N583</f>
        <v>0</v>
      </c>
      <c r="B576">
        <f>'PLAN RASHODA I IZDATAKA'!B583:O583</f>
        <v>0</v>
      </c>
      <c r="C576">
        <f>'PLAN RASHODA I IZDATAKA'!C583:P583</f>
        <v>0</v>
      </c>
      <c r="D576">
        <f>'PLAN RASHODA I IZDATAKA'!D583:Q583</f>
        <v>0</v>
      </c>
      <c r="E576">
        <f>'PLAN RASHODA I IZDATAKA'!E583:R583</f>
        <v>0</v>
      </c>
      <c r="F576">
        <f>'PLAN RASHODA I IZDATAKA'!F583:S583</f>
        <v>0</v>
      </c>
      <c r="G576">
        <f>'PLAN RASHODA I IZDATAKA'!G583:T583</f>
        <v>0</v>
      </c>
      <c r="H576">
        <f>'PLAN RASHODA I IZDATAKA'!H583:U583</f>
        <v>0</v>
      </c>
      <c r="I576">
        <f>'PLAN RASHODA I IZDATAKA'!I583:V583</f>
        <v>0</v>
      </c>
      <c r="J576">
        <f>'PLAN RASHODA I IZDATAKA'!J583:W583</f>
        <v>0</v>
      </c>
      <c r="K576">
        <f>'PLAN RASHODA I IZDATAKA'!K583:X583</f>
        <v>0</v>
      </c>
      <c r="L576">
        <f>'PLAN RASHODA I IZDATAKA'!L583:Y583</f>
        <v>0</v>
      </c>
      <c r="M576">
        <f>'PLAN RASHODA I IZDATAKA'!M583:Z583</f>
        <v>0</v>
      </c>
      <c r="N576">
        <f>'PLAN RASHODA I IZDATAKA'!N583:AA583</f>
        <v>0</v>
      </c>
      <c r="O576">
        <f t="shared" si="8"/>
        <v>1</v>
      </c>
    </row>
    <row r="577" spans="1:15" ht="12.75">
      <c r="A577">
        <f>'PLAN RASHODA I IZDATAKA'!A584:N584</f>
        <v>0</v>
      </c>
      <c r="B577">
        <f>'PLAN RASHODA I IZDATAKA'!B584:O584</f>
        <v>0</v>
      </c>
      <c r="C577">
        <f>'PLAN RASHODA I IZDATAKA'!C584:P584</f>
        <v>0</v>
      </c>
      <c r="D577">
        <f>'PLAN RASHODA I IZDATAKA'!D584:Q584</f>
        <v>0</v>
      </c>
      <c r="E577">
        <f>'PLAN RASHODA I IZDATAKA'!E584:R584</f>
        <v>0</v>
      </c>
      <c r="F577">
        <f>'PLAN RASHODA I IZDATAKA'!F584:S584</f>
        <v>0</v>
      </c>
      <c r="G577">
        <f>'PLAN RASHODA I IZDATAKA'!G584:T584</f>
        <v>0</v>
      </c>
      <c r="H577">
        <f>'PLAN RASHODA I IZDATAKA'!H584:U584</f>
        <v>0</v>
      </c>
      <c r="I577">
        <f>'PLAN RASHODA I IZDATAKA'!I584:V584</f>
        <v>0</v>
      </c>
      <c r="J577">
        <f>'PLAN RASHODA I IZDATAKA'!J584:W584</f>
        <v>0</v>
      </c>
      <c r="K577">
        <f>'PLAN RASHODA I IZDATAKA'!K584:X584</f>
        <v>0</v>
      </c>
      <c r="L577">
        <f>'PLAN RASHODA I IZDATAKA'!L584:Y584</f>
        <v>0</v>
      </c>
      <c r="M577">
        <f>'PLAN RASHODA I IZDATAKA'!M584:Z584</f>
        <v>0</v>
      </c>
      <c r="N577">
        <f>'PLAN RASHODA I IZDATAKA'!N584:AA584</f>
        <v>0</v>
      </c>
      <c r="O577">
        <f t="shared" si="8"/>
        <v>1</v>
      </c>
    </row>
    <row r="578" spans="1:15" ht="12.75">
      <c r="A578">
        <f>'PLAN RASHODA I IZDATAKA'!A585:N585</f>
        <v>0</v>
      </c>
      <c r="B578">
        <f>'PLAN RASHODA I IZDATAKA'!B585:O585</f>
        <v>0</v>
      </c>
      <c r="C578">
        <f>'PLAN RASHODA I IZDATAKA'!C585:P585</f>
        <v>0</v>
      </c>
      <c r="D578">
        <f>'PLAN RASHODA I IZDATAKA'!D585:Q585</f>
        <v>0</v>
      </c>
      <c r="E578">
        <f>'PLAN RASHODA I IZDATAKA'!E585:R585</f>
        <v>0</v>
      </c>
      <c r="F578">
        <f>'PLAN RASHODA I IZDATAKA'!F585:S585</f>
        <v>0</v>
      </c>
      <c r="G578">
        <f>'PLAN RASHODA I IZDATAKA'!G585:T585</f>
        <v>0</v>
      </c>
      <c r="H578">
        <f>'PLAN RASHODA I IZDATAKA'!H585:U585</f>
        <v>0</v>
      </c>
      <c r="I578">
        <f>'PLAN RASHODA I IZDATAKA'!I585:V585</f>
        <v>0</v>
      </c>
      <c r="J578">
        <f>'PLAN RASHODA I IZDATAKA'!J585:W585</f>
        <v>0</v>
      </c>
      <c r="K578">
        <f>'PLAN RASHODA I IZDATAKA'!K585:X585</f>
        <v>0</v>
      </c>
      <c r="L578">
        <f>'PLAN RASHODA I IZDATAKA'!L585:Y585</f>
        <v>0</v>
      </c>
      <c r="M578">
        <f>'PLAN RASHODA I IZDATAKA'!M585:Z585</f>
        <v>0</v>
      </c>
      <c r="N578">
        <f>'PLAN RASHODA I IZDATAKA'!N585:AA585</f>
        <v>0</v>
      </c>
      <c r="O578">
        <f t="shared" si="8"/>
        <v>1</v>
      </c>
    </row>
    <row r="579" spans="1:15" ht="12.75">
      <c r="A579">
        <f>'PLAN RASHODA I IZDATAKA'!A586:N586</f>
        <v>0</v>
      </c>
      <c r="B579">
        <f>'PLAN RASHODA I IZDATAKA'!B586:O586</f>
        <v>0</v>
      </c>
      <c r="C579">
        <f>'PLAN RASHODA I IZDATAKA'!C586:P586</f>
        <v>0</v>
      </c>
      <c r="D579">
        <f>'PLAN RASHODA I IZDATAKA'!D586:Q586</f>
        <v>0</v>
      </c>
      <c r="E579">
        <f>'PLAN RASHODA I IZDATAKA'!E586:R586</f>
        <v>0</v>
      </c>
      <c r="F579">
        <f>'PLAN RASHODA I IZDATAKA'!F586:S586</f>
        <v>0</v>
      </c>
      <c r="G579">
        <f>'PLAN RASHODA I IZDATAKA'!G586:T586</f>
        <v>0</v>
      </c>
      <c r="H579">
        <f>'PLAN RASHODA I IZDATAKA'!H586:U586</f>
        <v>0</v>
      </c>
      <c r="I579">
        <f>'PLAN RASHODA I IZDATAKA'!I586:V586</f>
        <v>0</v>
      </c>
      <c r="J579">
        <f>'PLAN RASHODA I IZDATAKA'!J586:W586</f>
        <v>0</v>
      </c>
      <c r="K579">
        <f>'PLAN RASHODA I IZDATAKA'!K586:X586</f>
        <v>0</v>
      </c>
      <c r="L579">
        <f>'PLAN RASHODA I IZDATAKA'!L586:Y586</f>
        <v>0</v>
      </c>
      <c r="M579">
        <f>'PLAN RASHODA I IZDATAKA'!M586:Z586</f>
        <v>0</v>
      </c>
      <c r="N579">
        <f>'PLAN RASHODA I IZDATAKA'!N586:AA586</f>
        <v>0</v>
      </c>
      <c r="O579">
        <f t="shared" si="8"/>
        <v>1</v>
      </c>
    </row>
    <row r="580" spans="1:15" ht="12.75">
      <c r="A580">
        <f>'PLAN RASHODA I IZDATAKA'!A587:N587</f>
        <v>0</v>
      </c>
      <c r="B580">
        <f>'PLAN RASHODA I IZDATAKA'!B587:O587</f>
        <v>0</v>
      </c>
      <c r="C580">
        <f>'PLAN RASHODA I IZDATAKA'!C587:P587</f>
        <v>0</v>
      </c>
      <c r="D580">
        <f>'PLAN RASHODA I IZDATAKA'!D587:Q587</f>
        <v>0</v>
      </c>
      <c r="E580">
        <f>'PLAN RASHODA I IZDATAKA'!E587:R587</f>
        <v>0</v>
      </c>
      <c r="F580">
        <f>'PLAN RASHODA I IZDATAKA'!F587:S587</f>
        <v>0</v>
      </c>
      <c r="G580">
        <f>'PLAN RASHODA I IZDATAKA'!G587:T587</f>
        <v>0</v>
      </c>
      <c r="H580">
        <f>'PLAN RASHODA I IZDATAKA'!H587:U587</f>
        <v>0</v>
      </c>
      <c r="I580">
        <f>'PLAN RASHODA I IZDATAKA'!I587:V587</f>
        <v>0</v>
      </c>
      <c r="J580">
        <f>'PLAN RASHODA I IZDATAKA'!J587:W587</f>
        <v>0</v>
      </c>
      <c r="K580">
        <f>'PLAN RASHODA I IZDATAKA'!K587:X587</f>
        <v>0</v>
      </c>
      <c r="L580">
        <f>'PLAN RASHODA I IZDATAKA'!L587:Y587</f>
        <v>0</v>
      </c>
      <c r="M580">
        <f>'PLAN RASHODA I IZDATAKA'!M587:Z587</f>
        <v>0</v>
      </c>
      <c r="N580">
        <f>'PLAN RASHODA I IZDATAKA'!N587:AA587</f>
        <v>0</v>
      </c>
      <c r="O580">
        <f aca="true" t="shared" si="9" ref="O580:O643">LEN(A580)</f>
        <v>1</v>
      </c>
    </row>
    <row r="581" spans="1:15" ht="12.75">
      <c r="A581">
        <f>'PLAN RASHODA I IZDATAKA'!A588:N588</f>
        <v>0</v>
      </c>
      <c r="B581">
        <f>'PLAN RASHODA I IZDATAKA'!B588:O588</f>
        <v>0</v>
      </c>
      <c r="C581">
        <f>'PLAN RASHODA I IZDATAKA'!C588:P588</f>
        <v>0</v>
      </c>
      <c r="D581">
        <f>'PLAN RASHODA I IZDATAKA'!D588:Q588</f>
        <v>0</v>
      </c>
      <c r="E581">
        <f>'PLAN RASHODA I IZDATAKA'!E588:R588</f>
        <v>0</v>
      </c>
      <c r="F581">
        <f>'PLAN RASHODA I IZDATAKA'!F588:S588</f>
        <v>0</v>
      </c>
      <c r="G581">
        <f>'PLAN RASHODA I IZDATAKA'!G588:T588</f>
        <v>0</v>
      </c>
      <c r="H581">
        <f>'PLAN RASHODA I IZDATAKA'!H588:U588</f>
        <v>0</v>
      </c>
      <c r="I581">
        <f>'PLAN RASHODA I IZDATAKA'!I588:V588</f>
        <v>0</v>
      </c>
      <c r="J581">
        <f>'PLAN RASHODA I IZDATAKA'!J588:W588</f>
        <v>0</v>
      </c>
      <c r="K581">
        <f>'PLAN RASHODA I IZDATAKA'!K588:X588</f>
        <v>0</v>
      </c>
      <c r="L581">
        <f>'PLAN RASHODA I IZDATAKA'!L588:Y588</f>
        <v>0</v>
      </c>
      <c r="M581">
        <f>'PLAN RASHODA I IZDATAKA'!M588:Z588</f>
        <v>0</v>
      </c>
      <c r="N581">
        <f>'PLAN RASHODA I IZDATAKA'!N588:AA588</f>
        <v>0</v>
      </c>
      <c r="O581">
        <f t="shared" si="9"/>
        <v>1</v>
      </c>
    </row>
    <row r="582" spans="1:15" ht="12.75">
      <c r="A582">
        <f>'PLAN RASHODA I IZDATAKA'!A589:N589</f>
        <v>0</v>
      </c>
      <c r="B582">
        <f>'PLAN RASHODA I IZDATAKA'!B589:O589</f>
        <v>0</v>
      </c>
      <c r="C582">
        <f>'PLAN RASHODA I IZDATAKA'!C589:P589</f>
        <v>0</v>
      </c>
      <c r="D582">
        <f>'PLAN RASHODA I IZDATAKA'!D589:Q589</f>
        <v>0</v>
      </c>
      <c r="E582">
        <f>'PLAN RASHODA I IZDATAKA'!E589:R589</f>
        <v>0</v>
      </c>
      <c r="F582">
        <f>'PLAN RASHODA I IZDATAKA'!F589:S589</f>
        <v>0</v>
      </c>
      <c r="G582">
        <f>'PLAN RASHODA I IZDATAKA'!G589:T589</f>
        <v>0</v>
      </c>
      <c r="H582">
        <f>'PLAN RASHODA I IZDATAKA'!H589:U589</f>
        <v>0</v>
      </c>
      <c r="I582">
        <f>'PLAN RASHODA I IZDATAKA'!I589:V589</f>
        <v>0</v>
      </c>
      <c r="J582">
        <f>'PLAN RASHODA I IZDATAKA'!J589:W589</f>
        <v>0</v>
      </c>
      <c r="K582">
        <f>'PLAN RASHODA I IZDATAKA'!K589:X589</f>
        <v>0</v>
      </c>
      <c r="L582">
        <f>'PLAN RASHODA I IZDATAKA'!L589:Y589</f>
        <v>0</v>
      </c>
      <c r="M582">
        <f>'PLAN RASHODA I IZDATAKA'!M589:Z589</f>
        <v>0</v>
      </c>
      <c r="N582">
        <f>'PLAN RASHODA I IZDATAKA'!N589:AA589</f>
        <v>0</v>
      </c>
      <c r="O582">
        <f t="shared" si="9"/>
        <v>1</v>
      </c>
    </row>
    <row r="583" spans="1:15" ht="12.75">
      <c r="A583">
        <f>'PLAN RASHODA I IZDATAKA'!A590:N590</f>
        <v>0</v>
      </c>
      <c r="B583">
        <f>'PLAN RASHODA I IZDATAKA'!B590:O590</f>
        <v>0</v>
      </c>
      <c r="C583">
        <f>'PLAN RASHODA I IZDATAKA'!C590:P590</f>
        <v>0</v>
      </c>
      <c r="D583">
        <f>'PLAN RASHODA I IZDATAKA'!D590:Q590</f>
        <v>0</v>
      </c>
      <c r="E583">
        <f>'PLAN RASHODA I IZDATAKA'!E590:R590</f>
        <v>0</v>
      </c>
      <c r="F583">
        <f>'PLAN RASHODA I IZDATAKA'!F590:S590</f>
        <v>0</v>
      </c>
      <c r="G583">
        <f>'PLAN RASHODA I IZDATAKA'!G590:T590</f>
        <v>0</v>
      </c>
      <c r="H583">
        <f>'PLAN RASHODA I IZDATAKA'!H590:U590</f>
        <v>0</v>
      </c>
      <c r="I583">
        <f>'PLAN RASHODA I IZDATAKA'!I590:V590</f>
        <v>0</v>
      </c>
      <c r="J583">
        <f>'PLAN RASHODA I IZDATAKA'!J590:W590</f>
        <v>0</v>
      </c>
      <c r="K583">
        <f>'PLAN RASHODA I IZDATAKA'!K590:X590</f>
        <v>0</v>
      </c>
      <c r="L583">
        <f>'PLAN RASHODA I IZDATAKA'!L590:Y590</f>
        <v>0</v>
      </c>
      <c r="M583">
        <f>'PLAN RASHODA I IZDATAKA'!M590:Z590</f>
        <v>0</v>
      </c>
      <c r="N583">
        <f>'PLAN RASHODA I IZDATAKA'!N590:AA590</f>
        <v>0</v>
      </c>
      <c r="O583">
        <f t="shared" si="9"/>
        <v>1</v>
      </c>
    </row>
    <row r="584" spans="1:15" ht="12.75">
      <c r="A584">
        <f>'PLAN RASHODA I IZDATAKA'!A591:N591</f>
        <v>0</v>
      </c>
      <c r="B584">
        <f>'PLAN RASHODA I IZDATAKA'!B591:O591</f>
        <v>0</v>
      </c>
      <c r="C584">
        <f>'PLAN RASHODA I IZDATAKA'!C591:P591</f>
        <v>0</v>
      </c>
      <c r="D584">
        <f>'PLAN RASHODA I IZDATAKA'!D591:Q591</f>
        <v>0</v>
      </c>
      <c r="E584">
        <f>'PLAN RASHODA I IZDATAKA'!E591:R591</f>
        <v>0</v>
      </c>
      <c r="F584">
        <f>'PLAN RASHODA I IZDATAKA'!F591:S591</f>
        <v>0</v>
      </c>
      <c r="G584">
        <f>'PLAN RASHODA I IZDATAKA'!G591:T591</f>
        <v>0</v>
      </c>
      <c r="H584">
        <f>'PLAN RASHODA I IZDATAKA'!H591:U591</f>
        <v>0</v>
      </c>
      <c r="I584">
        <f>'PLAN RASHODA I IZDATAKA'!I591:V591</f>
        <v>0</v>
      </c>
      <c r="J584">
        <f>'PLAN RASHODA I IZDATAKA'!J591:W591</f>
        <v>0</v>
      </c>
      <c r="K584">
        <f>'PLAN RASHODA I IZDATAKA'!K591:X591</f>
        <v>0</v>
      </c>
      <c r="L584">
        <f>'PLAN RASHODA I IZDATAKA'!L591:Y591</f>
        <v>0</v>
      </c>
      <c r="M584">
        <f>'PLAN RASHODA I IZDATAKA'!M591:Z591</f>
        <v>0</v>
      </c>
      <c r="N584">
        <f>'PLAN RASHODA I IZDATAKA'!N591:AA591</f>
        <v>0</v>
      </c>
      <c r="O584">
        <f t="shared" si="9"/>
        <v>1</v>
      </c>
    </row>
    <row r="585" spans="1:15" ht="12.75">
      <c r="A585">
        <f>'PLAN RASHODA I IZDATAKA'!A592:N592</f>
        <v>0</v>
      </c>
      <c r="B585">
        <f>'PLAN RASHODA I IZDATAKA'!B592:O592</f>
        <v>0</v>
      </c>
      <c r="C585">
        <f>'PLAN RASHODA I IZDATAKA'!C592:P592</f>
        <v>0</v>
      </c>
      <c r="D585">
        <f>'PLAN RASHODA I IZDATAKA'!D592:Q592</f>
        <v>0</v>
      </c>
      <c r="E585">
        <f>'PLAN RASHODA I IZDATAKA'!E592:R592</f>
        <v>0</v>
      </c>
      <c r="F585">
        <f>'PLAN RASHODA I IZDATAKA'!F592:S592</f>
        <v>0</v>
      </c>
      <c r="G585">
        <f>'PLAN RASHODA I IZDATAKA'!G592:T592</f>
        <v>0</v>
      </c>
      <c r="H585">
        <f>'PLAN RASHODA I IZDATAKA'!H592:U592</f>
        <v>0</v>
      </c>
      <c r="I585">
        <f>'PLAN RASHODA I IZDATAKA'!I592:V592</f>
        <v>0</v>
      </c>
      <c r="J585">
        <f>'PLAN RASHODA I IZDATAKA'!J592:W592</f>
        <v>0</v>
      </c>
      <c r="K585">
        <f>'PLAN RASHODA I IZDATAKA'!K592:X592</f>
        <v>0</v>
      </c>
      <c r="L585">
        <f>'PLAN RASHODA I IZDATAKA'!L592:Y592</f>
        <v>0</v>
      </c>
      <c r="M585">
        <f>'PLAN RASHODA I IZDATAKA'!M592:Z592</f>
        <v>0</v>
      </c>
      <c r="N585">
        <f>'PLAN RASHODA I IZDATAKA'!N592:AA592</f>
        <v>0</v>
      </c>
      <c r="O585">
        <f t="shared" si="9"/>
        <v>1</v>
      </c>
    </row>
    <row r="586" spans="1:15" ht="12.75">
      <c r="A586">
        <f>'PLAN RASHODA I IZDATAKA'!A593:N593</f>
        <v>0</v>
      </c>
      <c r="B586">
        <f>'PLAN RASHODA I IZDATAKA'!B593:O593</f>
        <v>0</v>
      </c>
      <c r="C586">
        <f>'PLAN RASHODA I IZDATAKA'!C593:P593</f>
        <v>0</v>
      </c>
      <c r="D586">
        <f>'PLAN RASHODA I IZDATAKA'!D593:Q593</f>
        <v>0</v>
      </c>
      <c r="E586">
        <f>'PLAN RASHODA I IZDATAKA'!E593:R593</f>
        <v>0</v>
      </c>
      <c r="F586">
        <f>'PLAN RASHODA I IZDATAKA'!F593:S593</f>
        <v>0</v>
      </c>
      <c r="G586">
        <f>'PLAN RASHODA I IZDATAKA'!G593:T593</f>
        <v>0</v>
      </c>
      <c r="H586">
        <f>'PLAN RASHODA I IZDATAKA'!H593:U593</f>
        <v>0</v>
      </c>
      <c r="I586">
        <f>'PLAN RASHODA I IZDATAKA'!I593:V593</f>
        <v>0</v>
      </c>
      <c r="J586">
        <f>'PLAN RASHODA I IZDATAKA'!J593:W593</f>
        <v>0</v>
      </c>
      <c r="K586">
        <f>'PLAN RASHODA I IZDATAKA'!K593:X593</f>
        <v>0</v>
      </c>
      <c r="L586">
        <f>'PLAN RASHODA I IZDATAKA'!L593:Y593</f>
        <v>0</v>
      </c>
      <c r="M586">
        <f>'PLAN RASHODA I IZDATAKA'!M593:Z593</f>
        <v>0</v>
      </c>
      <c r="N586">
        <f>'PLAN RASHODA I IZDATAKA'!N593:AA593</f>
        <v>0</v>
      </c>
      <c r="O586">
        <f t="shared" si="9"/>
        <v>1</v>
      </c>
    </row>
    <row r="587" spans="1:15" ht="12.75">
      <c r="A587">
        <f>'PLAN RASHODA I IZDATAKA'!A594:N594</f>
        <v>0</v>
      </c>
      <c r="B587">
        <f>'PLAN RASHODA I IZDATAKA'!B594:O594</f>
        <v>0</v>
      </c>
      <c r="C587">
        <f>'PLAN RASHODA I IZDATAKA'!C594:P594</f>
        <v>0</v>
      </c>
      <c r="D587">
        <f>'PLAN RASHODA I IZDATAKA'!D594:Q594</f>
        <v>0</v>
      </c>
      <c r="E587">
        <f>'PLAN RASHODA I IZDATAKA'!E594:R594</f>
        <v>0</v>
      </c>
      <c r="F587">
        <f>'PLAN RASHODA I IZDATAKA'!F594:S594</f>
        <v>0</v>
      </c>
      <c r="G587">
        <f>'PLAN RASHODA I IZDATAKA'!G594:T594</f>
        <v>0</v>
      </c>
      <c r="H587">
        <f>'PLAN RASHODA I IZDATAKA'!H594:U594</f>
        <v>0</v>
      </c>
      <c r="I587">
        <f>'PLAN RASHODA I IZDATAKA'!I594:V594</f>
        <v>0</v>
      </c>
      <c r="J587">
        <f>'PLAN RASHODA I IZDATAKA'!J594:W594</f>
        <v>0</v>
      </c>
      <c r="K587">
        <f>'PLAN RASHODA I IZDATAKA'!K594:X594</f>
        <v>0</v>
      </c>
      <c r="L587">
        <f>'PLAN RASHODA I IZDATAKA'!L594:Y594</f>
        <v>0</v>
      </c>
      <c r="M587">
        <f>'PLAN RASHODA I IZDATAKA'!M594:Z594</f>
        <v>0</v>
      </c>
      <c r="N587">
        <f>'PLAN RASHODA I IZDATAKA'!N594:AA594</f>
        <v>0</v>
      </c>
      <c r="O587">
        <f t="shared" si="9"/>
        <v>1</v>
      </c>
    </row>
    <row r="588" spans="1:15" ht="12.75">
      <c r="A588">
        <f>'PLAN RASHODA I IZDATAKA'!A595:N595</f>
        <v>0</v>
      </c>
      <c r="B588">
        <f>'PLAN RASHODA I IZDATAKA'!B595:O595</f>
        <v>0</v>
      </c>
      <c r="C588">
        <f>'PLAN RASHODA I IZDATAKA'!C595:P595</f>
        <v>0</v>
      </c>
      <c r="D588">
        <f>'PLAN RASHODA I IZDATAKA'!D595:Q595</f>
        <v>0</v>
      </c>
      <c r="E588">
        <f>'PLAN RASHODA I IZDATAKA'!E595:R595</f>
        <v>0</v>
      </c>
      <c r="F588">
        <f>'PLAN RASHODA I IZDATAKA'!F595:S595</f>
        <v>0</v>
      </c>
      <c r="G588">
        <f>'PLAN RASHODA I IZDATAKA'!G595:T595</f>
        <v>0</v>
      </c>
      <c r="H588">
        <f>'PLAN RASHODA I IZDATAKA'!H595:U595</f>
        <v>0</v>
      </c>
      <c r="I588">
        <f>'PLAN RASHODA I IZDATAKA'!I595:V595</f>
        <v>0</v>
      </c>
      <c r="J588">
        <f>'PLAN RASHODA I IZDATAKA'!J595:W595</f>
        <v>0</v>
      </c>
      <c r="K588">
        <f>'PLAN RASHODA I IZDATAKA'!K595:X595</f>
        <v>0</v>
      </c>
      <c r="L588">
        <f>'PLAN RASHODA I IZDATAKA'!L595:Y595</f>
        <v>0</v>
      </c>
      <c r="M588">
        <f>'PLAN RASHODA I IZDATAKA'!M595:Z595</f>
        <v>0</v>
      </c>
      <c r="N588">
        <f>'PLAN RASHODA I IZDATAKA'!N595:AA595</f>
        <v>0</v>
      </c>
      <c r="O588">
        <f t="shared" si="9"/>
        <v>1</v>
      </c>
    </row>
    <row r="589" spans="1:15" ht="12.75">
      <c r="A589">
        <f>'PLAN RASHODA I IZDATAKA'!A596:N596</f>
        <v>0</v>
      </c>
      <c r="B589">
        <f>'PLAN RASHODA I IZDATAKA'!B596:O596</f>
        <v>0</v>
      </c>
      <c r="C589">
        <f>'PLAN RASHODA I IZDATAKA'!C596:P596</f>
        <v>0</v>
      </c>
      <c r="D589">
        <f>'PLAN RASHODA I IZDATAKA'!D596:Q596</f>
        <v>0</v>
      </c>
      <c r="E589">
        <f>'PLAN RASHODA I IZDATAKA'!E596:R596</f>
        <v>0</v>
      </c>
      <c r="F589">
        <f>'PLAN RASHODA I IZDATAKA'!F596:S596</f>
        <v>0</v>
      </c>
      <c r="G589">
        <f>'PLAN RASHODA I IZDATAKA'!G596:T596</f>
        <v>0</v>
      </c>
      <c r="H589">
        <f>'PLAN RASHODA I IZDATAKA'!H596:U596</f>
        <v>0</v>
      </c>
      <c r="I589">
        <f>'PLAN RASHODA I IZDATAKA'!I596:V596</f>
        <v>0</v>
      </c>
      <c r="J589">
        <f>'PLAN RASHODA I IZDATAKA'!J596:W596</f>
        <v>0</v>
      </c>
      <c r="K589">
        <f>'PLAN RASHODA I IZDATAKA'!K596:X596</f>
        <v>0</v>
      </c>
      <c r="L589">
        <f>'PLAN RASHODA I IZDATAKA'!L596:Y596</f>
        <v>0</v>
      </c>
      <c r="M589">
        <f>'PLAN RASHODA I IZDATAKA'!M596:Z596</f>
        <v>0</v>
      </c>
      <c r="N589">
        <f>'PLAN RASHODA I IZDATAKA'!N596:AA596</f>
        <v>0</v>
      </c>
      <c r="O589">
        <f t="shared" si="9"/>
        <v>1</v>
      </c>
    </row>
    <row r="590" spans="1:15" ht="12.75">
      <c r="A590">
        <f>'PLAN RASHODA I IZDATAKA'!A597:N597</f>
        <v>0</v>
      </c>
      <c r="B590">
        <f>'PLAN RASHODA I IZDATAKA'!B597:O597</f>
        <v>0</v>
      </c>
      <c r="C590">
        <f>'PLAN RASHODA I IZDATAKA'!C597:P597</f>
        <v>0</v>
      </c>
      <c r="D590">
        <f>'PLAN RASHODA I IZDATAKA'!D597:Q597</f>
        <v>0</v>
      </c>
      <c r="E590">
        <f>'PLAN RASHODA I IZDATAKA'!E597:R597</f>
        <v>0</v>
      </c>
      <c r="F590">
        <f>'PLAN RASHODA I IZDATAKA'!F597:S597</f>
        <v>0</v>
      </c>
      <c r="G590">
        <f>'PLAN RASHODA I IZDATAKA'!G597:T597</f>
        <v>0</v>
      </c>
      <c r="H590">
        <f>'PLAN RASHODA I IZDATAKA'!H597:U597</f>
        <v>0</v>
      </c>
      <c r="I590">
        <f>'PLAN RASHODA I IZDATAKA'!I597:V597</f>
        <v>0</v>
      </c>
      <c r="J590">
        <f>'PLAN RASHODA I IZDATAKA'!J597:W597</f>
        <v>0</v>
      </c>
      <c r="K590">
        <f>'PLAN RASHODA I IZDATAKA'!K597:X597</f>
        <v>0</v>
      </c>
      <c r="L590">
        <f>'PLAN RASHODA I IZDATAKA'!L597:Y597</f>
        <v>0</v>
      </c>
      <c r="M590">
        <f>'PLAN RASHODA I IZDATAKA'!M597:Z597</f>
        <v>0</v>
      </c>
      <c r="N590">
        <f>'PLAN RASHODA I IZDATAKA'!N597:AA597</f>
        <v>0</v>
      </c>
      <c r="O590">
        <f t="shared" si="9"/>
        <v>1</v>
      </c>
    </row>
    <row r="591" spans="1:15" ht="12.75">
      <c r="A591">
        <f>'PLAN RASHODA I IZDATAKA'!A598:N598</f>
        <v>0</v>
      </c>
      <c r="B591">
        <f>'PLAN RASHODA I IZDATAKA'!B598:O598</f>
        <v>0</v>
      </c>
      <c r="C591">
        <f>'PLAN RASHODA I IZDATAKA'!C598:P598</f>
        <v>0</v>
      </c>
      <c r="D591">
        <f>'PLAN RASHODA I IZDATAKA'!D598:Q598</f>
        <v>0</v>
      </c>
      <c r="E591">
        <f>'PLAN RASHODA I IZDATAKA'!E598:R598</f>
        <v>0</v>
      </c>
      <c r="F591">
        <f>'PLAN RASHODA I IZDATAKA'!F598:S598</f>
        <v>0</v>
      </c>
      <c r="G591">
        <f>'PLAN RASHODA I IZDATAKA'!G598:T598</f>
        <v>0</v>
      </c>
      <c r="H591">
        <f>'PLAN RASHODA I IZDATAKA'!H598:U598</f>
        <v>0</v>
      </c>
      <c r="I591">
        <f>'PLAN RASHODA I IZDATAKA'!I598:V598</f>
        <v>0</v>
      </c>
      <c r="J591">
        <f>'PLAN RASHODA I IZDATAKA'!J598:W598</f>
        <v>0</v>
      </c>
      <c r="K591">
        <f>'PLAN RASHODA I IZDATAKA'!K598:X598</f>
        <v>0</v>
      </c>
      <c r="L591">
        <f>'PLAN RASHODA I IZDATAKA'!L598:Y598</f>
        <v>0</v>
      </c>
      <c r="M591">
        <f>'PLAN RASHODA I IZDATAKA'!M598:Z598</f>
        <v>0</v>
      </c>
      <c r="N591">
        <f>'PLAN RASHODA I IZDATAKA'!N598:AA598</f>
        <v>0</v>
      </c>
      <c r="O591">
        <f t="shared" si="9"/>
        <v>1</v>
      </c>
    </row>
    <row r="592" spans="1:15" ht="12.75">
      <c r="A592">
        <f>'PLAN RASHODA I IZDATAKA'!A599:N599</f>
        <v>0</v>
      </c>
      <c r="B592">
        <f>'PLAN RASHODA I IZDATAKA'!B599:O599</f>
        <v>0</v>
      </c>
      <c r="C592">
        <f>'PLAN RASHODA I IZDATAKA'!C599:P599</f>
        <v>0</v>
      </c>
      <c r="D592">
        <f>'PLAN RASHODA I IZDATAKA'!D599:Q599</f>
        <v>0</v>
      </c>
      <c r="E592">
        <f>'PLAN RASHODA I IZDATAKA'!E599:R599</f>
        <v>0</v>
      </c>
      <c r="F592">
        <f>'PLAN RASHODA I IZDATAKA'!F599:S599</f>
        <v>0</v>
      </c>
      <c r="G592">
        <f>'PLAN RASHODA I IZDATAKA'!G599:T599</f>
        <v>0</v>
      </c>
      <c r="H592">
        <f>'PLAN RASHODA I IZDATAKA'!H599:U599</f>
        <v>0</v>
      </c>
      <c r="I592">
        <f>'PLAN RASHODA I IZDATAKA'!I599:V599</f>
        <v>0</v>
      </c>
      <c r="J592">
        <f>'PLAN RASHODA I IZDATAKA'!J599:W599</f>
        <v>0</v>
      </c>
      <c r="K592">
        <f>'PLAN RASHODA I IZDATAKA'!K599:X599</f>
        <v>0</v>
      </c>
      <c r="L592">
        <f>'PLAN RASHODA I IZDATAKA'!L599:Y599</f>
        <v>0</v>
      </c>
      <c r="M592">
        <f>'PLAN RASHODA I IZDATAKA'!M599:Z599</f>
        <v>0</v>
      </c>
      <c r="N592">
        <f>'PLAN RASHODA I IZDATAKA'!N599:AA599</f>
        <v>0</v>
      </c>
      <c r="O592">
        <f t="shared" si="9"/>
        <v>1</v>
      </c>
    </row>
    <row r="593" spans="1:15" ht="12.75">
      <c r="A593">
        <f>'PLAN RASHODA I IZDATAKA'!A600:N600</f>
        <v>0</v>
      </c>
      <c r="B593">
        <f>'PLAN RASHODA I IZDATAKA'!B600:O600</f>
        <v>0</v>
      </c>
      <c r="C593">
        <f>'PLAN RASHODA I IZDATAKA'!C600:P600</f>
        <v>0</v>
      </c>
      <c r="D593">
        <f>'PLAN RASHODA I IZDATAKA'!D600:Q600</f>
        <v>0</v>
      </c>
      <c r="E593">
        <f>'PLAN RASHODA I IZDATAKA'!E600:R600</f>
        <v>0</v>
      </c>
      <c r="F593">
        <f>'PLAN RASHODA I IZDATAKA'!F600:S600</f>
        <v>0</v>
      </c>
      <c r="G593">
        <f>'PLAN RASHODA I IZDATAKA'!G600:T600</f>
        <v>0</v>
      </c>
      <c r="H593">
        <f>'PLAN RASHODA I IZDATAKA'!H600:U600</f>
        <v>0</v>
      </c>
      <c r="I593">
        <f>'PLAN RASHODA I IZDATAKA'!I600:V600</f>
        <v>0</v>
      </c>
      <c r="J593">
        <f>'PLAN RASHODA I IZDATAKA'!J600:W600</f>
        <v>0</v>
      </c>
      <c r="K593">
        <f>'PLAN RASHODA I IZDATAKA'!K600:X600</f>
        <v>0</v>
      </c>
      <c r="L593">
        <f>'PLAN RASHODA I IZDATAKA'!L600:Y600</f>
        <v>0</v>
      </c>
      <c r="M593">
        <f>'PLAN RASHODA I IZDATAKA'!M600:Z600</f>
        <v>0</v>
      </c>
      <c r="N593">
        <f>'PLAN RASHODA I IZDATAKA'!N600:AA600</f>
        <v>0</v>
      </c>
      <c r="O593">
        <f t="shared" si="9"/>
        <v>1</v>
      </c>
    </row>
    <row r="594" spans="1:15" ht="12.75">
      <c r="A594">
        <f>'PLAN RASHODA I IZDATAKA'!A601:N601</f>
        <v>0</v>
      </c>
      <c r="B594">
        <f>'PLAN RASHODA I IZDATAKA'!B601:O601</f>
        <v>0</v>
      </c>
      <c r="C594">
        <f>'PLAN RASHODA I IZDATAKA'!C601:P601</f>
        <v>0</v>
      </c>
      <c r="D594">
        <f>'PLAN RASHODA I IZDATAKA'!D601:Q601</f>
        <v>0</v>
      </c>
      <c r="E594">
        <f>'PLAN RASHODA I IZDATAKA'!E601:R601</f>
        <v>0</v>
      </c>
      <c r="F594">
        <f>'PLAN RASHODA I IZDATAKA'!F601:S601</f>
        <v>0</v>
      </c>
      <c r="G594">
        <f>'PLAN RASHODA I IZDATAKA'!G601:T601</f>
        <v>0</v>
      </c>
      <c r="H594">
        <f>'PLAN RASHODA I IZDATAKA'!H601:U601</f>
        <v>0</v>
      </c>
      <c r="I594">
        <f>'PLAN RASHODA I IZDATAKA'!I601:V601</f>
        <v>0</v>
      </c>
      <c r="J594">
        <f>'PLAN RASHODA I IZDATAKA'!J601:W601</f>
        <v>0</v>
      </c>
      <c r="K594">
        <f>'PLAN RASHODA I IZDATAKA'!K601:X601</f>
        <v>0</v>
      </c>
      <c r="L594">
        <f>'PLAN RASHODA I IZDATAKA'!L601:Y601</f>
        <v>0</v>
      </c>
      <c r="M594">
        <f>'PLAN RASHODA I IZDATAKA'!M601:Z601</f>
        <v>0</v>
      </c>
      <c r="N594">
        <f>'PLAN RASHODA I IZDATAKA'!N601:AA601</f>
        <v>0</v>
      </c>
      <c r="O594">
        <f t="shared" si="9"/>
        <v>1</v>
      </c>
    </row>
    <row r="595" spans="1:15" ht="12.75">
      <c r="A595">
        <f>'PLAN RASHODA I IZDATAKA'!A602:N602</f>
        <v>0</v>
      </c>
      <c r="B595">
        <f>'PLAN RASHODA I IZDATAKA'!B602:O602</f>
        <v>0</v>
      </c>
      <c r="C595">
        <f>'PLAN RASHODA I IZDATAKA'!C602:P602</f>
        <v>0</v>
      </c>
      <c r="D595">
        <f>'PLAN RASHODA I IZDATAKA'!D602:Q602</f>
        <v>0</v>
      </c>
      <c r="E595">
        <f>'PLAN RASHODA I IZDATAKA'!E602:R602</f>
        <v>0</v>
      </c>
      <c r="F595">
        <f>'PLAN RASHODA I IZDATAKA'!F602:S602</f>
        <v>0</v>
      </c>
      <c r="G595">
        <f>'PLAN RASHODA I IZDATAKA'!G602:T602</f>
        <v>0</v>
      </c>
      <c r="H595">
        <f>'PLAN RASHODA I IZDATAKA'!H602:U602</f>
        <v>0</v>
      </c>
      <c r="I595">
        <f>'PLAN RASHODA I IZDATAKA'!I602:V602</f>
        <v>0</v>
      </c>
      <c r="J595">
        <f>'PLAN RASHODA I IZDATAKA'!J602:W602</f>
        <v>0</v>
      </c>
      <c r="K595">
        <f>'PLAN RASHODA I IZDATAKA'!K602:X602</f>
        <v>0</v>
      </c>
      <c r="L595">
        <f>'PLAN RASHODA I IZDATAKA'!L602:Y602</f>
        <v>0</v>
      </c>
      <c r="M595">
        <f>'PLAN RASHODA I IZDATAKA'!M602:Z602</f>
        <v>0</v>
      </c>
      <c r="N595">
        <f>'PLAN RASHODA I IZDATAKA'!N602:AA602</f>
        <v>0</v>
      </c>
      <c r="O595">
        <f t="shared" si="9"/>
        <v>1</v>
      </c>
    </row>
    <row r="596" spans="1:15" ht="12.75">
      <c r="A596">
        <f>'PLAN RASHODA I IZDATAKA'!A603:N603</f>
        <v>0</v>
      </c>
      <c r="B596">
        <f>'PLAN RASHODA I IZDATAKA'!B603:O603</f>
        <v>0</v>
      </c>
      <c r="C596">
        <f>'PLAN RASHODA I IZDATAKA'!C603:P603</f>
        <v>0</v>
      </c>
      <c r="D596">
        <f>'PLAN RASHODA I IZDATAKA'!D603:Q603</f>
        <v>0</v>
      </c>
      <c r="E596">
        <f>'PLAN RASHODA I IZDATAKA'!E603:R603</f>
        <v>0</v>
      </c>
      <c r="F596">
        <f>'PLAN RASHODA I IZDATAKA'!F603:S603</f>
        <v>0</v>
      </c>
      <c r="G596">
        <f>'PLAN RASHODA I IZDATAKA'!G603:T603</f>
        <v>0</v>
      </c>
      <c r="H596">
        <f>'PLAN RASHODA I IZDATAKA'!H603:U603</f>
        <v>0</v>
      </c>
      <c r="I596">
        <f>'PLAN RASHODA I IZDATAKA'!I603:V603</f>
        <v>0</v>
      </c>
      <c r="J596">
        <f>'PLAN RASHODA I IZDATAKA'!J603:W603</f>
        <v>0</v>
      </c>
      <c r="K596">
        <f>'PLAN RASHODA I IZDATAKA'!K603:X603</f>
        <v>0</v>
      </c>
      <c r="L596">
        <f>'PLAN RASHODA I IZDATAKA'!L603:Y603</f>
        <v>0</v>
      </c>
      <c r="M596">
        <f>'PLAN RASHODA I IZDATAKA'!M603:Z603</f>
        <v>0</v>
      </c>
      <c r="N596">
        <f>'PLAN RASHODA I IZDATAKA'!N603:AA603</f>
        <v>0</v>
      </c>
      <c r="O596">
        <f t="shared" si="9"/>
        <v>1</v>
      </c>
    </row>
    <row r="597" spans="1:15" ht="12.75">
      <c r="A597">
        <f>'PLAN RASHODA I IZDATAKA'!A604:N604</f>
        <v>0</v>
      </c>
      <c r="B597">
        <f>'PLAN RASHODA I IZDATAKA'!B604:O604</f>
        <v>0</v>
      </c>
      <c r="C597">
        <f>'PLAN RASHODA I IZDATAKA'!C604:P604</f>
        <v>0</v>
      </c>
      <c r="D597">
        <f>'PLAN RASHODA I IZDATAKA'!D604:Q604</f>
        <v>0</v>
      </c>
      <c r="E597">
        <f>'PLAN RASHODA I IZDATAKA'!E604:R604</f>
        <v>0</v>
      </c>
      <c r="F597">
        <f>'PLAN RASHODA I IZDATAKA'!F604:S604</f>
        <v>0</v>
      </c>
      <c r="G597">
        <f>'PLAN RASHODA I IZDATAKA'!G604:T604</f>
        <v>0</v>
      </c>
      <c r="H597">
        <f>'PLAN RASHODA I IZDATAKA'!H604:U604</f>
        <v>0</v>
      </c>
      <c r="I597">
        <f>'PLAN RASHODA I IZDATAKA'!I604:V604</f>
        <v>0</v>
      </c>
      <c r="J597">
        <f>'PLAN RASHODA I IZDATAKA'!J604:W604</f>
        <v>0</v>
      </c>
      <c r="K597">
        <f>'PLAN RASHODA I IZDATAKA'!K604:X604</f>
        <v>0</v>
      </c>
      <c r="L597">
        <f>'PLAN RASHODA I IZDATAKA'!L604:Y604</f>
        <v>0</v>
      </c>
      <c r="M597">
        <f>'PLAN RASHODA I IZDATAKA'!M604:Z604</f>
        <v>0</v>
      </c>
      <c r="N597">
        <f>'PLAN RASHODA I IZDATAKA'!N604:AA604</f>
        <v>0</v>
      </c>
      <c r="O597">
        <f t="shared" si="9"/>
        <v>1</v>
      </c>
    </row>
    <row r="598" spans="1:15" ht="12.75">
      <c r="A598">
        <f>'PLAN RASHODA I IZDATAKA'!A605:N605</f>
        <v>0</v>
      </c>
      <c r="B598">
        <f>'PLAN RASHODA I IZDATAKA'!B605:O605</f>
        <v>0</v>
      </c>
      <c r="C598">
        <f>'PLAN RASHODA I IZDATAKA'!C605:P605</f>
        <v>0</v>
      </c>
      <c r="D598">
        <f>'PLAN RASHODA I IZDATAKA'!D605:Q605</f>
        <v>0</v>
      </c>
      <c r="E598">
        <f>'PLAN RASHODA I IZDATAKA'!E605:R605</f>
        <v>0</v>
      </c>
      <c r="F598">
        <f>'PLAN RASHODA I IZDATAKA'!F605:S605</f>
        <v>0</v>
      </c>
      <c r="G598">
        <f>'PLAN RASHODA I IZDATAKA'!G605:T605</f>
        <v>0</v>
      </c>
      <c r="H598">
        <f>'PLAN RASHODA I IZDATAKA'!H605:U605</f>
        <v>0</v>
      </c>
      <c r="I598">
        <f>'PLAN RASHODA I IZDATAKA'!I605:V605</f>
        <v>0</v>
      </c>
      <c r="J598">
        <f>'PLAN RASHODA I IZDATAKA'!J605:W605</f>
        <v>0</v>
      </c>
      <c r="K598">
        <f>'PLAN RASHODA I IZDATAKA'!K605:X605</f>
        <v>0</v>
      </c>
      <c r="L598">
        <f>'PLAN RASHODA I IZDATAKA'!L605:Y605</f>
        <v>0</v>
      </c>
      <c r="M598">
        <f>'PLAN RASHODA I IZDATAKA'!M605:Z605</f>
        <v>0</v>
      </c>
      <c r="N598">
        <f>'PLAN RASHODA I IZDATAKA'!N605:AA605</f>
        <v>0</v>
      </c>
      <c r="O598">
        <f t="shared" si="9"/>
        <v>1</v>
      </c>
    </row>
    <row r="599" spans="1:15" ht="12.75">
      <c r="A599">
        <f>'PLAN RASHODA I IZDATAKA'!A606:N606</f>
        <v>0</v>
      </c>
      <c r="B599">
        <f>'PLAN RASHODA I IZDATAKA'!B606:O606</f>
        <v>0</v>
      </c>
      <c r="C599">
        <f>'PLAN RASHODA I IZDATAKA'!C606:P606</f>
        <v>0</v>
      </c>
      <c r="D599">
        <f>'PLAN RASHODA I IZDATAKA'!D606:Q606</f>
        <v>0</v>
      </c>
      <c r="E599">
        <f>'PLAN RASHODA I IZDATAKA'!E606:R606</f>
        <v>0</v>
      </c>
      <c r="F599">
        <f>'PLAN RASHODA I IZDATAKA'!F606:S606</f>
        <v>0</v>
      </c>
      <c r="G599">
        <f>'PLAN RASHODA I IZDATAKA'!G606:T606</f>
        <v>0</v>
      </c>
      <c r="H599">
        <f>'PLAN RASHODA I IZDATAKA'!H606:U606</f>
        <v>0</v>
      </c>
      <c r="I599">
        <f>'PLAN RASHODA I IZDATAKA'!I606:V606</f>
        <v>0</v>
      </c>
      <c r="J599">
        <f>'PLAN RASHODA I IZDATAKA'!J606:W606</f>
        <v>0</v>
      </c>
      <c r="K599">
        <f>'PLAN RASHODA I IZDATAKA'!K606:X606</f>
        <v>0</v>
      </c>
      <c r="L599">
        <f>'PLAN RASHODA I IZDATAKA'!L606:Y606</f>
        <v>0</v>
      </c>
      <c r="M599">
        <f>'PLAN RASHODA I IZDATAKA'!M606:Z606</f>
        <v>0</v>
      </c>
      <c r="N599">
        <f>'PLAN RASHODA I IZDATAKA'!N606:AA606</f>
        <v>0</v>
      </c>
      <c r="O599">
        <f t="shared" si="9"/>
        <v>1</v>
      </c>
    </row>
    <row r="600" spans="1:15" ht="12.75">
      <c r="A600">
        <f>'PLAN RASHODA I IZDATAKA'!A607:N607</f>
        <v>0</v>
      </c>
      <c r="B600">
        <f>'PLAN RASHODA I IZDATAKA'!B607:O607</f>
        <v>0</v>
      </c>
      <c r="C600">
        <f>'PLAN RASHODA I IZDATAKA'!C607:P607</f>
        <v>0</v>
      </c>
      <c r="D600">
        <f>'PLAN RASHODA I IZDATAKA'!D607:Q607</f>
        <v>0</v>
      </c>
      <c r="E600">
        <f>'PLAN RASHODA I IZDATAKA'!E607:R607</f>
        <v>0</v>
      </c>
      <c r="F600">
        <f>'PLAN RASHODA I IZDATAKA'!F607:S607</f>
        <v>0</v>
      </c>
      <c r="G600">
        <f>'PLAN RASHODA I IZDATAKA'!G607:T607</f>
        <v>0</v>
      </c>
      <c r="H600">
        <f>'PLAN RASHODA I IZDATAKA'!H607:U607</f>
        <v>0</v>
      </c>
      <c r="I600">
        <f>'PLAN RASHODA I IZDATAKA'!I607:V607</f>
        <v>0</v>
      </c>
      <c r="J600">
        <f>'PLAN RASHODA I IZDATAKA'!J607:W607</f>
        <v>0</v>
      </c>
      <c r="K600">
        <f>'PLAN RASHODA I IZDATAKA'!K607:X607</f>
        <v>0</v>
      </c>
      <c r="L600">
        <f>'PLAN RASHODA I IZDATAKA'!L607:Y607</f>
        <v>0</v>
      </c>
      <c r="M600">
        <f>'PLAN RASHODA I IZDATAKA'!M607:Z607</f>
        <v>0</v>
      </c>
      <c r="N600">
        <f>'PLAN RASHODA I IZDATAKA'!N607:AA607</f>
        <v>0</v>
      </c>
      <c r="O600">
        <f t="shared" si="9"/>
        <v>1</v>
      </c>
    </row>
    <row r="601" spans="1:15" ht="12.75">
      <c r="A601">
        <f>'PLAN RASHODA I IZDATAKA'!A608:N608</f>
        <v>0</v>
      </c>
      <c r="B601">
        <f>'PLAN RASHODA I IZDATAKA'!B608:O608</f>
        <v>0</v>
      </c>
      <c r="C601">
        <f>'PLAN RASHODA I IZDATAKA'!C608:P608</f>
        <v>0</v>
      </c>
      <c r="D601">
        <f>'PLAN RASHODA I IZDATAKA'!D608:Q608</f>
        <v>0</v>
      </c>
      <c r="E601">
        <f>'PLAN RASHODA I IZDATAKA'!E608:R608</f>
        <v>0</v>
      </c>
      <c r="F601">
        <f>'PLAN RASHODA I IZDATAKA'!F608:S608</f>
        <v>0</v>
      </c>
      <c r="G601">
        <f>'PLAN RASHODA I IZDATAKA'!G608:T608</f>
        <v>0</v>
      </c>
      <c r="H601">
        <f>'PLAN RASHODA I IZDATAKA'!H608:U608</f>
        <v>0</v>
      </c>
      <c r="I601">
        <f>'PLAN RASHODA I IZDATAKA'!I608:V608</f>
        <v>0</v>
      </c>
      <c r="J601">
        <f>'PLAN RASHODA I IZDATAKA'!J608:W608</f>
        <v>0</v>
      </c>
      <c r="K601">
        <f>'PLAN RASHODA I IZDATAKA'!K608:X608</f>
        <v>0</v>
      </c>
      <c r="L601">
        <f>'PLAN RASHODA I IZDATAKA'!L608:Y608</f>
        <v>0</v>
      </c>
      <c r="M601">
        <f>'PLAN RASHODA I IZDATAKA'!M608:Z608</f>
        <v>0</v>
      </c>
      <c r="N601">
        <f>'PLAN RASHODA I IZDATAKA'!N608:AA608</f>
        <v>0</v>
      </c>
      <c r="O601">
        <f t="shared" si="9"/>
        <v>1</v>
      </c>
    </row>
    <row r="602" spans="1:15" ht="12.75">
      <c r="A602">
        <f>'PLAN RASHODA I IZDATAKA'!A609:N609</f>
        <v>0</v>
      </c>
      <c r="B602">
        <f>'PLAN RASHODA I IZDATAKA'!B609:O609</f>
        <v>0</v>
      </c>
      <c r="C602">
        <f>'PLAN RASHODA I IZDATAKA'!C609:P609</f>
        <v>0</v>
      </c>
      <c r="D602">
        <f>'PLAN RASHODA I IZDATAKA'!D609:Q609</f>
        <v>0</v>
      </c>
      <c r="E602">
        <f>'PLAN RASHODA I IZDATAKA'!E609:R609</f>
        <v>0</v>
      </c>
      <c r="F602">
        <f>'PLAN RASHODA I IZDATAKA'!F609:S609</f>
        <v>0</v>
      </c>
      <c r="G602">
        <f>'PLAN RASHODA I IZDATAKA'!G609:T609</f>
        <v>0</v>
      </c>
      <c r="H602">
        <f>'PLAN RASHODA I IZDATAKA'!H609:U609</f>
        <v>0</v>
      </c>
      <c r="I602">
        <f>'PLAN RASHODA I IZDATAKA'!I609:V609</f>
        <v>0</v>
      </c>
      <c r="J602">
        <f>'PLAN RASHODA I IZDATAKA'!J609:W609</f>
        <v>0</v>
      </c>
      <c r="K602">
        <f>'PLAN RASHODA I IZDATAKA'!K609:X609</f>
        <v>0</v>
      </c>
      <c r="L602">
        <f>'PLAN RASHODA I IZDATAKA'!L609:Y609</f>
        <v>0</v>
      </c>
      <c r="M602">
        <f>'PLAN RASHODA I IZDATAKA'!M609:Z609</f>
        <v>0</v>
      </c>
      <c r="N602">
        <f>'PLAN RASHODA I IZDATAKA'!N609:AA609</f>
        <v>0</v>
      </c>
      <c r="O602">
        <f t="shared" si="9"/>
        <v>1</v>
      </c>
    </row>
    <row r="603" spans="1:15" ht="12.75">
      <c r="A603">
        <f>'PLAN RASHODA I IZDATAKA'!A610:N610</f>
        <v>0</v>
      </c>
      <c r="B603">
        <f>'PLAN RASHODA I IZDATAKA'!B610:O610</f>
        <v>0</v>
      </c>
      <c r="C603">
        <f>'PLAN RASHODA I IZDATAKA'!C610:P610</f>
        <v>0</v>
      </c>
      <c r="D603">
        <f>'PLAN RASHODA I IZDATAKA'!D610:Q610</f>
        <v>0</v>
      </c>
      <c r="E603">
        <f>'PLAN RASHODA I IZDATAKA'!E610:R610</f>
        <v>0</v>
      </c>
      <c r="F603">
        <f>'PLAN RASHODA I IZDATAKA'!F610:S610</f>
        <v>0</v>
      </c>
      <c r="G603">
        <f>'PLAN RASHODA I IZDATAKA'!G610:T610</f>
        <v>0</v>
      </c>
      <c r="H603">
        <f>'PLAN RASHODA I IZDATAKA'!H610:U610</f>
        <v>0</v>
      </c>
      <c r="I603">
        <f>'PLAN RASHODA I IZDATAKA'!I610:V610</f>
        <v>0</v>
      </c>
      <c r="J603">
        <f>'PLAN RASHODA I IZDATAKA'!J610:W610</f>
        <v>0</v>
      </c>
      <c r="K603">
        <f>'PLAN RASHODA I IZDATAKA'!K610:X610</f>
        <v>0</v>
      </c>
      <c r="L603">
        <f>'PLAN RASHODA I IZDATAKA'!L610:Y610</f>
        <v>0</v>
      </c>
      <c r="M603">
        <f>'PLAN RASHODA I IZDATAKA'!M610:Z610</f>
        <v>0</v>
      </c>
      <c r="N603">
        <f>'PLAN RASHODA I IZDATAKA'!N610:AA610</f>
        <v>0</v>
      </c>
      <c r="O603">
        <f t="shared" si="9"/>
        <v>1</v>
      </c>
    </row>
    <row r="604" spans="1:15" ht="12.75">
      <c r="A604">
        <f>'PLAN RASHODA I IZDATAKA'!A611:N611</f>
        <v>0</v>
      </c>
      <c r="B604">
        <f>'PLAN RASHODA I IZDATAKA'!B611:O611</f>
        <v>0</v>
      </c>
      <c r="C604">
        <f>'PLAN RASHODA I IZDATAKA'!C611:P611</f>
        <v>0</v>
      </c>
      <c r="D604">
        <f>'PLAN RASHODA I IZDATAKA'!D611:Q611</f>
        <v>0</v>
      </c>
      <c r="E604">
        <f>'PLAN RASHODA I IZDATAKA'!E611:R611</f>
        <v>0</v>
      </c>
      <c r="F604">
        <f>'PLAN RASHODA I IZDATAKA'!F611:S611</f>
        <v>0</v>
      </c>
      <c r="G604">
        <f>'PLAN RASHODA I IZDATAKA'!G611:T611</f>
        <v>0</v>
      </c>
      <c r="H604">
        <f>'PLAN RASHODA I IZDATAKA'!H611:U611</f>
        <v>0</v>
      </c>
      <c r="I604">
        <f>'PLAN RASHODA I IZDATAKA'!I611:V611</f>
        <v>0</v>
      </c>
      <c r="J604">
        <f>'PLAN RASHODA I IZDATAKA'!J611:W611</f>
        <v>0</v>
      </c>
      <c r="K604">
        <f>'PLAN RASHODA I IZDATAKA'!K611:X611</f>
        <v>0</v>
      </c>
      <c r="L604">
        <f>'PLAN RASHODA I IZDATAKA'!L611:Y611</f>
        <v>0</v>
      </c>
      <c r="M604">
        <f>'PLAN RASHODA I IZDATAKA'!M611:Z611</f>
        <v>0</v>
      </c>
      <c r="N604">
        <f>'PLAN RASHODA I IZDATAKA'!N611:AA611</f>
        <v>0</v>
      </c>
      <c r="O604">
        <f t="shared" si="9"/>
        <v>1</v>
      </c>
    </row>
    <row r="605" spans="1:15" ht="12.75">
      <c r="A605">
        <f>'PLAN RASHODA I IZDATAKA'!A612:N612</f>
        <v>0</v>
      </c>
      <c r="B605">
        <f>'PLAN RASHODA I IZDATAKA'!B612:O612</f>
        <v>0</v>
      </c>
      <c r="C605">
        <f>'PLAN RASHODA I IZDATAKA'!C612:P612</f>
        <v>0</v>
      </c>
      <c r="D605">
        <f>'PLAN RASHODA I IZDATAKA'!D612:Q612</f>
        <v>0</v>
      </c>
      <c r="E605">
        <f>'PLAN RASHODA I IZDATAKA'!E612:R612</f>
        <v>0</v>
      </c>
      <c r="F605">
        <f>'PLAN RASHODA I IZDATAKA'!F612:S612</f>
        <v>0</v>
      </c>
      <c r="G605">
        <f>'PLAN RASHODA I IZDATAKA'!G612:T612</f>
        <v>0</v>
      </c>
      <c r="H605">
        <f>'PLAN RASHODA I IZDATAKA'!H612:U612</f>
        <v>0</v>
      </c>
      <c r="I605">
        <f>'PLAN RASHODA I IZDATAKA'!I612:V612</f>
        <v>0</v>
      </c>
      <c r="J605">
        <f>'PLAN RASHODA I IZDATAKA'!J612:W612</f>
        <v>0</v>
      </c>
      <c r="K605">
        <f>'PLAN RASHODA I IZDATAKA'!K612:X612</f>
        <v>0</v>
      </c>
      <c r="L605">
        <f>'PLAN RASHODA I IZDATAKA'!L612:Y612</f>
        <v>0</v>
      </c>
      <c r="M605">
        <f>'PLAN RASHODA I IZDATAKA'!M612:Z612</f>
        <v>0</v>
      </c>
      <c r="N605">
        <f>'PLAN RASHODA I IZDATAKA'!N612:AA612</f>
        <v>0</v>
      </c>
      <c r="O605">
        <f t="shared" si="9"/>
        <v>1</v>
      </c>
    </row>
    <row r="606" spans="1:15" ht="12.75">
      <c r="A606">
        <f>'PLAN RASHODA I IZDATAKA'!A613:N613</f>
        <v>0</v>
      </c>
      <c r="B606">
        <f>'PLAN RASHODA I IZDATAKA'!B613:O613</f>
        <v>0</v>
      </c>
      <c r="C606">
        <f>'PLAN RASHODA I IZDATAKA'!C613:P613</f>
        <v>0</v>
      </c>
      <c r="D606">
        <f>'PLAN RASHODA I IZDATAKA'!D613:Q613</f>
        <v>0</v>
      </c>
      <c r="E606">
        <f>'PLAN RASHODA I IZDATAKA'!E613:R613</f>
        <v>0</v>
      </c>
      <c r="F606">
        <f>'PLAN RASHODA I IZDATAKA'!F613:S613</f>
        <v>0</v>
      </c>
      <c r="G606">
        <f>'PLAN RASHODA I IZDATAKA'!G613:T613</f>
        <v>0</v>
      </c>
      <c r="H606">
        <f>'PLAN RASHODA I IZDATAKA'!H613:U613</f>
        <v>0</v>
      </c>
      <c r="I606">
        <f>'PLAN RASHODA I IZDATAKA'!I613:V613</f>
        <v>0</v>
      </c>
      <c r="J606">
        <f>'PLAN RASHODA I IZDATAKA'!J613:W613</f>
        <v>0</v>
      </c>
      <c r="K606">
        <f>'PLAN RASHODA I IZDATAKA'!K613:X613</f>
        <v>0</v>
      </c>
      <c r="L606">
        <f>'PLAN RASHODA I IZDATAKA'!L613:Y613</f>
        <v>0</v>
      </c>
      <c r="M606">
        <f>'PLAN RASHODA I IZDATAKA'!M613:Z613</f>
        <v>0</v>
      </c>
      <c r="N606">
        <f>'PLAN RASHODA I IZDATAKA'!N613:AA613</f>
        <v>0</v>
      </c>
      <c r="O606">
        <f t="shared" si="9"/>
        <v>1</v>
      </c>
    </row>
    <row r="607" spans="1:15" ht="12.75">
      <c r="A607">
        <f>'PLAN RASHODA I IZDATAKA'!A614:N614</f>
        <v>0</v>
      </c>
      <c r="B607">
        <f>'PLAN RASHODA I IZDATAKA'!B614:O614</f>
        <v>0</v>
      </c>
      <c r="C607">
        <f>'PLAN RASHODA I IZDATAKA'!C614:P614</f>
        <v>0</v>
      </c>
      <c r="D607">
        <f>'PLAN RASHODA I IZDATAKA'!D614:Q614</f>
        <v>0</v>
      </c>
      <c r="E607">
        <f>'PLAN RASHODA I IZDATAKA'!E614:R614</f>
        <v>0</v>
      </c>
      <c r="F607">
        <f>'PLAN RASHODA I IZDATAKA'!F614:S614</f>
        <v>0</v>
      </c>
      <c r="G607">
        <f>'PLAN RASHODA I IZDATAKA'!G614:T614</f>
        <v>0</v>
      </c>
      <c r="H607">
        <f>'PLAN RASHODA I IZDATAKA'!H614:U614</f>
        <v>0</v>
      </c>
      <c r="I607">
        <f>'PLAN RASHODA I IZDATAKA'!I614:V614</f>
        <v>0</v>
      </c>
      <c r="J607">
        <f>'PLAN RASHODA I IZDATAKA'!J614:W614</f>
        <v>0</v>
      </c>
      <c r="K607">
        <f>'PLAN RASHODA I IZDATAKA'!K614:X614</f>
        <v>0</v>
      </c>
      <c r="L607">
        <f>'PLAN RASHODA I IZDATAKA'!L614:Y614</f>
        <v>0</v>
      </c>
      <c r="M607">
        <f>'PLAN RASHODA I IZDATAKA'!M614:Z614</f>
        <v>0</v>
      </c>
      <c r="N607">
        <f>'PLAN RASHODA I IZDATAKA'!N614:AA614</f>
        <v>0</v>
      </c>
      <c r="O607">
        <f t="shared" si="9"/>
        <v>1</v>
      </c>
    </row>
    <row r="608" spans="1:15" ht="12.75">
      <c r="A608">
        <f>'PLAN RASHODA I IZDATAKA'!A615:N615</f>
        <v>0</v>
      </c>
      <c r="B608">
        <f>'PLAN RASHODA I IZDATAKA'!B615:O615</f>
        <v>0</v>
      </c>
      <c r="C608">
        <f>'PLAN RASHODA I IZDATAKA'!C615:P615</f>
        <v>0</v>
      </c>
      <c r="D608">
        <f>'PLAN RASHODA I IZDATAKA'!D615:Q615</f>
        <v>0</v>
      </c>
      <c r="E608">
        <f>'PLAN RASHODA I IZDATAKA'!E615:R615</f>
        <v>0</v>
      </c>
      <c r="F608">
        <f>'PLAN RASHODA I IZDATAKA'!F615:S615</f>
        <v>0</v>
      </c>
      <c r="G608">
        <f>'PLAN RASHODA I IZDATAKA'!G615:T615</f>
        <v>0</v>
      </c>
      <c r="H608">
        <f>'PLAN RASHODA I IZDATAKA'!H615:U615</f>
        <v>0</v>
      </c>
      <c r="I608">
        <f>'PLAN RASHODA I IZDATAKA'!I615:V615</f>
        <v>0</v>
      </c>
      <c r="J608">
        <f>'PLAN RASHODA I IZDATAKA'!J615:W615</f>
        <v>0</v>
      </c>
      <c r="K608">
        <f>'PLAN RASHODA I IZDATAKA'!K615:X615</f>
        <v>0</v>
      </c>
      <c r="L608">
        <f>'PLAN RASHODA I IZDATAKA'!L615:Y615</f>
        <v>0</v>
      </c>
      <c r="M608">
        <f>'PLAN RASHODA I IZDATAKA'!M615:Z615</f>
        <v>0</v>
      </c>
      <c r="N608">
        <f>'PLAN RASHODA I IZDATAKA'!N615:AA615</f>
        <v>0</v>
      </c>
      <c r="O608">
        <f t="shared" si="9"/>
        <v>1</v>
      </c>
    </row>
    <row r="609" spans="1:15" ht="12.75">
      <c r="A609">
        <f>'PLAN RASHODA I IZDATAKA'!A616:N616</f>
        <v>0</v>
      </c>
      <c r="B609">
        <f>'PLAN RASHODA I IZDATAKA'!B616:O616</f>
        <v>0</v>
      </c>
      <c r="C609">
        <f>'PLAN RASHODA I IZDATAKA'!C616:P616</f>
        <v>0</v>
      </c>
      <c r="D609">
        <f>'PLAN RASHODA I IZDATAKA'!D616:Q616</f>
        <v>0</v>
      </c>
      <c r="E609">
        <f>'PLAN RASHODA I IZDATAKA'!E616:R616</f>
        <v>0</v>
      </c>
      <c r="F609">
        <f>'PLAN RASHODA I IZDATAKA'!F616:S616</f>
        <v>0</v>
      </c>
      <c r="G609">
        <f>'PLAN RASHODA I IZDATAKA'!G616:T616</f>
        <v>0</v>
      </c>
      <c r="H609">
        <f>'PLAN RASHODA I IZDATAKA'!H616:U616</f>
        <v>0</v>
      </c>
      <c r="I609">
        <f>'PLAN RASHODA I IZDATAKA'!I616:V616</f>
        <v>0</v>
      </c>
      <c r="J609">
        <f>'PLAN RASHODA I IZDATAKA'!J616:W616</f>
        <v>0</v>
      </c>
      <c r="K609">
        <f>'PLAN RASHODA I IZDATAKA'!K616:X616</f>
        <v>0</v>
      </c>
      <c r="L609">
        <f>'PLAN RASHODA I IZDATAKA'!L616:Y616</f>
        <v>0</v>
      </c>
      <c r="M609">
        <f>'PLAN RASHODA I IZDATAKA'!M616:Z616</f>
        <v>0</v>
      </c>
      <c r="N609">
        <f>'PLAN RASHODA I IZDATAKA'!N616:AA616</f>
        <v>0</v>
      </c>
      <c r="O609">
        <f t="shared" si="9"/>
        <v>1</v>
      </c>
    </row>
    <row r="610" spans="1:15" ht="12.75">
      <c r="A610">
        <f>'PLAN RASHODA I IZDATAKA'!A617:N617</f>
        <v>0</v>
      </c>
      <c r="B610">
        <f>'PLAN RASHODA I IZDATAKA'!B617:O617</f>
        <v>0</v>
      </c>
      <c r="C610">
        <f>'PLAN RASHODA I IZDATAKA'!C617:P617</f>
        <v>0</v>
      </c>
      <c r="D610">
        <f>'PLAN RASHODA I IZDATAKA'!D617:Q617</f>
        <v>0</v>
      </c>
      <c r="E610">
        <f>'PLAN RASHODA I IZDATAKA'!E617:R617</f>
        <v>0</v>
      </c>
      <c r="F610">
        <f>'PLAN RASHODA I IZDATAKA'!F617:S617</f>
        <v>0</v>
      </c>
      <c r="G610">
        <f>'PLAN RASHODA I IZDATAKA'!G617:T617</f>
        <v>0</v>
      </c>
      <c r="H610">
        <f>'PLAN RASHODA I IZDATAKA'!H617:U617</f>
        <v>0</v>
      </c>
      <c r="I610">
        <f>'PLAN RASHODA I IZDATAKA'!I617:V617</f>
        <v>0</v>
      </c>
      <c r="J610">
        <f>'PLAN RASHODA I IZDATAKA'!J617:W617</f>
        <v>0</v>
      </c>
      <c r="K610">
        <f>'PLAN RASHODA I IZDATAKA'!K617:X617</f>
        <v>0</v>
      </c>
      <c r="L610">
        <f>'PLAN RASHODA I IZDATAKA'!L617:Y617</f>
        <v>0</v>
      </c>
      <c r="M610">
        <f>'PLAN RASHODA I IZDATAKA'!M617:Z617</f>
        <v>0</v>
      </c>
      <c r="N610">
        <f>'PLAN RASHODA I IZDATAKA'!N617:AA617</f>
        <v>0</v>
      </c>
      <c r="O610">
        <f t="shared" si="9"/>
        <v>1</v>
      </c>
    </row>
    <row r="611" spans="1:15" ht="12.75">
      <c r="A611">
        <f>'PLAN RASHODA I IZDATAKA'!A618:N618</f>
        <v>0</v>
      </c>
      <c r="B611">
        <f>'PLAN RASHODA I IZDATAKA'!B618:O618</f>
        <v>0</v>
      </c>
      <c r="C611">
        <f>'PLAN RASHODA I IZDATAKA'!C618:P618</f>
        <v>0</v>
      </c>
      <c r="D611">
        <f>'PLAN RASHODA I IZDATAKA'!D618:Q618</f>
        <v>0</v>
      </c>
      <c r="E611">
        <f>'PLAN RASHODA I IZDATAKA'!E618:R618</f>
        <v>0</v>
      </c>
      <c r="F611">
        <f>'PLAN RASHODA I IZDATAKA'!F618:S618</f>
        <v>0</v>
      </c>
      <c r="G611">
        <f>'PLAN RASHODA I IZDATAKA'!G618:T618</f>
        <v>0</v>
      </c>
      <c r="H611">
        <f>'PLAN RASHODA I IZDATAKA'!H618:U618</f>
        <v>0</v>
      </c>
      <c r="I611">
        <f>'PLAN RASHODA I IZDATAKA'!I618:V618</f>
        <v>0</v>
      </c>
      <c r="J611">
        <f>'PLAN RASHODA I IZDATAKA'!J618:W618</f>
        <v>0</v>
      </c>
      <c r="K611">
        <f>'PLAN RASHODA I IZDATAKA'!K618:X618</f>
        <v>0</v>
      </c>
      <c r="L611">
        <f>'PLAN RASHODA I IZDATAKA'!L618:Y618</f>
        <v>0</v>
      </c>
      <c r="M611">
        <f>'PLAN RASHODA I IZDATAKA'!M618:Z618</f>
        <v>0</v>
      </c>
      <c r="N611">
        <f>'PLAN RASHODA I IZDATAKA'!N618:AA618</f>
        <v>0</v>
      </c>
      <c r="O611">
        <f t="shared" si="9"/>
        <v>1</v>
      </c>
    </row>
    <row r="612" spans="1:15" ht="12.75">
      <c r="A612">
        <f>'PLAN RASHODA I IZDATAKA'!A619:N619</f>
        <v>0</v>
      </c>
      <c r="B612">
        <f>'PLAN RASHODA I IZDATAKA'!B619:O619</f>
        <v>0</v>
      </c>
      <c r="C612">
        <f>'PLAN RASHODA I IZDATAKA'!C619:P619</f>
        <v>0</v>
      </c>
      <c r="D612">
        <f>'PLAN RASHODA I IZDATAKA'!D619:Q619</f>
        <v>0</v>
      </c>
      <c r="E612">
        <f>'PLAN RASHODA I IZDATAKA'!E619:R619</f>
        <v>0</v>
      </c>
      <c r="F612">
        <f>'PLAN RASHODA I IZDATAKA'!F619:S619</f>
        <v>0</v>
      </c>
      <c r="G612">
        <f>'PLAN RASHODA I IZDATAKA'!G619:T619</f>
        <v>0</v>
      </c>
      <c r="H612">
        <f>'PLAN RASHODA I IZDATAKA'!H619:U619</f>
        <v>0</v>
      </c>
      <c r="I612">
        <f>'PLAN RASHODA I IZDATAKA'!I619:V619</f>
        <v>0</v>
      </c>
      <c r="J612">
        <f>'PLAN RASHODA I IZDATAKA'!J619:W619</f>
        <v>0</v>
      </c>
      <c r="K612">
        <f>'PLAN RASHODA I IZDATAKA'!K619:X619</f>
        <v>0</v>
      </c>
      <c r="L612">
        <f>'PLAN RASHODA I IZDATAKA'!L619:Y619</f>
        <v>0</v>
      </c>
      <c r="M612">
        <f>'PLAN RASHODA I IZDATAKA'!M619:Z619</f>
        <v>0</v>
      </c>
      <c r="N612">
        <f>'PLAN RASHODA I IZDATAKA'!N619:AA619</f>
        <v>0</v>
      </c>
      <c r="O612">
        <f t="shared" si="9"/>
        <v>1</v>
      </c>
    </row>
    <row r="613" spans="1:15" ht="12.75">
      <c r="A613">
        <f>'PLAN RASHODA I IZDATAKA'!A620:N620</f>
        <v>0</v>
      </c>
      <c r="B613">
        <f>'PLAN RASHODA I IZDATAKA'!B620:O620</f>
        <v>0</v>
      </c>
      <c r="C613">
        <f>'PLAN RASHODA I IZDATAKA'!C620:P620</f>
        <v>0</v>
      </c>
      <c r="D613">
        <f>'PLAN RASHODA I IZDATAKA'!D620:Q620</f>
        <v>0</v>
      </c>
      <c r="E613">
        <f>'PLAN RASHODA I IZDATAKA'!E620:R620</f>
        <v>0</v>
      </c>
      <c r="F613">
        <f>'PLAN RASHODA I IZDATAKA'!F620:S620</f>
        <v>0</v>
      </c>
      <c r="G613">
        <f>'PLAN RASHODA I IZDATAKA'!G620:T620</f>
        <v>0</v>
      </c>
      <c r="H613">
        <f>'PLAN RASHODA I IZDATAKA'!H620:U620</f>
        <v>0</v>
      </c>
      <c r="I613">
        <f>'PLAN RASHODA I IZDATAKA'!I620:V620</f>
        <v>0</v>
      </c>
      <c r="J613">
        <f>'PLAN RASHODA I IZDATAKA'!J620:W620</f>
        <v>0</v>
      </c>
      <c r="K613">
        <f>'PLAN RASHODA I IZDATAKA'!K620:X620</f>
        <v>0</v>
      </c>
      <c r="L613">
        <f>'PLAN RASHODA I IZDATAKA'!L620:Y620</f>
        <v>0</v>
      </c>
      <c r="M613">
        <f>'PLAN RASHODA I IZDATAKA'!M620:Z620</f>
        <v>0</v>
      </c>
      <c r="N613">
        <f>'PLAN RASHODA I IZDATAKA'!N620:AA620</f>
        <v>0</v>
      </c>
      <c r="O613">
        <f t="shared" si="9"/>
        <v>1</v>
      </c>
    </row>
    <row r="614" spans="1:15" ht="12.75">
      <c r="A614">
        <f>'PLAN RASHODA I IZDATAKA'!A621:N621</f>
        <v>0</v>
      </c>
      <c r="B614">
        <f>'PLAN RASHODA I IZDATAKA'!B621:O621</f>
        <v>0</v>
      </c>
      <c r="C614">
        <f>'PLAN RASHODA I IZDATAKA'!C621:P621</f>
        <v>0</v>
      </c>
      <c r="D614">
        <f>'PLAN RASHODA I IZDATAKA'!D621:Q621</f>
        <v>0</v>
      </c>
      <c r="E614">
        <f>'PLAN RASHODA I IZDATAKA'!E621:R621</f>
        <v>0</v>
      </c>
      <c r="F614">
        <f>'PLAN RASHODA I IZDATAKA'!F621:S621</f>
        <v>0</v>
      </c>
      <c r="G614">
        <f>'PLAN RASHODA I IZDATAKA'!G621:T621</f>
        <v>0</v>
      </c>
      <c r="H614">
        <f>'PLAN RASHODA I IZDATAKA'!H621:U621</f>
        <v>0</v>
      </c>
      <c r="I614">
        <f>'PLAN RASHODA I IZDATAKA'!I621:V621</f>
        <v>0</v>
      </c>
      <c r="J614">
        <f>'PLAN RASHODA I IZDATAKA'!J621:W621</f>
        <v>0</v>
      </c>
      <c r="K614">
        <f>'PLAN RASHODA I IZDATAKA'!K621:X621</f>
        <v>0</v>
      </c>
      <c r="L614">
        <f>'PLAN RASHODA I IZDATAKA'!L621:Y621</f>
        <v>0</v>
      </c>
      <c r="M614">
        <f>'PLAN RASHODA I IZDATAKA'!M621:Z621</f>
        <v>0</v>
      </c>
      <c r="N614">
        <f>'PLAN RASHODA I IZDATAKA'!N621:AA621</f>
        <v>0</v>
      </c>
      <c r="O614">
        <f t="shared" si="9"/>
        <v>1</v>
      </c>
    </row>
    <row r="615" spans="1:15" ht="12.75">
      <c r="A615">
        <f>'PLAN RASHODA I IZDATAKA'!A622:N622</f>
        <v>0</v>
      </c>
      <c r="B615">
        <f>'PLAN RASHODA I IZDATAKA'!B622:O622</f>
        <v>0</v>
      </c>
      <c r="C615">
        <f>'PLAN RASHODA I IZDATAKA'!C622:P622</f>
        <v>0</v>
      </c>
      <c r="D615">
        <f>'PLAN RASHODA I IZDATAKA'!D622:Q622</f>
        <v>0</v>
      </c>
      <c r="E615">
        <f>'PLAN RASHODA I IZDATAKA'!E622:R622</f>
        <v>0</v>
      </c>
      <c r="F615">
        <f>'PLAN RASHODA I IZDATAKA'!F622:S622</f>
        <v>0</v>
      </c>
      <c r="G615">
        <f>'PLAN RASHODA I IZDATAKA'!G622:T622</f>
        <v>0</v>
      </c>
      <c r="H615">
        <f>'PLAN RASHODA I IZDATAKA'!H622:U622</f>
        <v>0</v>
      </c>
      <c r="I615">
        <f>'PLAN RASHODA I IZDATAKA'!I622:V622</f>
        <v>0</v>
      </c>
      <c r="J615">
        <f>'PLAN RASHODA I IZDATAKA'!J622:W622</f>
        <v>0</v>
      </c>
      <c r="K615">
        <f>'PLAN RASHODA I IZDATAKA'!K622:X622</f>
        <v>0</v>
      </c>
      <c r="L615">
        <f>'PLAN RASHODA I IZDATAKA'!L622:Y622</f>
        <v>0</v>
      </c>
      <c r="M615">
        <f>'PLAN RASHODA I IZDATAKA'!M622:Z622</f>
        <v>0</v>
      </c>
      <c r="N615">
        <f>'PLAN RASHODA I IZDATAKA'!N622:AA622</f>
        <v>0</v>
      </c>
      <c r="O615">
        <f t="shared" si="9"/>
        <v>1</v>
      </c>
    </row>
    <row r="616" spans="1:15" ht="12.75">
      <c r="A616">
        <f>'PLAN RASHODA I IZDATAKA'!A623:N623</f>
        <v>0</v>
      </c>
      <c r="B616">
        <f>'PLAN RASHODA I IZDATAKA'!B623:O623</f>
        <v>0</v>
      </c>
      <c r="C616">
        <f>'PLAN RASHODA I IZDATAKA'!C623:P623</f>
        <v>0</v>
      </c>
      <c r="D616">
        <f>'PLAN RASHODA I IZDATAKA'!D623:Q623</f>
        <v>0</v>
      </c>
      <c r="E616">
        <f>'PLAN RASHODA I IZDATAKA'!E623:R623</f>
        <v>0</v>
      </c>
      <c r="F616">
        <f>'PLAN RASHODA I IZDATAKA'!F623:S623</f>
        <v>0</v>
      </c>
      <c r="G616">
        <f>'PLAN RASHODA I IZDATAKA'!G623:T623</f>
        <v>0</v>
      </c>
      <c r="H616">
        <f>'PLAN RASHODA I IZDATAKA'!H623:U623</f>
        <v>0</v>
      </c>
      <c r="I616">
        <f>'PLAN RASHODA I IZDATAKA'!I623:V623</f>
        <v>0</v>
      </c>
      <c r="J616">
        <f>'PLAN RASHODA I IZDATAKA'!J623:W623</f>
        <v>0</v>
      </c>
      <c r="K616">
        <f>'PLAN RASHODA I IZDATAKA'!K623:X623</f>
        <v>0</v>
      </c>
      <c r="L616">
        <f>'PLAN RASHODA I IZDATAKA'!L623:Y623</f>
        <v>0</v>
      </c>
      <c r="M616">
        <f>'PLAN RASHODA I IZDATAKA'!M623:Z623</f>
        <v>0</v>
      </c>
      <c r="N616">
        <f>'PLAN RASHODA I IZDATAKA'!N623:AA623</f>
        <v>0</v>
      </c>
      <c r="O616">
        <f t="shared" si="9"/>
        <v>1</v>
      </c>
    </row>
    <row r="617" spans="1:15" ht="12.75">
      <c r="A617">
        <f>'PLAN RASHODA I IZDATAKA'!A624:N624</f>
        <v>0</v>
      </c>
      <c r="B617">
        <f>'PLAN RASHODA I IZDATAKA'!B624:O624</f>
        <v>0</v>
      </c>
      <c r="C617">
        <f>'PLAN RASHODA I IZDATAKA'!C624:P624</f>
        <v>0</v>
      </c>
      <c r="D617">
        <f>'PLAN RASHODA I IZDATAKA'!D624:Q624</f>
        <v>0</v>
      </c>
      <c r="E617">
        <f>'PLAN RASHODA I IZDATAKA'!E624:R624</f>
        <v>0</v>
      </c>
      <c r="F617">
        <f>'PLAN RASHODA I IZDATAKA'!F624:S624</f>
        <v>0</v>
      </c>
      <c r="G617">
        <f>'PLAN RASHODA I IZDATAKA'!G624:T624</f>
        <v>0</v>
      </c>
      <c r="H617">
        <f>'PLAN RASHODA I IZDATAKA'!H624:U624</f>
        <v>0</v>
      </c>
      <c r="I617">
        <f>'PLAN RASHODA I IZDATAKA'!I624:V624</f>
        <v>0</v>
      </c>
      <c r="J617">
        <f>'PLAN RASHODA I IZDATAKA'!J624:W624</f>
        <v>0</v>
      </c>
      <c r="K617">
        <f>'PLAN RASHODA I IZDATAKA'!K624:X624</f>
        <v>0</v>
      </c>
      <c r="L617">
        <f>'PLAN RASHODA I IZDATAKA'!L624:Y624</f>
        <v>0</v>
      </c>
      <c r="M617">
        <f>'PLAN RASHODA I IZDATAKA'!M624:Z624</f>
        <v>0</v>
      </c>
      <c r="N617">
        <f>'PLAN RASHODA I IZDATAKA'!N624:AA624</f>
        <v>0</v>
      </c>
      <c r="O617">
        <f t="shared" si="9"/>
        <v>1</v>
      </c>
    </row>
    <row r="618" spans="1:15" ht="12.75">
      <c r="A618">
        <f>'PLAN RASHODA I IZDATAKA'!A625:N625</f>
        <v>0</v>
      </c>
      <c r="B618">
        <f>'PLAN RASHODA I IZDATAKA'!B625:O625</f>
        <v>0</v>
      </c>
      <c r="C618">
        <f>'PLAN RASHODA I IZDATAKA'!C625:P625</f>
        <v>0</v>
      </c>
      <c r="D618">
        <f>'PLAN RASHODA I IZDATAKA'!D625:Q625</f>
        <v>0</v>
      </c>
      <c r="E618">
        <f>'PLAN RASHODA I IZDATAKA'!E625:R625</f>
        <v>0</v>
      </c>
      <c r="F618">
        <f>'PLAN RASHODA I IZDATAKA'!F625:S625</f>
        <v>0</v>
      </c>
      <c r="G618">
        <f>'PLAN RASHODA I IZDATAKA'!G625:T625</f>
        <v>0</v>
      </c>
      <c r="H618">
        <f>'PLAN RASHODA I IZDATAKA'!H625:U625</f>
        <v>0</v>
      </c>
      <c r="I618">
        <f>'PLAN RASHODA I IZDATAKA'!I625:V625</f>
        <v>0</v>
      </c>
      <c r="J618">
        <f>'PLAN RASHODA I IZDATAKA'!J625:W625</f>
        <v>0</v>
      </c>
      <c r="K618">
        <f>'PLAN RASHODA I IZDATAKA'!K625:X625</f>
        <v>0</v>
      </c>
      <c r="L618">
        <f>'PLAN RASHODA I IZDATAKA'!L625:Y625</f>
        <v>0</v>
      </c>
      <c r="M618">
        <f>'PLAN RASHODA I IZDATAKA'!M625:Z625</f>
        <v>0</v>
      </c>
      <c r="N618">
        <f>'PLAN RASHODA I IZDATAKA'!N625:AA625</f>
        <v>0</v>
      </c>
      <c r="O618">
        <f t="shared" si="9"/>
        <v>1</v>
      </c>
    </row>
    <row r="619" spans="1:15" ht="12.75">
      <c r="A619">
        <f>'PLAN RASHODA I IZDATAKA'!A626:N626</f>
        <v>0</v>
      </c>
      <c r="B619">
        <f>'PLAN RASHODA I IZDATAKA'!B626:O626</f>
        <v>0</v>
      </c>
      <c r="C619">
        <f>'PLAN RASHODA I IZDATAKA'!C626:P626</f>
        <v>0</v>
      </c>
      <c r="D619">
        <f>'PLAN RASHODA I IZDATAKA'!D626:Q626</f>
        <v>0</v>
      </c>
      <c r="E619">
        <f>'PLAN RASHODA I IZDATAKA'!E626:R626</f>
        <v>0</v>
      </c>
      <c r="F619">
        <f>'PLAN RASHODA I IZDATAKA'!F626:S626</f>
        <v>0</v>
      </c>
      <c r="G619">
        <f>'PLAN RASHODA I IZDATAKA'!G626:T626</f>
        <v>0</v>
      </c>
      <c r="H619">
        <f>'PLAN RASHODA I IZDATAKA'!H626:U626</f>
        <v>0</v>
      </c>
      <c r="I619">
        <f>'PLAN RASHODA I IZDATAKA'!I626:V626</f>
        <v>0</v>
      </c>
      <c r="J619">
        <f>'PLAN RASHODA I IZDATAKA'!J626:W626</f>
        <v>0</v>
      </c>
      <c r="K619">
        <f>'PLAN RASHODA I IZDATAKA'!K626:X626</f>
        <v>0</v>
      </c>
      <c r="L619">
        <f>'PLAN RASHODA I IZDATAKA'!L626:Y626</f>
        <v>0</v>
      </c>
      <c r="M619">
        <f>'PLAN RASHODA I IZDATAKA'!M626:Z626</f>
        <v>0</v>
      </c>
      <c r="N619">
        <f>'PLAN RASHODA I IZDATAKA'!N626:AA626</f>
        <v>0</v>
      </c>
      <c r="O619">
        <f t="shared" si="9"/>
        <v>1</v>
      </c>
    </row>
    <row r="620" spans="1:15" ht="12.75">
      <c r="A620">
        <f>'PLAN RASHODA I IZDATAKA'!A627:N627</f>
        <v>0</v>
      </c>
      <c r="B620">
        <f>'PLAN RASHODA I IZDATAKA'!B627:O627</f>
        <v>0</v>
      </c>
      <c r="C620">
        <f>'PLAN RASHODA I IZDATAKA'!C627:P627</f>
        <v>0</v>
      </c>
      <c r="D620">
        <f>'PLAN RASHODA I IZDATAKA'!D627:Q627</f>
        <v>0</v>
      </c>
      <c r="E620">
        <f>'PLAN RASHODA I IZDATAKA'!E627:R627</f>
        <v>0</v>
      </c>
      <c r="F620">
        <f>'PLAN RASHODA I IZDATAKA'!F627:S627</f>
        <v>0</v>
      </c>
      <c r="G620">
        <f>'PLAN RASHODA I IZDATAKA'!G627:T627</f>
        <v>0</v>
      </c>
      <c r="H620">
        <f>'PLAN RASHODA I IZDATAKA'!H627:U627</f>
        <v>0</v>
      </c>
      <c r="I620">
        <f>'PLAN RASHODA I IZDATAKA'!I627:V627</f>
        <v>0</v>
      </c>
      <c r="J620">
        <f>'PLAN RASHODA I IZDATAKA'!J627:W627</f>
        <v>0</v>
      </c>
      <c r="K620">
        <f>'PLAN RASHODA I IZDATAKA'!K627:X627</f>
        <v>0</v>
      </c>
      <c r="L620">
        <f>'PLAN RASHODA I IZDATAKA'!L627:Y627</f>
        <v>0</v>
      </c>
      <c r="M620">
        <f>'PLAN RASHODA I IZDATAKA'!M627:Z627</f>
        <v>0</v>
      </c>
      <c r="N620">
        <f>'PLAN RASHODA I IZDATAKA'!N627:AA627</f>
        <v>0</v>
      </c>
      <c r="O620">
        <f t="shared" si="9"/>
        <v>1</v>
      </c>
    </row>
    <row r="621" spans="1:15" ht="12.75">
      <c r="A621">
        <f>'PLAN RASHODA I IZDATAKA'!A628:N628</f>
        <v>0</v>
      </c>
      <c r="B621">
        <f>'PLAN RASHODA I IZDATAKA'!B628:O628</f>
        <v>0</v>
      </c>
      <c r="C621">
        <f>'PLAN RASHODA I IZDATAKA'!C628:P628</f>
        <v>0</v>
      </c>
      <c r="D621">
        <f>'PLAN RASHODA I IZDATAKA'!D628:Q628</f>
        <v>0</v>
      </c>
      <c r="E621">
        <f>'PLAN RASHODA I IZDATAKA'!E628:R628</f>
        <v>0</v>
      </c>
      <c r="F621">
        <f>'PLAN RASHODA I IZDATAKA'!F628:S628</f>
        <v>0</v>
      </c>
      <c r="G621">
        <f>'PLAN RASHODA I IZDATAKA'!G628:T628</f>
        <v>0</v>
      </c>
      <c r="H621">
        <f>'PLAN RASHODA I IZDATAKA'!H628:U628</f>
        <v>0</v>
      </c>
      <c r="I621">
        <f>'PLAN RASHODA I IZDATAKA'!I628:V628</f>
        <v>0</v>
      </c>
      <c r="J621">
        <f>'PLAN RASHODA I IZDATAKA'!J628:W628</f>
        <v>0</v>
      </c>
      <c r="K621">
        <f>'PLAN RASHODA I IZDATAKA'!K628:X628</f>
        <v>0</v>
      </c>
      <c r="L621">
        <f>'PLAN RASHODA I IZDATAKA'!L628:Y628</f>
        <v>0</v>
      </c>
      <c r="M621">
        <f>'PLAN RASHODA I IZDATAKA'!M628:Z628</f>
        <v>0</v>
      </c>
      <c r="N621">
        <f>'PLAN RASHODA I IZDATAKA'!N628:AA628</f>
        <v>0</v>
      </c>
      <c r="O621">
        <f t="shared" si="9"/>
        <v>1</v>
      </c>
    </row>
    <row r="622" spans="1:15" ht="12.75">
      <c r="A622">
        <f>'PLAN RASHODA I IZDATAKA'!A629:N629</f>
        <v>0</v>
      </c>
      <c r="B622">
        <f>'PLAN RASHODA I IZDATAKA'!B629:O629</f>
        <v>0</v>
      </c>
      <c r="C622">
        <f>'PLAN RASHODA I IZDATAKA'!C629:P629</f>
        <v>0</v>
      </c>
      <c r="D622">
        <f>'PLAN RASHODA I IZDATAKA'!D629:Q629</f>
        <v>0</v>
      </c>
      <c r="E622">
        <f>'PLAN RASHODA I IZDATAKA'!E629:R629</f>
        <v>0</v>
      </c>
      <c r="F622">
        <f>'PLAN RASHODA I IZDATAKA'!F629:S629</f>
        <v>0</v>
      </c>
      <c r="G622">
        <f>'PLAN RASHODA I IZDATAKA'!G629:T629</f>
        <v>0</v>
      </c>
      <c r="H622">
        <f>'PLAN RASHODA I IZDATAKA'!H629:U629</f>
        <v>0</v>
      </c>
      <c r="I622">
        <f>'PLAN RASHODA I IZDATAKA'!I629:V629</f>
        <v>0</v>
      </c>
      <c r="J622">
        <f>'PLAN RASHODA I IZDATAKA'!J629:W629</f>
        <v>0</v>
      </c>
      <c r="K622">
        <f>'PLAN RASHODA I IZDATAKA'!K629:X629</f>
        <v>0</v>
      </c>
      <c r="L622">
        <f>'PLAN RASHODA I IZDATAKA'!L629:Y629</f>
        <v>0</v>
      </c>
      <c r="M622">
        <f>'PLAN RASHODA I IZDATAKA'!M629:Z629</f>
        <v>0</v>
      </c>
      <c r="N622">
        <f>'PLAN RASHODA I IZDATAKA'!N629:AA629</f>
        <v>0</v>
      </c>
      <c r="O622">
        <f t="shared" si="9"/>
        <v>1</v>
      </c>
    </row>
    <row r="623" spans="1:15" ht="12.75">
      <c r="A623">
        <f>'PLAN RASHODA I IZDATAKA'!A630:N630</f>
        <v>0</v>
      </c>
      <c r="B623">
        <f>'PLAN RASHODA I IZDATAKA'!B630:O630</f>
        <v>0</v>
      </c>
      <c r="C623">
        <f>'PLAN RASHODA I IZDATAKA'!C630:P630</f>
        <v>0</v>
      </c>
      <c r="D623">
        <f>'PLAN RASHODA I IZDATAKA'!D630:Q630</f>
        <v>0</v>
      </c>
      <c r="E623">
        <f>'PLAN RASHODA I IZDATAKA'!E630:R630</f>
        <v>0</v>
      </c>
      <c r="F623">
        <f>'PLAN RASHODA I IZDATAKA'!F630:S630</f>
        <v>0</v>
      </c>
      <c r="G623">
        <f>'PLAN RASHODA I IZDATAKA'!G630:T630</f>
        <v>0</v>
      </c>
      <c r="H623">
        <f>'PLAN RASHODA I IZDATAKA'!H630:U630</f>
        <v>0</v>
      </c>
      <c r="I623">
        <f>'PLAN RASHODA I IZDATAKA'!I630:V630</f>
        <v>0</v>
      </c>
      <c r="J623">
        <f>'PLAN RASHODA I IZDATAKA'!J630:W630</f>
        <v>0</v>
      </c>
      <c r="K623">
        <f>'PLAN RASHODA I IZDATAKA'!K630:X630</f>
        <v>0</v>
      </c>
      <c r="L623">
        <f>'PLAN RASHODA I IZDATAKA'!L630:Y630</f>
        <v>0</v>
      </c>
      <c r="M623">
        <f>'PLAN RASHODA I IZDATAKA'!M630:Z630</f>
        <v>0</v>
      </c>
      <c r="N623">
        <f>'PLAN RASHODA I IZDATAKA'!N630:AA630</f>
        <v>0</v>
      </c>
      <c r="O623">
        <f t="shared" si="9"/>
        <v>1</v>
      </c>
    </row>
    <row r="624" spans="1:15" ht="12.75">
      <c r="A624">
        <f>'PLAN RASHODA I IZDATAKA'!A631:N631</f>
        <v>0</v>
      </c>
      <c r="B624">
        <f>'PLAN RASHODA I IZDATAKA'!B631:O631</f>
        <v>0</v>
      </c>
      <c r="C624">
        <f>'PLAN RASHODA I IZDATAKA'!C631:P631</f>
        <v>0</v>
      </c>
      <c r="D624">
        <f>'PLAN RASHODA I IZDATAKA'!D631:Q631</f>
        <v>0</v>
      </c>
      <c r="E624">
        <f>'PLAN RASHODA I IZDATAKA'!E631:R631</f>
        <v>0</v>
      </c>
      <c r="F624">
        <f>'PLAN RASHODA I IZDATAKA'!F631:S631</f>
        <v>0</v>
      </c>
      <c r="G624">
        <f>'PLAN RASHODA I IZDATAKA'!G631:T631</f>
        <v>0</v>
      </c>
      <c r="H624">
        <f>'PLAN RASHODA I IZDATAKA'!H631:U631</f>
        <v>0</v>
      </c>
      <c r="I624">
        <f>'PLAN RASHODA I IZDATAKA'!I631:V631</f>
        <v>0</v>
      </c>
      <c r="J624">
        <f>'PLAN RASHODA I IZDATAKA'!J631:W631</f>
        <v>0</v>
      </c>
      <c r="K624">
        <f>'PLAN RASHODA I IZDATAKA'!K631:X631</f>
        <v>0</v>
      </c>
      <c r="L624">
        <f>'PLAN RASHODA I IZDATAKA'!L631:Y631</f>
        <v>0</v>
      </c>
      <c r="M624">
        <f>'PLAN RASHODA I IZDATAKA'!M631:Z631</f>
        <v>0</v>
      </c>
      <c r="N624">
        <f>'PLAN RASHODA I IZDATAKA'!N631:AA631</f>
        <v>0</v>
      </c>
      <c r="O624">
        <f t="shared" si="9"/>
        <v>1</v>
      </c>
    </row>
    <row r="625" spans="1:15" ht="12.75">
      <c r="A625">
        <f>'PLAN RASHODA I IZDATAKA'!A632:N632</f>
        <v>0</v>
      </c>
      <c r="B625">
        <f>'PLAN RASHODA I IZDATAKA'!B632:O632</f>
        <v>0</v>
      </c>
      <c r="C625">
        <f>'PLAN RASHODA I IZDATAKA'!C632:P632</f>
        <v>0</v>
      </c>
      <c r="D625">
        <f>'PLAN RASHODA I IZDATAKA'!D632:Q632</f>
        <v>0</v>
      </c>
      <c r="E625">
        <f>'PLAN RASHODA I IZDATAKA'!E632:R632</f>
        <v>0</v>
      </c>
      <c r="F625">
        <f>'PLAN RASHODA I IZDATAKA'!F632:S632</f>
        <v>0</v>
      </c>
      <c r="G625">
        <f>'PLAN RASHODA I IZDATAKA'!G632:T632</f>
        <v>0</v>
      </c>
      <c r="H625">
        <f>'PLAN RASHODA I IZDATAKA'!H632:U632</f>
        <v>0</v>
      </c>
      <c r="I625">
        <f>'PLAN RASHODA I IZDATAKA'!I632:V632</f>
        <v>0</v>
      </c>
      <c r="J625">
        <f>'PLAN RASHODA I IZDATAKA'!J632:W632</f>
        <v>0</v>
      </c>
      <c r="K625">
        <f>'PLAN RASHODA I IZDATAKA'!K632:X632</f>
        <v>0</v>
      </c>
      <c r="L625">
        <f>'PLAN RASHODA I IZDATAKA'!L632:Y632</f>
        <v>0</v>
      </c>
      <c r="M625">
        <f>'PLAN RASHODA I IZDATAKA'!M632:Z632</f>
        <v>0</v>
      </c>
      <c r="N625">
        <f>'PLAN RASHODA I IZDATAKA'!N632:AA632</f>
        <v>0</v>
      </c>
      <c r="O625">
        <f t="shared" si="9"/>
        <v>1</v>
      </c>
    </row>
    <row r="626" spans="1:15" ht="12.75">
      <c r="A626">
        <f>'PLAN RASHODA I IZDATAKA'!A633:N633</f>
        <v>0</v>
      </c>
      <c r="B626">
        <f>'PLAN RASHODA I IZDATAKA'!B633:O633</f>
        <v>0</v>
      </c>
      <c r="C626">
        <f>'PLAN RASHODA I IZDATAKA'!C633:P633</f>
        <v>0</v>
      </c>
      <c r="D626">
        <f>'PLAN RASHODA I IZDATAKA'!D633:Q633</f>
        <v>0</v>
      </c>
      <c r="E626">
        <f>'PLAN RASHODA I IZDATAKA'!E633:R633</f>
        <v>0</v>
      </c>
      <c r="F626">
        <f>'PLAN RASHODA I IZDATAKA'!F633:S633</f>
        <v>0</v>
      </c>
      <c r="G626">
        <f>'PLAN RASHODA I IZDATAKA'!G633:T633</f>
        <v>0</v>
      </c>
      <c r="H626">
        <f>'PLAN RASHODA I IZDATAKA'!H633:U633</f>
        <v>0</v>
      </c>
      <c r="I626">
        <f>'PLAN RASHODA I IZDATAKA'!I633:V633</f>
        <v>0</v>
      </c>
      <c r="J626">
        <f>'PLAN RASHODA I IZDATAKA'!J633:W633</f>
        <v>0</v>
      </c>
      <c r="K626">
        <f>'PLAN RASHODA I IZDATAKA'!K633:X633</f>
        <v>0</v>
      </c>
      <c r="L626">
        <f>'PLAN RASHODA I IZDATAKA'!L633:Y633</f>
        <v>0</v>
      </c>
      <c r="M626">
        <f>'PLAN RASHODA I IZDATAKA'!M633:Z633</f>
        <v>0</v>
      </c>
      <c r="N626">
        <f>'PLAN RASHODA I IZDATAKA'!N633:AA633</f>
        <v>0</v>
      </c>
      <c r="O626">
        <f t="shared" si="9"/>
        <v>1</v>
      </c>
    </row>
    <row r="627" spans="1:15" ht="12.75">
      <c r="A627">
        <f>'PLAN RASHODA I IZDATAKA'!A634:N634</f>
        <v>0</v>
      </c>
      <c r="B627">
        <f>'PLAN RASHODA I IZDATAKA'!B634:O634</f>
        <v>0</v>
      </c>
      <c r="C627">
        <f>'PLAN RASHODA I IZDATAKA'!C634:P634</f>
        <v>0</v>
      </c>
      <c r="D627">
        <f>'PLAN RASHODA I IZDATAKA'!D634:Q634</f>
        <v>0</v>
      </c>
      <c r="E627">
        <f>'PLAN RASHODA I IZDATAKA'!E634:R634</f>
        <v>0</v>
      </c>
      <c r="F627">
        <f>'PLAN RASHODA I IZDATAKA'!F634:S634</f>
        <v>0</v>
      </c>
      <c r="G627">
        <f>'PLAN RASHODA I IZDATAKA'!G634:T634</f>
        <v>0</v>
      </c>
      <c r="H627">
        <f>'PLAN RASHODA I IZDATAKA'!H634:U634</f>
        <v>0</v>
      </c>
      <c r="I627">
        <f>'PLAN RASHODA I IZDATAKA'!I634:V634</f>
        <v>0</v>
      </c>
      <c r="J627">
        <f>'PLAN RASHODA I IZDATAKA'!J634:W634</f>
        <v>0</v>
      </c>
      <c r="K627">
        <f>'PLAN RASHODA I IZDATAKA'!K634:X634</f>
        <v>0</v>
      </c>
      <c r="L627">
        <f>'PLAN RASHODA I IZDATAKA'!L634:Y634</f>
        <v>0</v>
      </c>
      <c r="M627">
        <f>'PLAN RASHODA I IZDATAKA'!M634:Z634</f>
        <v>0</v>
      </c>
      <c r="N627">
        <f>'PLAN RASHODA I IZDATAKA'!N634:AA634</f>
        <v>0</v>
      </c>
      <c r="O627">
        <f t="shared" si="9"/>
        <v>1</v>
      </c>
    </row>
    <row r="628" spans="1:15" ht="12.75">
      <c r="A628">
        <f>'PLAN RASHODA I IZDATAKA'!A635:N635</f>
        <v>0</v>
      </c>
      <c r="B628">
        <f>'PLAN RASHODA I IZDATAKA'!B635:O635</f>
        <v>0</v>
      </c>
      <c r="C628">
        <f>'PLAN RASHODA I IZDATAKA'!C635:P635</f>
        <v>0</v>
      </c>
      <c r="D628">
        <f>'PLAN RASHODA I IZDATAKA'!D635:Q635</f>
        <v>0</v>
      </c>
      <c r="E628">
        <f>'PLAN RASHODA I IZDATAKA'!E635:R635</f>
        <v>0</v>
      </c>
      <c r="F628">
        <f>'PLAN RASHODA I IZDATAKA'!F635:S635</f>
        <v>0</v>
      </c>
      <c r="G628">
        <f>'PLAN RASHODA I IZDATAKA'!G635:T635</f>
        <v>0</v>
      </c>
      <c r="H628">
        <f>'PLAN RASHODA I IZDATAKA'!H635:U635</f>
        <v>0</v>
      </c>
      <c r="I628">
        <f>'PLAN RASHODA I IZDATAKA'!I635:V635</f>
        <v>0</v>
      </c>
      <c r="J628">
        <f>'PLAN RASHODA I IZDATAKA'!J635:W635</f>
        <v>0</v>
      </c>
      <c r="K628">
        <f>'PLAN RASHODA I IZDATAKA'!K635:X635</f>
        <v>0</v>
      </c>
      <c r="L628">
        <f>'PLAN RASHODA I IZDATAKA'!L635:Y635</f>
        <v>0</v>
      </c>
      <c r="M628">
        <f>'PLAN RASHODA I IZDATAKA'!M635:Z635</f>
        <v>0</v>
      </c>
      <c r="N628">
        <f>'PLAN RASHODA I IZDATAKA'!N635:AA635</f>
        <v>0</v>
      </c>
      <c r="O628">
        <f t="shared" si="9"/>
        <v>1</v>
      </c>
    </row>
    <row r="629" spans="1:15" ht="12.75">
      <c r="A629">
        <f>'PLAN RASHODA I IZDATAKA'!A636:N636</f>
        <v>0</v>
      </c>
      <c r="B629">
        <f>'PLAN RASHODA I IZDATAKA'!B636:O636</f>
        <v>0</v>
      </c>
      <c r="C629">
        <f>'PLAN RASHODA I IZDATAKA'!C636:P636</f>
        <v>0</v>
      </c>
      <c r="D629">
        <f>'PLAN RASHODA I IZDATAKA'!D636:Q636</f>
        <v>0</v>
      </c>
      <c r="E629">
        <f>'PLAN RASHODA I IZDATAKA'!E636:R636</f>
        <v>0</v>
      </c>
      <c r="F629">
        <f>'PLAN RASHODA I IZDATAKA'!F636:S636</f>
        <v>0</v>
      </c>
      <c r="G629">
        <f>'PLAN RASHODA I IZDATAKA'!G636:T636</f>
        <v>0</v>
      </c>
      <c r="H629">
        <f>'PLAN RASHODA I IZDATAKA'!H636:U636</f>
        <v>0</v>
      </c>
      <c r="I629">
        <f>'PLAN RASHODA I IZDATAKA'!I636:V636</f>
        <v>0</v>
      </c>
      <c r="J629">
        <f>'PLAN RASHODA I IZDATAKA'!J636:W636</f>
        <v>0</v>
      </c>
      <c r="K629">
        <f>'PLAN RASHODA I IZDATAKA'!K636:X636</f>
        <v>0</v>
      </c>
      <c r="L629">
        <f>'PLAN RASHODA I IZDATAKA'!L636:Y636</f>
        <v>0</v>
      </c>
      <c r="M629">
        <f>'PLAN RASHODA I IZDATAKA'!M636:Z636</f>
        <v>0</v>
      </c>
      <c r="N629">
        <f>'PLAN RASHODA I IZDATAKA'!N636:AA636</f>
        <v>0</v>
      </c>
      <c r="O629">
        <f t="shared" si="9"/>
        <v>1</v>
      </c>
    </row>
    <row r="630" spans="1:15" ht="12.75">
      <c r="A630">
        <f>'PLAN RASHODA I IZDATAKA'!A637:N637</f>
        <v>0</v>
      </c>
      <c r="B630">
        <f>'PLAN RASHODA I IZDATAKA'!B637:O637</f>
        <v>0</v>
      </c>
      <c r="C630">
        <f>'PLAN RASHODA I IZDATAKA'!C637:P637</f>
        <v>0</v>
      </c>
      <c r="D630">
        <f>'PLAN RASHODA I IZDATAKA'!D637:Q637</f>
        <v>0</v>
      </c>
      <c r="E630">
        <f>'PLAN RASHODA I IZDATAKA'!E637:R637</f>
        <v>0</v>
      </c>
      <c r="F630">
        <f>'PLAN RASHODA I IZDATAKA'!F637:S637</f>
        <v>0</v>
      </c>
      <c r="G630">
        <f>'PLAN RASHODA I IZDATAKA'!G637:T637</f>
        <v>0</v>
      </c>
      <c r="H630">
        <f>'PLAN RASHODA I IZDATAKA'!H637:U637</f>
        <v>0</v>
      </c>
      <c r="I630">
        <f>'PLAN RASHODA I IZDATAKA'!I637:V637</f>
        <v>0</v>
      </c>
      <c r="J630">
        <f>'PLAN RASHODA I IZDATAKA'!J637:W637</f>
        <v>0</v>
      </c>
      <c r="K630">
        <f>'PLAN RASHODA I IZDATAKA'!K637:X637</f>
        <v>0</v>
      </c>
      <c r="L630">
        <f>'PLAN RASHODA I IZDATAKA'!L637:Y637</f>
        <v>0</v>
      </c>
      <c r="M630">
        <f>'PLAN RASHODA I IZDATAKA'!M637:Z637</f>
        <v>0</v>
      </c>
      <c r="N630">
        <f>'PLAN RASHODA I IZDATAKA'!N637:AA637</f>
        <v>0</v>
      </c>
      <c r="O630">
        <f t="shared" si="9"/>
        <v>1</v>
      </c>
    </row>
    <row r="631" spans="1:15" ht="12.75">
      <c r="A631">
        <f>'PLAN RASHODA I IZDATAKA'!A638:N638</f>
        <v>0</v>
      </c>
      <c r="B631">
        <f>'PLAN RASHODA I IZDATAKA'!B638:O638</f>
        <v>0</v>
      </c>
      <c r="C631">
        <f>'PLAN RASHODA I IZDATAKA'!C638:P638</f>
        <v>0</v>
      </c>
      <c r="D631">
        <f>'PLAN RASHODA I IZDATAKA'!D638:Q638</f>
        <v>0</v>
      </c>
      <c r="E631">
        <f>'PLAN RASHODA I IZDATAKA'!E638:R638</f>
        <v>0</v>
      </c>
      <c r="F631">
        <f>'PLAN RASHODA I IZDATAKA'!F638:S638</f>
        <v>0</v>
      </c>
      <c r="G631">
        <f>'PLAN RASHODA I IZDATAKA'!G638:T638</f>
        <v>0</v>
      </c>
      <c r="H631">
        <f>'PLAN RASHODA I IZDATAKA'!H638:U638</f>
        <v>0</v>
      </c>
      <c r="I631">
        <f>'PLAN RASHODA I IZDATAKA'!I638:V638</f>
        <v>0</v>
      </c>
      <c r="J631">
        <f>'PLAN RASHODA I IZDATAKA'!J638:W638</f>
        <v>0</v>
      </c>
      <c r="K631">
        <f>'PLAN RASHODA I IZDATAKA'!K638:X638</f>
        <v>0</v>
      </c>
      <c r="L631">
        <f>'PLAN RASHODA I IZDATAKA'!L638:Y638</f>
        <v>0</v>
      </c>
      <c r="M631">
        <f>'PLAN RASHODA I IZDATAKA'!M638:Z638</f>
        <v>0</v>
      </c>
      <c r="N631">
        <f>'PLAN RASHODA I IZDATAKA'!N638:AA638</f>
        <v>0</v>
      </c>
      <c r="O631">
        <f t="shared" si="9"/>
        <v>1</v>
      </c>
    </row>
    <row r="632" spans="1:15" ht="12.75">
      <c r="A632">
        <f>'PLAN RASHODA I IZDATAKA'!A639:N639</f>
        <v>0</v>
      </c>
      <c r="B632">
        <f>'PLAN RASHODA I IZDATAKA'!B639:O639</f>
        <v>0</v>
      </c>
      <c r="C632">
        <f>'PLAN RASHODA I IZDATAKA'!C639:P639</f>
        <v>0</v>
      </c>
      <c r="D632">
        <f>'PLAN RASHODA I IZDATAKA'!D639:Q639</f>
        <v>0</v>
      </c>
      <c r="E632">
        <f>'PLAN RASHODA I IZDATAKA'!E639:R639</f>
        <v>0</v>
      </c>
      <c r="F632">
        <f>'PLAN RASHODA I IZDATAKA'!F639:S639</f>
        <v>0</v>
      </c>
      <c r="G632">
        <f>'PLAN RASHODA I IZDATAKA'!G639:T639</f>
        <v>0</v>
      </c>
      <c r="H632">
        <f>'PLAN RASHODA I IZDATAKA'!H639:U639</f>
        <v>0</v>
      </c>
      <c r="I632">
        <f>'PLAN RASHODA I IZDATAKA'!I639:V639</f>
        <v>0</v>
      </c>
      <c r="J632">
        <f>'PLAN RASHODA I IZDATAKA'!J639:W639</f>
        <v>0</v>
      </c>
      <c r="K632">
        <f>'PLAN RASHODA I IZDATAKA'!K639:X639</f>
        <v>0</v>
      </c>
      <c r="L632">
        <f>'PLAN RASHODA I IZDATAKA'!L639:Y639</f>
        <v>0</v>
      </c>
      <c r="M632">
        <f>'PLAN RASHODA I IZDATAKA'!M639:Z639</f>
        <v>0</v>
      </c>
      <c r="N632">
        <f>'PLAN RASHODA I IZDATAKA'!N639:AA639</f>
        <v>0</v>
      </c>
      <c r="O632">
        <f t="shared" si="9"/>
        <v>1</v>
      </c>
    </row>
    <row r="633" spans="1:15" ht="12.75">
      <c r="A633">
        <f>'PLAN RASHODA I IZDATAKA'!A640:N640</f>
        <v>0</v>
      </c>
      <c r="B633">
        <f>'PLAN RASHODA I IZDATAKA'!B640:O640</f>
        <v>0</v>
      </c>
      <c r="C633">
        <f>'PLAN RASHODA I IZDATAKA'!C640:P640</f>
        <v>0</v>
      </c>
      <c r="D633">
        <f>'PLAN RASHODA I IZDATAKA'!D640:Q640</f>
        <v>0</v>
      </c>
      <c r="E633">
        <f>'PLAN RASHODA I IZDATAKA'!E640:R640</f>
        <v>0</v>
      </c>
      <c r="F633">
        <f>'PLAN RASHODA I IZDATAKA'!F640:S640</f>
        <v>0</v>
      </c>
      <c r="G633">
        <f>'PLAN RASHODA I IZDATAKA'!G640:T640</f>
        <v>0</v>
      </c>
      <c r="H633">
        <f>'PLAN RASHODA I IZDATAKA'!H640:U640</f>
        <v>0</v>
      </c>
      <c r="I633">
        <f>'PLAN RASHODA I IZDATAKA'!I640:V640</f>
        <v>0</v>
      </c>
      <c r="J633">
        <f>'PLAN RASHODA I IZDATAKA'!J640:W640</f>
        <v>0</v>
      </c>
      <c r="K633">
        <f>'PLAN RASHODA I IZDATAKA'!K640:X640</f>
        <v>0</v>
      </c>
      <c r="L633">
        <f>'PLAN RASHODA I IZDATAKA'!L640:Y640</f>
        <v>0</v>
      </c>
      <c r="M633">
        <f>'PLAN RASHODA I IZDATAKA'!M640:Z640</f>
        <v>0</v>
      </c>
      <c r="N633">
        <f>'PLAN RASHODA I IZDATAKA'!N640:AA640</f>
        <v>0</v>
      </c>
      <c r="O633">
        <f t="shared" si="9"/>
        <v>1</v>
      </c>
    </row>
    <row r="634" spans="1:15" ht="12.75">
      <c r="A634">
        <f>'PLAN RASHODA I IZDATAKA'!A641:N641</f>
        <v>0</v>
      </c>
      <c r="B634">
        <f>'PLAN RASHODA I IZDATAKA'!B641:O641</f>
        <v>0</v>
      </c>
      <c r="C634">
        <f>'PLAN RASHODA I IZDATAKA'!C641:P641</f>
        <v>0</v>
      </c>
      <c r="D634">
        <f>'PLAN RASHODA I IZDATAKA'!D641:Q641</f>
        <v>0</v>
      </c>
      <c r="E634">
        <f>'PLAN RASHODA I IZDATAKA'!E641:R641</f>
        <v>0</v>
      </c>
      <c r="F634">
        <f>'PLAN RASHODA I IZDATAKA'!F641:S641</f>
        <v>0</v>
      </c>
      <c r="G634">
        <f>'PLAN RASHODA I IZDATAKA'!G641:T641</f>
        <v>0</v>
      </c>
      <c r="H634">
        <f>'PLAN RASHODA I IZDATAKA'!H641:U641</f>
        <v>0</v>
      </c>
      <c r="I634">
        <f>'PLAN RASHODA I IZDATAKA'!I641:V641</f>
        <v>0</v>
      </c>
      <c r="J634">
        <f>'PLAN RASHODA I IZDATAKA'!J641:W641</f>
        <v>0</v>
      </c>
      <c r="K634">
        <f>'PLAN RASHODA I IZDATAKA'!K641:X641</f>
        <v>0</v>
      </c>
      <c r="L634">
        <f>'PLAN RASHODA I IZDATAKA'!L641:Y641</f>
        <v>0</v>
      </c>
      <c r="M634">
        <f>'PLAN RASHODA I IZDATAKA'!M641:Z641</f>
        <v>0</v>
      </c>
      <c r="N634">
        <f>'PLAN RASHODA I IZDATAKA'!N641:AA641</f>
        <v>0</v>
      </c>
      <c r="O634">
        <f t="shared" si="9"/>
        <v>1</v>
      </c>
    </row>
    <row r="635" spans="1:15" ht="12.75">
      <c r="A635">
        <f>'PLAN RASHODA I IZDATAKA'!A642:N642</f>
        <v>0</v>
      </c>
      <c r="B635">
        <f>'PLAN RASHODA I IZDATAKA'!B642:O642</f>
        <v>0</v>
      </c>
      <c r="C635">
        <f>'PLAN RASHODA I IZDATAKA'!C642:P642</f>
        <v>0</v>
      </c>
      <c r="D635">
        <f>'PLAN RASHODA I IZDATAKA'!D642:Q642</f>
        <v>0</v>
      </c>
      <c r="E635">
        <f>'PLAN RASHODA I IZDATAKA'!E642:R642</f>
        <v>0</v>
      </c>
      <c r="F635">
        <f>'PLAN RASHODA I IZDATAKA'!F642:S642</f>
        <v>0</v>
      </c>
      <c r="G635">
        <f>'PLAN RASHODA I IZDATAKA'!G642:T642</f>
        <v>0</v>
      </c>
      <c r="H635">
        <f>'PLAN RASHODA I IZDATAKA'!H642:U642</f>
        <v>0</v>
      </c>
      <c r="I635">
        <f>'PLAN RASHODA I IZDATAKA'!I642:V642</f>
        <v>0</v>
      </c>
      <c r="J635">
        <f>'PLAN RASHODA I IZDATAKA'!J642:W642</f>
        <v>0</v>
      </c>
      <c r="K635">
        <f>'PLAN RASHODA I IZDATAKA'!K642:X642</f>
        <v>0</v>
      </c>
      <c r="L635">
        <f>'PLAN RASHODA I IZDATAKA'!L642:Y642</f>
        <v>0</v>
      </c>
      <c r="M635">
        <f>'PLAN RASHODA I IZDATAKA'!M642:Z642</f>
        <v>0</v>
      </c>
      <c r="N635">
        <f>'PLAN RASHODA I IZDATAKA'!N642:AA642</f>
        <v>0</v>
      </c>
      <c r="O635">
        <f t="shared" si="9"/>
        <v>1</v>
      </c>
    </row>
    <row r="636" spans="1:15" ht="12.75">
      <c r="A636">
        <f>'PLAN RASHODA I IZDATAKA'!A643:N643</f>
        <v>0</v>
      </c>
      <c r="B636">
        <f>'PLAN RASHODA I IZDATAKA'!B643:O643</f>
        <v>0</v>
      </c>
      <c r="C636">
        <f>'PLAN RASHODA I IZDATAKA'!C643:P643</f>
        <v>0</v>
      </c>
      <c r="D636">
        <f>'PLAN RASHODA I IZDATAKA'!D643:Q643</f>
        <v>0</v>
      </c>
      <c r="E636">
        <f>'PLAN RASHODA I IZDATAKA'!E643:R643</f>
        <v>0</v>
      </c>
      <c r="F636">
        <f>'PLAN RASHODA I IZDATAKA'!F643:S643</f>
        <v>0</v>
      </c>
      <c r="G636">
        <f>'PLAN RASHODA I IZDATAKA'!G643:T643</f>
        <v>0</v>
      </c>
      <c r="H636">
        <f>'PLAN RASHODA I IZDATAKA'!H643:U643</f>
        <v>0</v>
      </c>
      <c r="I636">
        <f>'PLAN RASHODA I IZDATAKA'!I643:V643</f>
        <v>0</v>
      </c>
      <c r="J636">
        <f>'PLAN RASHODA I IZDATAKA'!J643:W643</f>
        <v>0</v>
      </c>
      <c r="K636">
        <f>'PLAN RASHODA I IZDATAKA'!K643:X643</f>
        <v>0</v>
      </c>
      <c r="L636">
        <f>'PLAN RASHODA I IZDATAKA'!L643:Y643</f>
        <v>0</v>
      </c>
      <c r="M636">
        <f>'PLAN RASHODA I IZDATAKA'!M643:Z643</f>
        <v>0</v>
      </c>
      <c r="N636">
        <f>'PLAN RASHODA I IZDATAKA'!N643:AA643</f>
        <v>0</v>
      </c>
      <c r="O636">
        <f t="shared" si="9"/>
        <v>1</v>
      </c>
    </row>
    <row r="637" spans="1:15" ht="12.75">
      <c r="A637">
        <f>'PLAN RASHODA I IZDATAKA'!A644:N644</f>
        <v>0</v>
      </c>
      <c r="B637">
        <f>'PLAN RASHODA I IZDATAKA'!B644:O644</f>
        <v>0</v>
      </c>
      <c r="C637">
        <f>'PLAN RASHODA I IZDATAKA'!C644:P644</f>
        <v>0</v>
      </c>
      <c r="D637">
        <f>'PLAN RASHODA I IZDATAKA'!D644:Q644</f>
        <v>0</v>
      </c>
      <c r="E637">
        <f>'PLAN RASHODA I IZDATAKA'!E644:R644</f>
        <v>0</v>
      </c>
      <c r="F637">
        <f>'PLAN RASHODA I IZDATAKA'!F644:S644</f>
        <v>0</v>
      </c>
      <c r="G637">
        <f>'PLAN RASHODA I IZDATAKA'!G644:T644</f>
        <v>0</v>
      </c>
      <c r="H637">
        <f>'PLAN RASHODA I IZDATAKA'!H644:U644</f>
        <v>0</v>
      </c>
      <c r="I637">
        <f>'PLAN RASHODA I IZDATAKA'!I644:V644</f>
        <v>0</v>
      </c>
      <c r="J637">
        <f>'PLAN RASHODA I IZDATAKA'!J644:W644</f>
        <v>0</v>
      </c>
      <c r="K637">
        <f>'PLAN RASHODA I IZDATAKA'!K644:X644</f>
        <v>0</v>
      </c>
      <c r="L637">
        <f>'PLAN RASHODA I IZDATAKA'!L644:Y644</f>
        <v>0</v>
      </c>
      <c r="M637">
        <f>'PLAN RASHODA I IZDATAKA'!M644:Z644</f>
        <v>0</v>
      </c>
      <c r="N637">
        <f>'PLAN RASHODA I IZDATAKA'!N644:AA644</f>
        <v>0</v>
      </c>
      <c r="O637">
        <f t="shared" si="9"/>
        <v>1</v>
      </c>
    </row>
    <row r="638" spans="1:15" ht="12.75">
      <c r="A638">
        <f>'PLAN RASHODA I IZDATAKA'!A645:N645</f>
        <v>0</v>
      </c>
      <c r="B638">
        <f>'PLAN RASHODA I IZDATAKA'!B645:O645</f>
        <v>0</v>
      </c>
      <c r="C638">
        <f>'PLAN RASHODA I IZDATAKA'!C645:P645</f>
        <v>0</v>
      </c>
      <c r="D638">
        <f>'PLAN RASHODA I IZDATAKA'!D645:Q645</f>
        <v>0</v>
      </c>
      <c r="E638">
        <f>'PLAN RASHODA I IZDATAKA'!E645:R645</f>
        <v>0</v>
      </c>
      <c r="F638">
        <f>'PLAN RASHODA I IZDATAKA'!F645:S645</f>
        <v>0</v>
      </c>
      <c r="G638">
        <f>'PLAN RASHODA I IZDATAKA'!G645:T645</f>
        <v>0</v>
      </c>
      <c r="H638">
        <f>'PLAN RASHODA I IZDATAKA'!H645:U645</f>
        <v>0</v>
      </c>
      <c r="I638">
        <f>'PLAN RASHODA I IZDATAKA'!I645:V645</f>
        <v>0</v>
      </c>
      <c r="J638">
        <f>'PLAN RASHODA I IZDATAKA'!J645:W645</f>
        <v>0</v>
      </c>
      <c r="K638">
        <f>'PLAN RASHODA I IZDATAKA'!K645:X645</f>
        <v>0</v>
      </c>
      <c r="L638">
        <f>'PLAN RASHODA I IZDATAKA'!L645:Y645</f>
        <v>0</v>
      </c>
      <c r="M638">
        <f>'PLAN RASHODA I IZDATAKA'!M645:Z645</f>
        <v>0</v>
      </c>
      <c r="N638">
        <f>'PLAN RASHODA I IZDATAKA'!N645:AA645</f>
        <v>0</v>
      </c>
      <c r="O638">
        <f t="shared" si="9"/>
        <v>1</v>
      </c>
    </row>
    <row r="639" spans="1:15" ht="12.75">
      <c r="A639">
        <f>'PLAN RASHODA I IZDATAKA'!A646:N646</f>
        <v>0</v>
      </c>
      <c r="B639">
        <f>'PLAN RASHODA I IZDATAKA'!B646:O646</f>
        <v>0</v>
      </c>
      <c r="C639">
        <f>'PLAN RASHODA I IZDATAKA'!C646:P646</f>
        <v>0</v>
      </c>
      <c r="D639">
        <f>'PLAN RASHODA I IZDATAKA'!D646:Q646</f>
        <v>0</v>
      </c>
      <c r="E639">
        <f>'PLAN RASHODA I IZDATAKA'!E646:R646</f>
        <v>0</v>
      </c>
      <c r="F639">
        <f>'PLAN RASHODA I IZDATAKA'!F646:S646</f>
        <v>0</v>
      </c>
      <c r="G639">
        <f>'PLAN RASHODA I IZDATAKA'!G646:T646</f>
        <v>0</v>
      </c>
      <c r="H639">
        <f>'PLAN RASHODA I IZDATAKA'!H646:U646</f>
        <v>0</v>
      </c>
      <c r="I639">
        <f>'PLAN RASHODA I IZDATAKA'!I646:V646</f>
        <v>0</v>
      </c>
      <c r="J639">
        <f>'PLAN RASHODA I IZDATAKA'!J646:W646</f>
        <v>0</v>
      </c>
      <c r="K639">
        <f>'PLAN RASHODA I IZDATAKA'!K646:X646</f>
        <v>0</v>
      </c>
      <c r="L639">
        <f>'PLAN RASHODA I IZDATAKA'!L646:Y646</f>
        <v>0</v>
      </c>
      <c r="M639">
        <f>'PLAN RASHODA I IZDATAKA'!M646:Z646</f>
        <v>0</v>
      </c>
      <c r="N639">
        <f>'PLAN RASHODA I IZDATAKA'!N646:AA646</f>
        <v>0</v>
      </c>
      <c r="O639">
        <f t="shared" si="9"/>
        <v>1</v>
      </c>
    </row>
    <row r="640" spans="1:15" ht="12.75">
      <c r="A640">
        <f>'PLAN RASHODA I IZDATAKA'!A647:N647</f>
        <v>0</v>
      </c>
      <c r="B640">
        <f>'PLAN RASHODA I IZDATAKA'!B647:O647</f>
        <v>0</v>
      </c>
      <c r="C640">
        <f>'PLAN RASHODA I IZDATAKA'!C647:P647</f>
        <v>0</v>
      </c>
      <c r="D640">
        <f>'PLAN RASHODA I IZDATAKA'!D647:Q647</f>
        <v>0</v>
      </c>
      <c r="E640">
        <f>'PLAN RASHODA I IZDATAKA'!E647:R647</f>
        <v>0</v>
      </c>
      <c r="F640">
        <f>'PLAN RASHODA I IZDATAKA'!F647:S647</f>
        <v>0</v>
      </c>
      <c r="G640">
        <f>'PLAN RASHODA I IZDATAKA'!G647:T647</f>
        <v>0</v>
      </c>
      <c r="H640">
        <f>'PLAN RASHODA I IZDATAKA'!H647:U647</f>
        <v>0</v>
      </c>
      <c r="I640">
        <f>'PLAN RASHODA I IZDATAKA'!I647:V647</f>
        <v>0</v>
      </c>
      <c r="J640">
        <f>'PLAN RASHODA I IZDATAKA'!J647:W647</f>
        <v>0</v>
      </c>
      <c r="K640">
        <f>'PLAN RASHODA I IZDATAKA'!K647:X647</f>
        <v>0</v>
      </c>
      <c r="L640">
        <f>'PLAN RASHODA I IZDATAKA'!L647:Y647</f>
        <v>0</v>
      </c>
      <c r="M640">
        <f>'PLAN RASHODA I IZDATAKA'!M647:Z647</f>
        <v>0</v>
      </c>
      <c r="N640">
        <f>'PLAN RASHODA I IZDATAKA'!N647:AA647</f>
        <v>0</v>
      </c>
      <c r="O640">
        <f t="shared" si="9"/>
        <v>1</v>
      </c>
    </row>
    <row r="641" spans="1:15" ht="12.75">
      <c r="A641">
        <f>'PLAN RASHODA I IZDATAKA'!A648:N648</f>
        <v>0</v>
      </c>
      <c r="B641">
        <f>'PLAN RASHODA I IZDATAKA'!B648:O648</f>
        <v>0</v>
      </c>
      <c r="C641">
        <f>'PLAN RASHODA I IZDATAKA'!C648:P648</f>
        <v>0</v>
      </c>
      <c r="D641">
        <f>'PLAN RASHODA I IZDATAKA'!D648:Q648</f>
        <v>0</v>
      </c>
      <c r="E641">
        <f>'PLAN RASHODA I IZDATAKA'!E648:R648</f>
        <v>0</v>
      </c>
      <c r="F641">
        <f>'PLAN RASHODA I IZDATAKA'!F648:S648</f>
        <v>0</v>
      </c>
      <c r="G641">
        <f>'PLAN RASHODA I IZDATAKA'!G648:T648</f>
        <v>0</v>
      </c>
      <c r="H641">
        <f>'PLAN RASHODA I IZDATAKA'!H648:U648</f>
        <v>0</v>
      </c>
      <c r="I641">
        <f>'PLAN RASHODA I IZDATAKA'!I648:V648</f>
        <v>0</v>
      </c>
      <c r="J641">
        <f>'PLAN RASHODA I IZDATAKA'!J648:W648</f>
        <v>0</v>
      </c>
      <c r="K641">
        <f>'PLAN RASHODA I IZDATAKA'!K648:X648</f>
        <v>0</v>
      </c>
      <c r="L641">
        <f>'PLAN RASHODA I IZDATAKA'!L648:Y648</f>
        <v>0</v>
      </c>
      <c r="M641">
        <f>'PLAN RASHODA I IZDATAKA'!M648:Z648</f>
        <v>0</v>
      </c>
      <c r="N641">
        <f>'PLAN RASHODA I IZDATAKA'!N648:AA648</f>
        <v>0</v>
      </c>
      <c r="O641">
        <f t="shared" si="9"/>
        <v>1</v>
      </c>
    </row>
    <row r="642" spans="1:15" ht="12.75">
      <c r="A642">
        <f>'PLAN RASHODA I IZDATAKA'!A649:N649</f>
        <v>0</v>
      </c>
      <c r="B642">
        <f>'PLAN RASHODA I IZDATAKA'!B649:O649</f>
        <v>0</v>
      </c>
      <c r="C642">
        <f>'PLAN RASHODA I IZDATAKA'!C649:P649</f>
        <v>0</v>
      </c>
      <c r="D642">
        <f>'PLAN RASHODA I IZDATAKA'!D649:Q649</f>
        <v>0</v>
      </c>
      <c r="E642">
        <f>'PLAN RASHODA I IZDATAKA'!E649:R649</f>
        <v>0</v>
      </c>
      <c r="F642">
        <f>'PLAN RASHODA I IZDATAKA'!F649:S649</f>
        <v>0</v>
      </c>
      <c r="G642">
        <f>'PLAN RASHODA I IZDATAKA'!G649:T649</f>
        <v>0</v>
      </c>
      <c r="H642">
        <f>'PLAN RASHODA I IZDATAKA'!H649:U649</f>
        <v>0</v>
      </c>
      <c r="I642">
        <f>'PLAN RASHODA I IZDATAKA'!I649:V649</f>
        <v>0</v>
      </c>
      <c r="J642">
        <f>'PLAN RASHODA I IZDATAKA'!J649:W649</f>
        <v>0</v>
      </c>
      <c r="K642">
        <f>'PLAN RASHODA I IZDATAKA'!K649:X649</f>
        <v>0</v>
      </c>
      <c r="L642">
        <f>'PLAN RASHODA I IZDATAKA'!L649:Y649</f>
        <v>0</v>
      </c>
      <c r="M642">
        <f>'PLAN RASHODA I IZDATAKA'!M649:Z649</f>
        <v>0</v>
      </c>
      <c r="N642">
        <f>'PLAN RASHODA I IZDATAKA'!N649:AA649</f>
        <v>0</v>
      </c>
      <c r="O642">
        <f t="shared" si="9"/>
        <v>1</v>
      </c>
    </row>
    <row r="643" spans="1:15" ht="12.75">
      <c r="A643">
        <f>'PLAN RASHODA I IZDATAKA'!A650:N650</f>
        <v>0</v>
      </c>
      <c r="B643">
        <f>'PLAN RASHODA I IZDATAKA'!B650:O650</f>
        <v>0</v>
      </c>
      <c r="C643">
        <f>'PLAN RASHODA I IZDATAKA'!C650:P650</f>
        <v>0</v>
      </c>
      <c r="D643">
        <f>'PLAN RASHODA I IZDATAKA'!D650:Q650</f>
        <v>0</v>
      </c>
      <c r="E643">
        <f>'PLAN RASHODA I IZDATAKA'!E650:R650</f>
        <v>0</v>
      </c>
      <c r="F643">
        <f>'PLAN RASHODA I IZDATAKA'!F650:S650</f>
        <v>0</v>
      </c>
      <c r="G643">
        <f>'PLAN RASHODA I IZDATAKA'!G650:T650</f>
        <v>0</v>
      </c>
      <c r="H643">
        <f>'PLAN RASHODA I IZDATAKA'!H650:U650</f>
        <v>0</v>
      </c>
      <c r="I643">
        <f>'PLAN RASHODA I IZDATAKA'!I650:V650</f>
        <v>0</v>
      </c>
      <c r="J643">
        <f>'PLAN RASHODA I IZDATAKA'!J650:W650</f>
        <v>0</v>
      </c>
      <c r="K643">
        <f>'PLAN RASHODA I IZDATAKA'!K650:X650</f>
        <v>0</v>
      </c>
      <c r="L643">
        <f>'PLAN RASHODA I IZDATAKA'!L650:Y650</f>
        <v>0</v>
      </c>
      <c r="M643">
        <f>'PLAN RASHODA I IZDATAKA'!M650:Z650</f>
        <v>0</v>
      </c>
      <c r="N643">
        <f>'PLAN RASHODA I IZDATAKA'!N650:AA650</f>
        <v>0</v>
      </c>
      <c r="O643">
        <f t="shared" si="9"/>
        <v>1</v>
      </c>
    </row>
    <row r="644" spans="1:15" ht="12.75">
      <c r="A644">
        <f>'PLAN RASHODA I IZDATAKA'!A651:N651</f>
        <v>0</v>
      </c>
      <c r="B644">
        <f>'PLAN RASHODA I IZDATAKA'!B651:O651</f>
        <v>0</v>
      </c>
      <c r="C644">
        <f>'PLAN RASHODA I IZDATAKA'!C651:P651</f>
        <v>0</v>
      </c>
      <c r="D644">
        <f>'PLAN RASHODA I IZDATAKA'!D651:Q651</f>
        <v>0</v>
      </c>
      <c r="E644">
        <f>'PLAN RASHODA I IZDATAKA'!E651:R651</f>
        <v>0</v>
      </c>
      <c r="F644">
        <f>'PLAN RASHODA I IZDATAKA'!F651:S651</f>
        <v>0</v>
      </c>
      <c r="G644">
        <f>'PLAN RASHODA I IZDATAKA'!G651:T651</f>
        <v>0</v>
      </c>
      <c r="H644">
        <f>'PLAN RASHODA I IZDATAKA'!H651:U651</f>
        <v>0</v>
      </c>
      <c r="I644">
        <f>'PLAN RASHODA I IZDATAKA'!I651:V651</f>
        <v>0</v>
      </c>
      <c r="J644">
        <f>'PLAN RASHODA I IZDATAKA'!J651:W651</f>
        <v>0</v>
      </c>
      <c r="K644">
        <f>'PLAN RASHODA I IZDATAKA'!K651:X651</f>
        <v>0</v>
      </c>
      <c r="L644">
        <f>'PLAN RASHODA I IZDATAKA'!L651:Y651</f>
        <v>0</v>
      </c>
      <c r="M644">
        <f>'PLAN RASHODA I IZDATAKA'!M651:Z651</f>
        <v>0</v>
      </c>
      <c r="N644">
        <f>'PLAN RASHODA I IZDATAKA'!N651:AA651</f>
        <v>0</v>
      </c>
      <c r="O644">
        <f aca="true" t="shared" si="10" ref="O644:O707">LEN(A644)</f>
        <v>1</v>
      </c>
    </row>
    <row r="645" spans="1:15" ht="12.75">
      <c r="A645">
        <f>'PLAN RASHODA I IZDATAKA'!A652:N652</f>
        <v>0</v>
      </c>
      <c r="B645">
        <f>'PLAN RASHODA I IZDATAKA'!B652:O652</f>
        <v>0</v>
      </c>
      <c r="C645">
        <f>'PLAN RASHODA I IZDATAKA'!C652:P652</f>
        <v>0</v>
      </c>
      <c r="D645">
        <f>'PLAN RASHODA I IZDATAKA'!D652:Q652</f>
        <v>0</v>
      </c>
      <c r="E645">
        <f>'PLAN RASHODA I IZDATAKA'!E652:R652</f>
        <v>0</v>
      </c>
      <c r="F645">
        <f>'PLAN RASHODA I IZDATAKA'!F652:S652</f>
        <v>0</v>
      </c>
      <c r="G645">
        <f>'PLAN RASHODA I IZDATAKA'!G652:T652</f>
        <v>0</v>
      </c>
      <c r="H645">
        <f>'PLAN RASHODA I IZDATAKA'!H652:U652</f>
        <v>0</v>
      </c>
      <c r="I645">
        <f>'PLAN RASHODA I IZDATAKA'!I652:V652</f>
        <v>0</v>
      </c>
      <c r="J645">
        <f>'PLAN RASHODA I IZDATAKA'!J652:W652</f>
        <v>0</v>
      </c>
      <c r="K645">
        <f>'PLAN RASHODA I IZDATAKA'!K652:X652</f>
        <v>0</v>
      </c>
      <c r="L645">
        <f>'PLAN RASHODA I IZDATAKA'!L652:Y652</f>
        <v>0</v>
      </c>
      <c r="M645">
        <f>'PLAN RASHODA I IZDATAKA'!M652:Z652</f>
        <v>0</v>
      </c>
      <c r="N645">
        <f>'PLAN RASHODA I IZDATAKA'!N652:AA652</f>
        <v>0</v>
      </c>
      <c r="O645">
        <f t="shared" si="10"/>
        <v>1</v>
      </c>
    </row>
    <row r="646" spans="1:15" ht="12.75">
      <c r="A646">
        <f>'PLAN RASHODA I IZDATAKA'!A653:N653</f>
        <v>0</v>
      </c>
      <c r="B646">
        <f>'PLAN RASHODA I IZDATAKA'!B653:O653</f>
        <v>0</v>
      </c>
      <c r="C646">
        <f>'PLAN RASHODA I IZDATAKA'!C653:P653</f>
        <v>0</v>
      </c>
      <c r="D646">
        <f>'PLAN RASHODA I IZDATAKA'!D653:Q653</f>
        <v>0</v>
      </c>
      <c r="E646">
        <f>'PLAN RASHODA I IZDATAKA'!E653:R653</f>
        <v>0</v>
      </c>
      <c r="F646">
        <f>'PLAN RASHODA I IZDATAKA'!F653:S653</f>
        <v>0</v>
      </c>
      <c r="G646">
        <f>'PLAN RASHODA I IZDATAKA'!G653:T653</f>
        <v>0</v>
      </c>
      <c r="H646">
        <f>'PLAN RASHODA I IZDATAKA'!H653:U653</f>
        <v>0</v>
      </c>
      <c r="I646">
        <f>'PLAN RASHODA I IZDATAKA'!I653:V653</f>
        <v>0</v>
      </c>
      <c r="J646">
        <f>'PLAN RASHODA I IZDATAKA'!J653:W653</f>
        <v>0</v>
      </c>
      <c r="K646">
        <f>'PLAN RASHODA I IZDATAKA'!K653:X653</f>
        <v>0</v>
      </c>
      <c r="L646">
        <f>'PLAN RASHODA I IZDATAKA'!L653:Y653</f>
        <v>0</v>
      </c>
      <c r="M646">
        <f>'PLAN RASHODA I IZDATAKA'!M653:Z653</f>
        <v>0</v>
      </c>
      <c r="N646">
        <f>'PLAN RASHODA I IZDATAKA'!N653:AA653</f>
        <v>0</v>
      </c>
      <c r="O646">
        <f t="shared" si="10"/>
        <v>1</v>
      </c>
    </row>
    <row r="647" spans="1:15" ht="12.75">
      <c r="A647">
        <f>'PLAN RASHODA I IZDATAKA'!A654:N654</f>
        <v>0</v>
      </c>
      <c r="B647">
        <f>'PLAN RASHODA I IZDATAKA'!B654:O654</f>
        <v>0</v>
      </c>
      <c r="C647">
        <f>'PLAN RASHODA I IZDATAKA'!C654:P654</f>
        <v>0</v>
      </c>
      <c r="D647">
        <f>'PLAN RASHODA I IZDATAKA'!D654:Q654</f>
        <v>0</v>
      </c>
      <c r="E647">
        <f>'PLAN RASHODA I IZDATAKA'!E654:R654</f>
        <v>0</v>
      </c>
      <c r="F647">
        <f>'PLAN RASHODA I IZDATAKA'!F654:S654</f>
        <v>0</v>
      </c>
      <c r="G647">
        <f>'PLAN RASHODA I IZDATAKA'!G654:T654</f>
        <v>0</v>
      </c>
      <c r="H647">
        <f>'PLAN RASHODA I IZDATAKA'!H654:U654</f>
        <v>0</v>
      </c>
      <c r="I647">
        <f>'PLAN RASHODA I IZDATAKA'!I654:V654</f>
        <v>0</v>
      </c>
      <c r="J647">
        <f>'PLAN RASHODA I IZDATAKA'!J654:W654</f>
        <v>0</v>
      </c>
      <c r="K647">
        <f>'PLAN RASHODA I IZDATAKA'!K654:X654</f>
        <v>0</v>
      </c>
      <c r="L647">
        <f>'PLAN RASHODA I IZDATAKA'!L654:Y654</f>
        <v>0</v>
      </c>
      <c r="M647">
        <f>'PLAN RASHODA I IZDATAKA'!M654:Z654</f>
        <v>0</v>
      </c>
      <c r="N647">
        <f>'PLAN RASHODA I IZDATAKA'!N654:AA654</f>
        <v>0</v>
      </c>
      <c r="O647">
        <f t="shared" si="10"/>
        <v>1</v>
      </c>
    </row>
    <row r="648" spans="1:15" ht="12.75">
      <c r="A648">
        <f>'PLAN RASHODA I IZDATAKA'!A655:N655</f>
        <v>0</v>
      </c>
      <c r="B648">
        <f>'PLAN RASHODA I IZDATAKA'!B655:O655</f>
        <v>0</v>
      </c>
      <c r="C648">
        <f>'PLAN RASHODA I IZDATAKA'!C655:P655</f>
        <v>0</v>
      </c>
      <c r="D648">
        <f>'PLAN RASHODA I IZDATAKA'!D655:Q655</f>
        <v>0</v>
      </c>
      <c r="E648">
        <f>'PLAN RASHODA I IZDATAKA'!E655:R655</f>
        <v>0</v>
      </c>
      <c r="F648">
        <f>'PLAN RASHODA I IZDATAKA'!F655:S655</f>
        <v>0</v>
      </c>
      <c r="G648">
        <f>'PLAN RASHODA I IZDATAKA'!G655:T655</f>
        <v>0</v>
      </c>
      <c r="H648">
        <f>'PLAN RASHODA I IZDATAKA'!H655:U655</f>
        <v>0</v>
      </c>
      <c r="I648">
        <f>'PLAN RASHODA I IZDATAKA'!I655:V655</f>
        <v>0</v>
      </c>
      <c r="J648">
        <f>'PLAN RASHODA I IZDATAKA'!J655:W655</f>
        <v>0</v>
      </c>
      <c r="K648">
        <f>'PLAN RASHODA I IZDATAKA'!K655:X655</f>
        <v>0</v>
      </c>
      <c r="L648">
        <f>'PLAN RASHODA I IZDATAKA'!L655:Y655</f>
        <v>0</v>
      </c>
      <c r="M648">
        <f>'PLAN RASHODA I IZDATAKA'!M655:Z655</f>
        <v>0</v>
      </c>
      <c r="N648">
        <f>'PLAN RASHODA I IZDATAKA'!N655:AA655</f>
        <v>0</v>
      </c>
      <c r="O648">
        <f t="shared" si="10"/>
        <v>1</v>
      </c>
    </row>
    <row r="649" spans="1:15" ht="12.75">
      <c r="A649">
        <f>'PLAN RASHODA I IZDATAKA'!A656:N656</f>
        <v>0</v>
      </c>
      <c r="B649">
        <f>'PLAN RASHODA I IZDATAKA'!B656:O656</f>
        <v>0</v>
      </c>
      <c r="C649">
        <f>'PLAN RASHODA I IZDATAKA'!C656:P656</f>
        <v>0</v>
      </c>
      <c r="D649">
        <f>'PLAN RASHODA I IZDATAKA'!D656:Q656</f>
        <v>0</v>
      </c>
      <c r="E649">
        <f>'PLAN RASHODA I IZDATAKA'!E656:R656</f>
        <v>0</v>
      </c>
      <c r="F649">
        <f>'PLAN RASHODA I IZDATAKA'!F656:S656</f>
        <v>0</v>
      </c>
      <c r="G649">
        <f>'PLAN RASHODA I IZDATAKA'!G656:T656</f>
        <v>0</v>
      </c>
      <c r="H649">
        <f>'PLAN RASHODA I IZDATAKA'!H656:U656</f>
        <v>0</v>
      </c>
      <c r="I649">
        <f>'PLAN RASHODA I IZDATAKA'!I656:V656</f>
        <v>0</v>
      </c>
      <c r="J649">
        <f>'PLAN RASHODA I IZDATAKA'!J656:W656</f>
        <v>0</v>
      </c>
      <c r="K649">
        <f>'PLAN RASHODA I IZDATAKA'!K656:X656</f>
        <v>0</v>
      </c>
      <c r="L649">
        <f>'PLAN RASHODA I IZDATAKA'!L656:Y656</f>
        <v>0</v>
      </c>
      <c r="M649">
        <f>'PLAN RASHODA I IZDATAKA'!M656:Z656</f>
        <v>0</v>
      </c>
      <c r="N649">
        <f>'PLAN RASHODA I IZDATAKA'!N656:AA656</f>
        <v>0</v>
      </c>
      <c r="O649">
        <f t="shared" si="10"/>
        <v>1</v>
      </c>
    </row>
    <row r="650" spans="1:15" ht="12.75">
      <c r="A650">
        <f>'PLAN RASHODA I IZDATAKA'!A657:N657</f>
        <v>0</v>
      </c>
      <c r="B650">
        <f>'PLAN RASHODA I IZDATAKA'!B657:O657</f>
        <v>0</v>
      </c>
      <c r="C650">
        <f>'PLAN RASHODA I IZDATAKA'!C657:P657</f>
        <v>0</v>
      </c>
      <c r="D650">
        <f>'PLAN RASHODA I IZDATAKA'!D657:Q657</f>
        <v>0</v>
      </c>
      <c r="E650">
        <f>'PLAN RASHODA I IZDATAKA'!E657:R657</f>
        <v>0</v>
      </c>
      <c r="F650">
        <f>'PLAN RASHODA I IZDATAKA'!F657:S657</f>
        <v>0</v>
      </c>
      <c r="G650">
        <f>'PLAN RASHODA I IZDATAKA'!G657:T657</f>
        <v>0</v>
      </c>
      <c r="H650">
        <f>'PLAN RASHODA I IZDATAKA'!H657:U657</f>
        <v>0</v>
      </c>
      <c r="I650">
        <f>'PLAN RASHODA I IZDATAKA'!I657:V657</f>
        <v>0</v>
      </c>
      <c r="J650">
        <f>'PLAN RASHODA I IZDATAKA'!J657:W657</f>
        <v>0</v>
      </c>
      <c r="K650">
        <f>'PLAN RASHODA I IZDATAKA'!K657:X657</f>
        <v>0</v>
      </c>
      <c r="L650">
        <f>'PLAN RASHODA I IZDATAKA'!L657:Y657</f>
        <v>0</v>
      </c>
      <c r="M650">
        <f>'PLAN RASHODA I IZDATAKA'!M657:Z657</f>
        <v>0</v>
      </c>
      <c r="N650">
        <f>'PLAN RASHODA I IZDATAKA'!N657:AA657</f>
        <v>0</v>
      </c>
      <c r="O650">
        <f t="shared" si="10"/>
        <v>1</v>
      </c>
    </row>
    <row r="651" spans="1:15" ht="12.75">
      <c r="A651">
        <f>'PLAN RASHODA I IZDATAKA'!A658:N658</f>
        <v>0</v>
      </c>
      <c r="B651">
        <f>'PLAN RASHODA I IZDATAKA'!B658:O658</f>
        <v>0</v>
      </c>
      <c r="C651">
        <f>'PLAN RASHODA I IZDATAKA'!C658:P658</f>
        <v>0</v>
      </c>
      <c r="D651">
        <f>'PLAN RASHODA I IZDATAKA'!D658:Q658</f>
        <v>0</v>
      </c>
      <c r="E651">
        <f>'PLAN RASHODA I IZDATAKA'!E658:R658</f>
        <v>0</v>
      </c>
      <c r="F651">
        <f>'PLAN RASHODA I IZDATAKA'!F658:S658</f>
        <v>0</v>
      </c>
      <c r="G651">
        <f>'PLAN RASHODA I IZDATAKA'!G658:T658</f>
        <v>0</v>
      </c>
      <c r="H651">
        <f>'PLAN RASHODA I IZDATAKA'!H658:U658</f>
        <v>0</v>
      </c>
      <c r="I651">
        <f>'PLAN RASHODA I IZDATAKA'!I658:V658</f>
        <v>0</v>
      </c>
      <c r="J651">
        <f>'PLAN RASHODA I IZDATAKA'!J658:W658</f>
        <v>0</v>
      </c>
      <c r="K651">
        <f>'PLAN RASHODA I IZDATAKA'!K658:X658</f>
        <v>0</v>
      </c>
      <c r="L651">
        <f>'PLAN RASHODA I IZDATAKA'!L658:Y658</f>
        <v>0</v>
      </c>
      <c r="M651">
        <f>'PLAN RASHODA I IZDATAKA'!M658:Z658</f>
        <v>0</v>
      </c>
      <c r="N651">
        <f>'PLAN RASHODA I IZDATAKA'!N658:AA658</f>
        <v>0</v>
      </c>
      <c r="O651">
        <f t="shared" si="10"/>
        <v>1</v>
      </c>
    </row>
    <row r="652" spans="1:15" ht="12.75">
      <c r="A652">
        <f>'PLAN RASHODA I IZDATAKA'!A659:N659</f>
        <v>0</v>
      </c>
      <c r="B652">
        <f>'PLAN RASHODA I IZDATAKA'!B659:O659</f>
        <v>0</v>
      </c>
      <c r="C652">
        <f>'PLAN RASHODA I IZDATAKA'!C659:P659</f>
        <v>0</v>
      </c>
      <c r="D652">
        <f>'PLAN RASHODA I IZDATAKA'!D659:Q659</f>
        <v>0</v>
      </c>
      <c r="E652">
        <f>'PLAN RASHODA I IZDATAKA'!E659:R659</f>
        <v>0</v>
      </c>
      <c r="F652">
        <f>'PLAN RASHODA I IZDATAKA'!F659:S659</f>
        <v>0</v>
      </c>
      <c r="G652">
        <f>'PLAN RASHODA I IZDATAKA'!G659:T659</f>
        <v>0</v>
      </c>
      <c r="H652">
        <f>'PLAN RASHODA I IZDATAKA'!H659:U659</f>
        <v>0</v>
      </c>
      <c r="I652">
        <f>'PLAN RASHODA I IZDATAKA'!I659:V659</f>
        <v>0</v>
      </c>
      <c r="J652">
        <f>'PLAN RASHODA I IZDATAKA'!J659:W659</f>
        <v>0</v>
      </c>
      <c r="K652">
        <f>'PLAN RASHODA I IZDATAKA'!K659:X659</f>
        <v>0</v>
      </c>
      <c r="L652">
        <f>'PLAN RASHODA I IZDATAKA'!L659:Y659</f>
        <v>0</v>
      </c>
      <c r="M652">
        <f>'PLAN RASHODA I IZDATAKA'!M659:Z659</f>
        <v>0</v>
      </c>
      <c r="N652">
        <f>'PLAN RASHODA I IZDATAKA'!N659:AA659</f>
        <v>0</v>
      </c>
      <c r="O652">
        <f t="shared" si="10"/>
        <v>1</v>
      </c>
    </row>
    <row r="653" spans="1:15" ht="12.75">
      <c r="A653">
        <f>'PLAN RASHODA I IZDATAKA'!A660:N660</f>
        <v>0</v>
      </c>
      <c r="B653">
        <f>'PLAN RASHODA I IZDATAKA'!B660:O660</f>
        <v>0</v>
      </c>
      <c r="C653">
        <f>'PLAN RASHODA I IZDATAKA'!C660:P660</f>
        <v>0</v>
      </c>
      <c r="D653">
        <f>'PLAN RASHODA I IZDATAKA'!D660:Q660</f>
        <v>0</v>
      </c>
      <c r="E653">
        <f>'PLAN RASHODA I IZDATAKA'!E660:R660</f>
        <v>0</v>
      </c>
      <c r="F653">
        <f>'PLAN RASHODA I IZDATAKA'!F660:S660</f>
        <v>0</v>
      </c>
      <c r="G653">
        <f>'PLAN RASHODA I IZDATAKA'!G660:T660</f>
        <v>0</v>
      </c>
      <c r="H653">
        <f>'PLAN RASHODA I IZDATAKA'!H660:U660</f>
        <v>0</v>
      </c>
      <c r="I653">
        <f>'PLAN RASHODA I IZDATAKA'!I660:V660</f>
        <v>0</v>
      </c>
      <c r="J653">
        <f>'PLAN RASHODA I IZDATAKA'!J660:W660</f>
        <v>0</v>
      </c>
      <c r="K653">
        <f>'PLAN RASHODA I IZDATAKA'!K660:X660</f>
        <v>0</v>
      </c>
      <c r="L653">
        <f>'PLAN RASHODA I IZDATAKA'!L660:Y660</f>
        <v>0</v>
      </c>
      <c r="M653">
        <f>'PLAN RASHODA I IZDATAKA'!M660:Z660</f>
        <v>0</v>
      </c>
      <c r="N653">
        <f>'PLAN RASHODA I IZDATAKA'!N660:AA660</f>
        <v>0</v>
      </c>
      <c r="O653">
        <f t="shared" si="10"/>
        <v>1</v>
      </c>
    </row>
    <row r="654" spans="1:15" ht="12.75">
      <c r="A654">
        <f>'PLAN RASHODA I IZDATAKA'!A661:N661</f>
        <v>0</v>
      </c>
      <c r="B654">
        <f>'PLAN RASHODA I IZDATAKA'!B661:O661</f>
        <v>0</v>
      </c>
      <c r="C654">
        <f>'PLAN RASHODA I IZDATAKA'!C661:P661</f>
        <v>0</v>
      </c>
      <c r="D654">
        <f>'PLAN RASHODA I IZDATAKA'!D661:Q661</f>
        <v>0</v>
      </c>
      <c r="E654">
        <f>'PLAN RASHODA I IZDATAKA'!E661:R661</f>
        <v>0</v>
      </c>
      <c r="F654">
        <f>'PLAN RASHODA I IZDATAKA'!F661:S661</f>
        <v>0</v>
      </c>
      <c r="G654">
        <f>'PLAN RASHODA I IZDATAKA'!G661:T661</f>
        <v>0</v>
      </c>
      <c r="H654">
        <f>'PLAN RASHODA I IZDATAKA'!H661:U661</f>
        <v>0</v>
      </c>
      <c r="I654">
        <f>'PLAN RASHODA I IZDATAKA'!I661:V661</f>
        <v>0</v>
      </c>
      <c r="J654">
        <f>'PLAN RASHODA I IZDATAKA'!J661:W661</f>
        <v>0</v>
      </c>
      <c r="K654">
        <f>'PLAN RASHODA I IZDATAKA'!K661:X661</f>
        <v>0</v>
      </c>
      <c r="L654">
        <f>'PLAN RASHODA I IZDATAKA'!L661:Y661</f>
        <v>0</v>
      </c>
      <c r="M654">
        <f>'PLAN RASHODA I IZDATAKA'!M661:Z661</f>
        <v>0</v>
      </c>
      <c r="N654">
        <f>'PLAN RASHODA I IZDATAKA'!N661:AA661</f>
        <v>0</v>
      </c>
      <c r="O654">
        <f t="shared" si="10"/>
        <v>1</v>
      </c>
    </row>
    <row r="655" spans="1:15" ht="12.75">
      <c r="A655">
        <f>'PLAN RASHODA I IZDATAKA'!A662:N662</f>
        <v>0</v>
      </c>
      <c r="B655">
        <f>'PLAN RASHODA I IZDATAKA'!B662:O662</f>
        <v>0</v>
      </c>
      <c r="C655">
        <f>'PLAN RASHODA I IZDATAKA'!C662:P662</f>
        <v>0</v>
      </c>
      <c r="D655">
        <f>'PLAN RASHODA I IZDATAKA'!D662:Q662</f>
        <v>0</v>
      </c>
      <c r="E655">
        <f>'PLAN RASHODA I IZDATAKA'!E662:R662</f>
        <v>0</v>
      </c>
      <c r="F655">
        <f>'PLAN RASHODA I IZDATAKA'!F662:S662</f>
        <v>0</v>
      </c>
      <c r="G655">
        <f>'PLAN RASHODA I IZDATAKA'!G662:T662</f>
        <v>0</v>
      </c>
      <c r="H655">
        <f>'PLAN RASHODA I IZDATAKA'!H662:U662</f>
        <v>0</v>
      </c>
      <c r="I655">
        <f>'PLAN RASHODA I IZDATAKA'!I662:V662</f>
        <v>0</v>
      </c>
      <c r="J655">
        <f>'PLAN RASHODA I IZDATAKA'!J662:W662</f>
        <v>0</v>
      </c>
      <c r="K655">
        <f>'PLAN RASHODA I IZDATAKA'!K662:X662</f>
        <v>0</v>
      </c>
      <c r="L655">
        <f>'PLAN RASHODA I IZDATAKA'!L662:Y662</f>
        <v>0</v>
      </c>
      <c r="M655">
        <f>'PLAN RASHODA I IZDATAKA'!M662:Z662</f>
        <v>0</v>
      </c>
      <c r="N655">
        <f>'PLAN RASHODA I IZDATAKA'!N662:AA662</f>
        <v>0</v>
      </c>
      <c r="O655">
        <f t="shared" si="10"/>
        <v>1</v>
      </c>
    </row>
    <row r="656" spans="1:15" ht="12.75">
      <c r="A656">
        <f>'PLAN RASHODA I IZDATAKA'!A663:N663</f>
        <v>0</v>
      </c>
      <c r="B656">
        <f>'PLAN RASHODA I IZDATAKA'!B663:O663</f>
        <v>0</v>
      </c>
      <c r="C656">
        <f>'PLAN RASHODA I IZDATAKA'!C663:P663</f>
        <v>0</v>
      </c>
      <c r="D656">
        <f>'PLAN RASHODA I IZDATAKA'!D663:Q663</f>
        <v>0</v>
      </c>
      <c r="E656">
        <f>'PLAN RASHODA I IZDATAKA'!E663:R663</f>
        <v>0</v>
      </c>
      <c r="F656">
        <f>'PLAN RASHODA I IZDATAKA'!F663:S663</f>
        <v>0</v>
      </c>
      <c r="G656">
        <f>'PLAN RASHODA I IZDATAKA'!G663:T663</f>
        <v>0</v>
      </c>
      <c r="H656">
        <f>'PLAN RASHODA I IZDATAKA'!H663:U663</f>
        <v>0</v>
      </c>
      <c r="I656">
        <f>'PLAN RASHODA I IZDATAKA'!I663:V663</f>
        <v>0</v>
      </c>
      <c r="J656">
        <f>'PLAN RASHODA I IZDATAKA'!J663:W663</f>
        <v>0</v>
      </c>
      <c r="K656">
        <f>'PLAN RASHODA I IZDATAKA'!K663:X663</f>
        <v>0</v>
      </c>
      <c r="L656">
        <f>'PLAN RASHODA I IZDATAKA'!L663:Y663</f>
        <v>0</v>
      </c>
      <c r="M656">
        <f>'PLAN RASHODA I IZDATAKA'!M663:Z663</f>
        <v>0</v>
      </c>
      <c r="N656">
        <f>'PLAN RASHODA I IZDATAKA'!N663:AA663</f>
        <v>0</v>
      </c>
      <c r="O656">
        <f t="shared" si="10"/>
        <v>1</v>
      </c>
    </row>
    <row r="657" spans="1:15" ht="12.75">
      <c r="A657">
        <f>'PLAN RASHODA I IZDATAKA'!A664:N664</f>
        <v>0</v>
      </c>
      <c r="B657">
        <f>'PLAN RASHODA I IZDATAKA'!B664:O664</f>
        <v>0</v>
      </c>
      <c r="C657">
        <f>'PLAN RASHODA I IZDATAKA'!C664:P664</f>
        <v>0</v>
      </c>
      <c r="D657">
        <f>'PLAN RASHODA I IZDATAKA'!D664:Q664</f>
        <v>0</v>
      </c>
      <c r="E657">
        <f>'PLAN RASHODA I IZDATAKA'!E664:R664</f>
        <v>0</v>
      </c>
      <c r="F657">
        <f>'PLAN RASHODA I IZDATAKA'!F664:S664</f>
        <v>0</v>
      </c>
      <c r="G657">
        <f>'PLAN RASHODA I IZDATAKA'!G664:T664</f>
        <v>0</v>
      </c>
      <c r="H657">
        <f>'PLAN RASHODA I IZDATAKA'!H664:U664</f>
        <v>0</v>
      </c>
      <c r="I657">
        <f>'PLAN RASHODA I IZDATAKA'!I664:V664</f>
        <v>0</v>
      </c>
      <c r="J657">
        <f>'PLAN RASHODA I IZDATAKA'!J664:W664</f>
        <v>0</v>
      </c>
      <c r="K657">
        <f>'PLAN RASHODA I IZDATAKA'!K664:X664</f>
        <v>0</v>
      </c>
      <c r="L657">
        <f>'PLAN RASHODA I IZDATAKA'!L664:Y664</f>
        <v>0</v>
      </c>
      <c r="M657">
        <f>'PLAN RASHODA I IZDATAKA'!M664:Z664</f>
        <v>0</v>
      </c>
      <c r="N657">
        <f>'PLAN RASHODA I IZDATAKA'!N664:AA664</f>
        <v>0</v>
      </c>
      <c r="O657">
        <f t="shared" si="10"/>
        <v>1</v>
      </c>
    </row>
    <row r="658" spans="1:15" ht="12.75">
      <c r="A658">
        <f>'PLAN RASHODA I IZDATAKA'!A665:N665</f>
        <v>0</v>
      </c>
      <c r="B658">
        <f>'PLAN RASHODA I IZDATAKA'!B665:O665</f>
        <v>0</v>
      </c>
      <c r="C658">
        <f>'PLAN RASHODA I IZDATAKA'!C665:P665</f>
        <v>0</v>
      </c>
      <c r="D658">
        <f>'PLAN RASHODA I IZDATAKA'!D665:Q665</f>
        <v>0</v>
      </c>
      <c r="E658">
        <f>'PLAN RASHODA I IZDATAKA'!E665:R665</f>
        <v>0</v>
      </c>
      <c r="F658">
        <f>'PLAN RASHODA I IZDATAKA'!F665:S665</f>
        <v>0</v>
      </c>
      <c r="G658">
        <f>'PLAN RASHODA I IZDATAKA'!G665:T665</f>
        <v>0</v>
      </c>
      <c r="H658">
        <f>'PLAN RASHODA I IZDATAKA'!H665:U665</f>
        <v>0</v>
      </c>
      <c r="I658">
        <f>'PLAN RASHODA I IZDATAKA'!I665:V665</f>
        <v>0</v>
      </c>
      <c r="J658">
        <f>'PLAN RASHODA I IZDATAKA'!J665:W665</f>
        <v>0</v>
      </c>
      <c r="K658">
        <f>'PLAN RASHODA I IZDATAKA'!K665:X665</f>
        <v>0</v>
      </c>
      <c r="L658">
        <f>'PLAN RASHODA I IZDATAKA'!L665:Y665</f>
        <v>0</v>
      </c>
      <c r="M658">
        <f>'PLAN RASHODA I IZDATAKA'!M665:Z665</f>
        <v>0</v>
      </c>
      <c r="N658">
        <f>'PLAN RASHODA I IZDATAKA'!N665:AA665</f>
        <v>0</v>
      </c>
      <c r="O658">
        <f t="shared" si="10"/>
        <v>1</v>
      </c>
    </row>
    <row r="659" spans="1:15" ht="12.75">
      <c r="A659">
        <f>'PLAN RASHODA I IZDATAKA'!A666:N666</f>
        <v>0</v>
      </c>
      <c r="B659">
        <f>'PLAN RASHODA I IZDATAKA'!B666:O666</f>
        <v>0</v>
      </c>
      <c r="C659">
        <f>'PLAN RASHODA I IZDATAKA'!C666:P666</f>
        <v>0</v>
      </c>
      <c r="D659">
        <f>'PLAN RASHODA I IZDATAKA'!D666:Q666</f>
        <v>0</v>
      </c>
      <c r="E659">
        <f>'PLAN RASHODA I IZDATAKA'!E666:R666</f>
        <v>0</v>
      </c>
      <c r="F659">
        <f>'PLAN RASHODA I IZDATAKA'!F666:S666</f>
        <v>0</v>
      </c>
      <c r="G659">
        <f>'PLAN RASHODA I IZDATAKA'!G666:T666</f>
        <v>0</v>
      </c>
      <c r="H659">
        <f>'PLAN RASHODA I IZDATAKA'!H666:U666</f>
        <v>0</v>
      </c>
      <c r="I659">
        <f>'PLAN RASHODA I IZDATAKA'!I666:V666</f>
        <v>0</v>
      </c>
      <c r="J659">
        <f>'PLAN RASHODA I IZDATAKA'!J666:W666</f>
        <v>0</v>
      </c>
      <c r="K659">
        <f>'PLAN RASHODA I IZDATAKA'!K666:X666</f>
        <v>0</v>
      </c>
      <c r="L659">
        <f>'PLAN RASHODA I IZDATAKA'!L666:Y666</f>
        <v>0</v>
      </c>
      <c r="M659">
        <f>'PLAN RASHODA I IZDATAKA'!M666:Z666</f>
        <v>0</v>
      </c>
      <c r="N659">
        <f>'PLAN RASHODA I IZDATAKA'!N666:AA666</f>
        <v>0</v>
      </c>
      <c r="O659">
        <f t="shared" si="10"/>
        <v>1</v>
      </c>
    </row>
    <row r="660" spans="1:15" ht="12.75">
      <c r="A660">
        <f>'PLAN RASHODA I IZDATAKA'!A667:N667</f>
        <v>0</v>
      </c>
      <c r="B660">
        <f>'PLAN RASHODA I IZDATAKA'!B667:O667</f>
        <v>0</v>
      </c>
      <c r="C660">
        <f>'PLAN RASHODA I IZDATAKA'!C667:P667</f>
        <v>0</v>
      </c>
      <c r="D660">
        <f>'PLAN RASHODA I IZDATAKA'!D667:Q667</f>
        <v>0</v>
      </c>
      <c r="E660">
        <f>'PLAN RASHODA I IZDATAKA'!E667:R667</f>
        <v>0</v>
      </c>
      <c r="F660">
        <f>'PLAN RASHODA I IZDATAKA'!F667:S667</f>
        <v>0</v>
      </c>
      <c r="G660">
        <f>'PLAN RASHODA I IZDATAKA'!G667:T667</f>
        <v>0</v>
      </c>
      <c r="H660">
        <f>'PLAN RASHODA I IZDATAKA'!H667:U667</f>
        <v>0</v>
      </c>
      <c r="I660">
        <f>'PLAN RASHODA I IZDATAKA'!I667:V667</f>
        <v>0</v>
      </c>
      <c r="J660">
        <f>'PLAN RASHODA I IZDATAKA'!J667:W667</f>
        <v>0</v>
      </c>
      <c r="K660">
        <f>'PLAN RASHODA I IZDATAKA'!K667:X667</f>
        <v>0</v>
      </c>
      <c r="L660">
        <f>'PLAN RASHODA I IZDATAKA'!L667:Y667</f>
        <v>0</v>
      </c>
      <c r="M660">
        <f>'PLAN RASHODA I IZDATAKA'!M667:Z667</f>
        <v>0</v>
      </c>
      <c r="N660">
        <f>'PLAN RASHODA I IZDATAKA'!N667:AA667</f>
        <v>0</v>
      </c>
      <c r="O660">
        <f t="shared" si="10"/>
        <v>1</v>
      </c>
    </row>
    <row r="661" spans="1:15" ht="12.75">
      <c r="A661">
        <f>'PLAN RASHODA I IZDATAKA'!A668:N668</f>
        <v>0</v>
      </c>
      <c r="B661">
        <f>'PLAN RASHODA I IZDATAKA'!B668:O668</f>
        <v>0</v>
      </c>
      <c r="C661">
        <f>'PLAN RASHODA I IZDATAKA'!C668:P668</f>
        <v>0</v>
      </c>
      <c r="D661">
        <f>'PLAN RASHODA I IZDATAKA'!D668:Q668</f>
        <v>0</v>
      </c>
      <c r="E661">
        <f>'PLAN RASHODA I IZDATAKA'!E668:R668</f>
        <v>0</v>
      </c>
      <c r="F661">
        <f>'PLAN RASHODA I IZDATAKA'!F668:S668</f>
        <v>0</v>
      </c>
      <c r="G661">
        <f>'PLAN RASHODA I IZDATAKA'!G668:T668</f>
        <v>0</v>
      </c>
      <c r="H661">
        <f>'PLAN RASHODA I IZDATAKA'!H668:U668</f>
        <v>0</v>
      </c>
      <c r="I661">
        <f>'PLAN RASHODA I IZDATAKA'!I668:V668</f>
        <v>0</v>
      </c>
      <c r="J661">
        <f>'PLAN RASHODA I IZDATAKA'!J668:W668</f>
        <v>0</v>
      </c>
      <c r="K661">
        <f>'PLAN RASHODA I IZDATAKA'!K668:X668</f>
        <v>0</v>
      </c>
      <c r="L661">
        <f>'PLAN RASHODA I IZDATAKA'!L668:Y668</f>
        <v>0</v>
      </c>
      <c r="M661">
        <f>'PLAN RASHODA I IZDATAKA'!M668:Z668</f>
        <v>0</v>
      </c>
      <c r="N661">
        <f>'PLAN RASHODA I IZDATAKA'!N668:AA668</f>
        <v>0</v>
      </c>
      <c r="O661">
        <f t="shared" si="10"/>
        <v>1</v>
      </c>
    </row>
    <row r="662" spans="1:15" ht="12.75">
      <c r="A662">
        <f>'PLAN RASHODA I IZDATAKA'!A669:N669</f>
        <v>0</v>
      </c>
      <c r="B662">
        <f>'PLAN RASHODA I IZDATAKA'!B669:O669</f>
        <v>0</v>
      </c>
      <c r="C662">
        <f>'PLAN RASHODA I IZDATAKA'!C669:P669</f>
        <v>0</v>
      </c>
      <c r="D662">
        <f>'PLAN RASHODA I IZDATAKA'!D669:Q669</f>
        <v>0</v>
      </c>
      <c r="E662">
        <f>'PLAN RASHODA I IZDATAKA'!E669:R669</f>
        <v>0</v>
      </c>
      <c r="F662">
        <f>'PLAN RASHODA I IZDATAKA'!F669:S669</f>
        <v>0</v>
      </c>
      <c r="G662">
        <f>'PLAN RASHODA I IZDATAKA'!G669:T669</f>
        <v>0</v>
      </c>
      <c r="H662">
        <f>'PLAN RASHODA I IZDATAKA'!H669:U669</f>
        <v>0</v>
      </c>
      <c r="I662">
        <f>'PLAN RASHODA I IZDATAKA'!I669:V669</f>
        <v>0</v>
      </c>
      <c r="J662">
        <f>'PLAN RASHODA I IZDATAKA'!J669:W669</f>
        <v>0</v>
      </c>
      <c r="K662">
        <f>'PLAN RASHODA I IZDATAKA'!K669:X669</f>
        <v>0</v>
      </c>
      <c r="L662">
        <f>'PLAN RASHODA I IZDATAKA'!L669:Y669</f>
        <v>0</v>
      </c>
      <c r="M662">
        <f>'PLAN RASHODA I IZDATAKA'!M669:Z669</f>
        <v>0</v>
      </c>
      <c r="N662">
        <f>'PLAN RASHODA I IZDATAKA'!N669:AA669</f>
        <v>0</v>
      </c>
      <c r="O662">
        <f t="shared" si="10"/>
        <v>1</v>
      </c>
    </row>
    <row r="663" spans="1:15" ht="12.75">
      <c r="A663">
        <f>'PLAN RASHODA I IZDATAKA'!A670:N670</f>
        <v>0</v>
      </c>
      <c r="B663">
        <f>'PLAN RASHODA I IZDATAKA'!B670:O670</f>
        <v>0</v>
      </c>
      <c r="C663">
        <f>'PLAN RASHODA I IZDATAKA'!C670:P670</f>
        <v>0</v>
      </c>
      <c r="D663">
        <f>'PLAN RASHODA I IZDATAKA'!D670:Q670</f>
        <v>0</v>
      </c>
      <c r="E663">
        <f>'PLAN RASHODA I IZDATAKA'!E670:R670</f>
        <v>0</v>
      </c>
      <c r="F663">
        <f>'PLAN RASHODA I IZDATAKA'!F670:S670</f>
        <v>0</v>
      </c>
      <c r="G663">
        <f>'PLAN RASHODA I IZDATAKA'!G670:T670</f>
        <v>0</v>
      </c>
      <c r="H663">
        <f>'PLAN RASHODA I IZDATAKA'!H670:U670</f>
        <v>0</v>
      </c>
      <c r="I663">
        <f>'PLAN RASHODA I IZDATAKA'!I670:V670</f>
        <v>0</v>
      </c>
      <c r="J663">
        <f>'PLAN RASHODA I IZDATAKA'!J670:W670</f>
        <v>0</v>
      </c>
      <c r="K663">
        <f>'PLAN RASHODA I IZDATAKA'!K670:X670</f>
        <v>0</v>
      </c>
      <c r="L663">
        <f>'PLAN RASHODA I IZDATAKA'!L670:Y670</f>
        <v>0</v>
      </c>
      <c r="M663">
        <f>'PLAN RASHODA I IZDATAKA'!M670:Z670</f>
        <v>0</v>
      </c>
      <c r="N663">
        <f>'PLAN RASHODA I IZDATAKA'!N670:AA670</f>
        <v>0</v>
      </c>
      <c r="O663">
        <f t="shared" si="10"/>
        <v>1</v>
      </c>
    </row>
    <row r="664" spans="1:15" ht="12.75">
      <c r="A664">
        <f>'PLAN RASHODA I IZDATAKA'!A671:N671</f>
        <v>0</v>
      </c>
      <c r="B664">
        <f>'PLAN RASHODA I IZDATAKA'!B671:O671</f>
        <v>0</v>
      </c>
      <c r="C664">
        <f>'PLAN RASHODA I IZDATAKA'!C671:P671</f>
        <v>0</v>
      </c>
      <c r="D664">
        <f>'PLAN RASHODA I IZDATAKA'!D671:Q671</f>
        <v>0</v>
      </c>
      <c r="E664">
        <f>'PLAN RASHODA I IZDATAKA'!E671:R671</f>
        <v>0</v>
      </c>
      <c r="F664">
        <f>'PLAN RASHODA I IZDATAKA'!F671:S671</f>
        <v>0</v>
      </c>
      <c r="G664">
        <f>'PLAN RASHODA I IZDATAKA'!G671:T671</f>
        <v>0</v>
      </c>
      <c r="H664">
        <f>'PLAN RASHODA I IZDATAKA'!H671:U671</f>
        <v>0</v>
      </c>
      <c r="I664">
        <f>'PLAN RASHODA I IZDATAKA'!I671:V671</f>
        <v>0</v>
      </c>
      <c r="J664">
        <f>'PLAN RASHODA I IZDATAKA'!J671:W671</f>
        <v>0</v>
      </c>
      <c r="K664">
        <f>'PLAN RASHODA I IZDATAKA'!K671:X671</f>
        <v>0</v>
      </c>
      <c r="L664">
        <f>'PLAN RASHODA I IZDATAKA'!L671:Y671</f>
        <v>0</v>
      </c>
      <c r="M664">
        <f>'PLAN RASHODA I IZDATAKA'!M671:Z671</f>
        <v>0</v>
      </c>
      <c r="N664">
        <f>'PLAN RASHODA I IZDATAKA'!N671:AA671</f>
        <v>0</v>
      </c>
      <c r="O664">
        <f t="shared" si="10"/>
        <v>1</v>
      </c>
    </row>
    <row r="665" spans="1:15" ht="12.75">
      <c r="A665">
        <f>'PLAN RASHODA I IZDATAKA'!A672:N672</f>
        <v>0</v>
      </c>
      <c r="B665">
        <f>'PLAN RASHODA I IZDATAKA'!B672:O672</f>
        <v>0</v>
      </c>
      <c r="C665">
        <f>'PLAN RASHODA I IZDATAKA'!C672:P672</f>
        <v>0</v>
      </c>
      <c r="D665">
        <f>'PLAN RASHODA I IZDATAKA'!D672:Q672</f>
        <v>0</v>
      </c>
      <c r="E665">
        <f>'PLAN RASHODA I IZDATAKA'!E672:R672</f>
        <v>0</v>
      </c>
      <c r="F665">
        <f>'PLAN RASHODA I IZDATAKA'!F672:S672</f>
        <v>0</v>
      </c>
      <c r="G665">
        <f>'PLAN RASHODA I IZDATAKA'!G672:T672</f>
        <v>0</v>
      </c>
      <c r="H665">
        <f>'PLAN RASHODA I IZDATAKA'!H672:U672</f>
        <v>0</v>
      </c>
      <c r="I665">
        <f>'PLAN RASHODA I IZDATAKA'!I672:V672</f>
        <v>0</v>
      </c>
      <c r="J665">
        <f>'PLAN RASHODA I IZDATAKA'!J672:W672</f>
        <v>0</v>
      </c>
      <c r="K665">
        <f>'PLAN RASHODA I IZDATAKA'!K672:X672</f>
        <v>0</v>
      </c>
      <c r="L665">
        <f>'PLAN RASHODA I IZDATAKA'!L672:Y672</f>
        <v>0</v>
      </c>
      <c r="M665">
        <f>'PLAN RASHODA I IZDATAKA'!M672:Z672</f>
        <v>0</v>
      </c>
      <c r="N665">
        <f>'PLAN RASHODA I IZDATAKA'!N672:AA672</f>
        <v>0</v>
      </c>
      <c r="O665">
        <f t="shared" si="10"/>
        <v>1</v>
      </c>
    </row>
    <row r="666" spans="1:15" ht="12.75">
      <c r="A666">
        <f>'PLAN RASHODA I IZDATAKA'!A673:N673</f>
        <v>0</v>
      </c>
      <c r="B666">
        <f>'PLAN RASHODA I IZDATAKA'!B673:O673</f>
        <v>0</v>
      </c>
      <c r="C666">
        <f>'PLAN RASHODA I IZDATAKA'!C673:P673</f>
        <v>0</v>
      </c>
      <c r="D666">
        <f>'PLAN RASHODA I IZDATAKA'!D673:Q673</f>
        <v>0</v>
      </c>
      <c r="E666">
        <f>'PLAN RASHODA I IZDATAKA'!E673:R673</f>
        <v>0</v>
      </c>
      <c r="F666">
        <f>'PLAN RASHODA I IZDATAKA'!F673:S673</f>
        <v>0</v>
      </c>
      <c r="G666">
        <f>'PLAN RASHODA I IZDATAKA'!G673:T673</f>
        <v>0</v>
      </c>
      <c r="H666">
        <f>'PLAN RASHODA I IZDATAKA'!H673:U673</f>
        <v>0</v>
      </c>
      <c r="I666">
        <f>'PLAN RASHODA I IZDATAKA'!I673:V673</f>
        <v>0</v>
      </c>
      <c r="J666">
        <f>'PLAN RASHODA I IZDATAKA'!J673:W673</f>
        <v>0</v>
      </c>
      <c r="K666">
        <f>'PLAN RASHODA I IZDATAKA'!K673:X673</f>
        <v>0</v>
      </c>
      <c r="L666">
        <f>'PLAN RASHODA I IZDATAKA'!L673:Y673</f>
        <v>0</v>
      </c>
      <c r="M666">
        <f>'PLAN RASHODA I IZDATAKA'!M673:Z673</f>
        <v>0</v>
      </c>
      <c r="N666">
        <f>'PLAN RASHODA I IZDATAKA'!N673:AA673</f>
        <v>0</v>
      </c>
      <c r="O666">
        <f t="shared" si="10"/>
        <v>1</v>
      </c>
    </row>
    <row r="667" spans="1:15" ht="12.75">
      <c r="A667">
        <f>'PLAN RASHODA I IZDATAKA'!A674:N674</f>
        <v>0</v>
      </c>
      <c r="B667">
        <f>'PLAN RASHODA I IZDATAKA'!B674:O674</f>
        <v>0</v>
      </c>
      <c r="C667">
        <f>'PLAN RASHODA I IZDATAKA'!C674:P674</f>
        <v>0</v>
      </c>
      <c r="D667">
        <f>'PLAN RASHODA I IZDATAKA'!D674:Q674</f>
        <v>0</v>
      </c>
      <c r="E667">
        <f>'PLAN RASHODA I IZDATAKA'!E674:R674</f>
        <v>0</v>
      </c>
      <c r="F667">
        <f>'PLAN RASHODA I IZDATAKA'!F674:S674</f>
        <v>0</v>
      </c>
      <c r="G667">
        <f>'PLAN RASHODA I IZDATAKA'!G674:T674</f>
        <v>0</v>
      </c>
      <c r="H667">
        <f>'PLAN RASHODA I IZDATAKA'!H674:U674</f>
        <v>0</v>
      </c>
      <c r="I667">
        <f>'PLAN RASHODA I IZDATAKA'!I674:V674</f>
        <v>0</v>
      </c>
      <c r="J667">
        <f>'PLAN RASHODA I IZDATAKA'!J674:W674</f>
        <v>0</v>
      </c>
      <c r="K667">
        <f>'PLAN RASHODA I IZDATAKA'!K674:X674</f>
        <v>0</v>
      </c>
      <c r="L667">
        <f>'PLAN RASHODA I IZDATAKA'!L674:Y674</f>
        <v>0</v>
      </c>
      <c r="M667">
        <f>'PLAN RASHODA I IZDATAKA'!M674:Z674</f>
        <v>0</v>
      </c>
      <c r="N667">
        <f>'PLAN RASHODA I IZDATAKA'!N674:AA674</f>
        <v>0</v>
      </c>
      <c r="O667">
        <f t="shared" si="10"/>
        <v>1</v>
      </c>
    </row>
    <row r="668" spans="1:15" ht="12.75">
      <c r="A668">
        <f>'PLAN RASHODA I IZDATAKA'!A675:N675</f>
        <v>0</v>
      </c>
      <c r="B668">
        <f>'PLAN RASHODA I IZDATAKA'!B675:O675</f>
        <v>0</v>
      </c>
      <c r="C668">
        <f>'PLAN RASHODA I IZDATAKA'!C675:P675</f>
        <v>0</v>
      </c>
      <c r="D668">
        <f>'PLAN RASHODA I IZDATAKA'!D675:Q675</f>
        <v>0</v>
      </c>
      <c r="E668">
        <f>'PLAN RASHODA I IZDATAKA'!E675:R675</f>
        <v>0</v>
      </c>
      <c r="F668">
        <f>'PLAN RASHODA I IZDATAKA'!F675:S675</f>
        <v>0</v>
      </c>
      <c r="G668">
        <f>'PLAN RASHODA I IZDATAKA'!G675:T675</f>
        <v>0</v>
      </c>
      <c r="H668">
        <f>'PLAN RASHODA I IZDATAKA'!H675:U675</f>
        <v>0</v>
      </c>
      <c r="I668">
        <f>'PLAN RASHODA I IZDATAKA'!I675:V675</f>
        <v>0</v>
      </c>
      <c r="J668">
        <f>'PLAN RASHODA I IZDATAKA'!J675:W675</f>
        <v>0</v>
      </c>
      <c r="K668">
        <f>'PLAN RASHODA I IZDATAKA'!K675:X675</f>
        <v>0</v>
      </c>
      <c r="L668">
        <f>'PLAN RASHODA I IZDATAKA'!L675:Y675</f>
        <v>0</v>
      </c>
      <c r="M668">
        <f>'PLAN RASHODA I IZDATAKA'!M675:Z675</f>
        <v>0</v>
      </c>
      <c r="N668">
        <f>'PLAN RASHODA I IZDATAKA'!N675:AA675</f>
        <v>0</v>
      </c>
      <c r="O668">
        <f t="shared" si="10"/>
        <v>1</v>
      </c>
    </row>
    <row r="669" spans="1:15" ht="12.75">
      <c r="A669">
        <f>'PLAN RASHODA I IZDATAKA'!A676:N676</f>
        <v>0</v>
      </c>
      <c r="B669">
        <f>'PLAN RASHODA I IZDATAKA'!B676:O676</f>
        <v>0</v>
      </c>
      <c r="C669">
        <f>'PLAN RASHODA I IZDATAKA'!C676:P676</f>
        <v>0</v>
      </c>
      <c r="D669">
        <f>'PLAN RASHODA I IZDATAKA'!D676:Q676</f>
        <v>0</v>
      </c>
      <c r="E669">
        <f>'PLAN RASHODA I IZDATAKA'!E676:R676</f>
        <v>0</v>
      </c>
      <c r="F669">
        <f>'PLAN RASHODA I IZDATAKA'!F676:S676</f>
        <v>0</v>
      </c>
      <c r="G669">
        <f>'PLAN RASHODA I IZDATAKA'!G676:T676</f>
        <v>0</v>
      </c>
      <c r="H669">
        <f>'PLAN RASHODA I IZDATAKA'!H676:U676</f>
        <v>0</v>
      </c>
      <c r="I669">
        <f>'PLAN RASHODA I IZDATAKA'!I676:V676</f>
        <v>0</v>
      </c>
      <c r="J669">
        <f>'PLAN RASHODA I IZDATAKA'!J676:W676</f>
        <v>0</v>
      </c>
      <c r="K669">
        <f>'PLAN RASHODA I IZDATAKA'!K676:X676</f>
        <v>0</v>
      </c>
      <c r="L669">
        <f>'PLAN RASHODA I IZDATAKA'!L676:Y676</f>
        <v>0</v>
      </c>
      <c r="M669">
        <f>'PLAN RASHODA I IZDATAKA'!M676:Z676</f>
        <v>0</v>
      </c>
      <c r="N669">
        <f>'PLAN RASHODA I IZDATAKA'!N676:AA676</f>
        <v>0</v>
      </c>
      <c r="O669">
        <f t="shared" si="10"/>
        <v>1</v>
      </c>
    </row>
    <row r="670" spans="1:15" ht="12.75">
      <c r="A670">
        <f>'PLAN RASHODA I IZDATAKA'!A677:N677</f>
        <v>0</v>
      </c>
      <c r="B670">
        <f>'PLAN RASHODA I IZDATAKA'!B677:O677</f>
        <v>0</v>
      </c>
      <c r="C670">
        <f>'PLAN RASHODA I IZDATAKA'!C677:P677</f>
        <v>0</v>
      </c>
      <c r="D670">
        <f>'PLAN RASHODA I IZDATAKA'!D677:Q677</f>
        <v>0</v>
      </c>
      <c r="E670">
        <f>'PLAN RASHODA I IZDATAKA'!E677:R677</f>
        <v>0</v>
      </c>
      <c r="F670">
        <f>'PLAN RASHODA I IZDATAKA'!F677:S677</f>
        <v>0</v>
      </c>
      <c r="G670">
        <f>'PLAN RASHODA I IZDATAKA'!G677:T677</f>
        <v>0</v>
      </c>
      <c r="H670">
        <f>'PLAN RASHODA I IZDATAKA'!H677:U677</f>
        <v>0</v>
      </c>
      <c r="I670">
        <f>'PLAN RASHODA I IZDATAKA'!I677:V677</f>
        <v>0</v>
      </c>
      <c r="J670">
        <f>'PLAN RASHODA I IZDATAKA'!J677:W677</f>
        <v>0</v>
      </c>
      <c r="K670">
        <f>'PLAN RASHODA I IZDATAKA'!K677:X677</f>
        <v>0</v>
      </c>
      <c r="L670">
        <f>'PLAN RASHODA I IZDATAKA'!L677:Y677</f>
        <v>0</v>
      </c>
      <c r="M670">
        <f>'PLAN RASHODA I IZDATAKA'!M677:Z677</f>
        <v>0</v>
      </c>
      <c r="N670">
        <f>'PLAN RASHODA I IZDATAKA'!N677:AA677</f>
        <v>0</v>
      </c>
      <c r="O670">
        <f t="shared" si="10"/>
        <v>1</v>
      </c>
    </row>
    <row r="671" spans="1:15" ht="12.75">
      <c r="A671">
        <f>'PLAN RASHODA I IZDATAKA'!A678:N678</f>
        <v>0</v>
      </c>
      <c r="B671">
        <f>'PLAN RASHODA I IZDATAKA'!B678:O678</f>
        <v>0</v>
      </c>
      <c r="C671">
        <f>'PLAN RASHODA I IZDATAKA'!C678:P678</f>
        <v>0</v>
      </c>
      <c r="D671">
        <f>'PLAN RASHODA I IZDATAKA'!D678:Q678</f>
        <v>0</v>
      </c>
      <c r="E671">
        <f>'PLAN RASHODA I IZDATAKA'!E678:R678</f>
        <v>0</v>
      </c>
      <c r="F671">
        <f>'PLAN RASHODA I IZDATAKA'!F678:S678</f>
        <v>0</v>
      </c>
      <c r="G671">
        <f>'PLAN RASHODA I IZDATAKA'!G678:T678</f>
        <v>0</v>
      </c>
      <c r="H671">
        <f>'PLAN RASHODA I IZDATAKA'!H678:U678</f>
        <v>0</v>
      </c>
      <c r="I671">
        <f>'PLAN RASHODA I IZDATAKA'!I678:V678</f>
        <v>0</v>
      </c>
      <c r="J671">
        <f>'PLAN RASHODA I IZDATAKA'!J678:W678</f>
        <v>0</v>
      </c>
      <c r="K671">
        <f>'PLAN RASHODA I IZDATAKA'!K678:X678</f>
        <v>0</v>
      </c>
      <c r="L671">
        <f>'PLAN RASHODA I IZDATAKA'!L678:Y678</f>
        <v>0</v>
      </c>
      <c r="M671">
        <f>'PLAN RASHODA I IZDATAKA'!M678:Z678</f>
        <v>0</v>
      </c>
      <c r="N671">
        <f>'PLAN RASHODA I IZDATAKA'!N678:AA678</f>
        <v>0</v>
      </c>
      <c r="O671">
        <f t="shared" si="10"/>
        <v>1</v>
      </c>
    </row>
    <row r="672" spans="1:15" ht="12.75">
      <c r="A672">
        <f>'PLAN RASHODA I IZDATAKA'!A679:N679</f>
        <v>0</v>
      </c>
      <c r="B672">
        <f>'PLAN RASHODA I IZDATAKA'!B679:O679</f>
        <v>0</v>
      </c>
      <c r="C672">
        <f>'PLAN RASHODA I IZDATAKA'!C679:P679</f>
        <v>0</v>
      </c>
      <c r="D672">
        <f>'PLAN RASHODA I IZDATAKA'!D679:Q679</f>
        <v>0</v>
      </c>
      <c r="E672">
        <f>'PLAN RASHODA I IZDATAKA'!E679:R679</f>
        <v>0</v>
      </c>
      <c r="F672">
        <f>'PLAN RASHODA I IZDATAKA'!F679:S679</f>
        <v>0</v>
      </c>
      <c r="G672">
        <f>'PLAN RASHODA I IZDATAKA'!G679:T679</f>
        <v>0</v>
      </c>
      <c r="H672">
        <f>'PLAN RASHODA I IZDATAKA'!H679:U679</f>
        <v>0</v>
      </c>
      <c r="I672">
        <f>'PLAN RASHODA I IZDATAKA'!I679:V679</f>
        <v>0</v>
      </c>
      <c r="J672">
        <f>'PLAN RASHODA I IZDATAKA'!J679:W679</f>
        <v>0</v>
      </c>
      <c r="K672">
        <f>'PLAN RASHODA I IZDATAKA'!K679:X679</f>
        <v>0</v>
      </c>
      <c r="L672">
        <f>'PLAN RASHODA I IZDATAKA'!L679:Y679</f>
        <v>0</v>
      </c>
      <c r="M672">
        <f>'PLAN RASHODA I IZDATAKA'!M679:Z679</f>
        <v>0</v>
      </c>
      <c r="N672">
        <f>'PLAN RASHODA I IZDATAKA'!N679:AA679</f>
        <v>0</v>
      </c>
      <c r="O672">
        <f t="shared" si="10"/>
        <v>1</v>
      </c>
    </row>
    <row r="673" spans="1:15" ht="12.75">
      <c r="A673">
        <f>'PLAN RASHODA I IZDATAKA'!A680:N680</f>
        <v>0</v>
      </c>
      <c r="B673">
        <f>'PLAN RASHODA I IZDATAKA'!B680:O680</f>
        <v>0</v>
      </c>
      <c r="C673">
        <f>'PLAN RASHODA I IZDATAKA'!C680:P680</f>
        <v>0</v>
      </c>
      <c r="D673">
        <f>'PLAN RASHODA I IZDATAKA'!D680:Q680</f>
        <v>0</v>
      </c>
      <c r="E673">
        <f>'PLAN RASHODA I IZDATAKA'!E680:R680</f>
        <v>0</v>
      </c>
      <c r="F673">
        <f>'PLAN RASHODA I IZDATAKA'!F680:S680</f>
        <v>0</v>
      </c>
      <c r="G673">
        <f>'PLAN RASHODA I IZDATAKA'!G680:T680</f>
        <v>0</v>
      </c>
      <c r="H673">
        <f>'PLAN RASHODA I IZDATAKA'!H680:U680</f>
        <v>0</v>
      </c>
      <c r="I673">
        <f>'PLAN RASHODA I IZDATAKA'!I680:V680</f>
        <v>0</v>
      </c>
      <c r="J673">
        <f>'PLAN RASHODA I IZDATAKA'!J680:W680</f>
        <v>0</v>
      </c>
      <c r="K673">
        <f>'PLAN RASHODA I IZDATAKA'!K680:X680</f>
        <v>0</v>
      </c>
      <c r="L673">
        <f>'PLAN RASHODA I IZDATAKA'!L680:Y680</f>
        <v>0</v>
      </c>
      <c r="M673">
        <f>'PLAN RASHODA I IZDATAKA'!M680:Z680</f>
        <v>0</v>
      </c>
      <c r="N673">
        <f>'PLAN RASHODA I IZDATAKA'!N680:AA680</f>
        <v>0</v>
      </c>
      <c r="O673">
        <f t="shared" si="10"/>
        <v>1</v>
      </c>
    </row>
    <row r="674" spans="1:15" ht="12.75">
      <c r="A674">
        <f>'PLAN RASHODA I IZDATAKA'!A681:N681</f>
        <v>0</v>
      </c>
      <c r="B674">
        <f>'PLAN RASHODA I IZDATAKA'!B681:O681</f>
        <v>0</v>
      </c>
      <c r="C674">
        <f>'PLAN RASHODA I IZDATAKA'!C681:P681</f>
        <v>0</v>
      </c>
      <c r="D674">
        <f>'PLAN RASHODA I IZDATAKA'!D681:Q681</f>
        <v>0</v>
      </c>
      <c r="E674">
        <f>'PLAN RASHODA I IZDATAKA'!E681:R681</f>
        <v>0</v>
      </c>
      <c r="F674">
        <f>'PLAN RASHODA I IZDATAKA'!F681:S681</f>
        <v>0</v>
      </c>
      <c r="G674">
        <f>'PLAN RASHODA I IZDATAKA'!G681:T681</f>
        <v>0</v>
      </c>
      <c r="H674">
        <f>'PLAN RASHODA I IZDATAKA'!H681:U681</f>
        <v>0</v>
      </c>
      <c r="I674">
        <f>'PLAN RASHODA I IZDATAKA'!I681:V681</f>
        <v>0</v>
      </c>
      <c r="J674">
        <f>'PLAN RASHODA I IZDATAKA'!J681:W681</f>
        <v>0</v>
      </c>
      <c r="K674">
        <f>'PLAN RASHODA I IZDATAKA'!K681:X681</f>
        <v>0</v>
      </c>
      <c r="L674">
        <f>'PLAN RASHODA I IZDATAKA'!L681:Y681</f>
        <v>0</v>
      </c>
      <c r="M674">
        <f>'PLAN RASHODA I IZDATAKA'!M681:Z681</f>
        <v>0</v>
      </c>
      <c r="N674">
        <f>'PLAN RASHODA I IZDATAKA'!N681:AA681</f>
        <v>0</v>
      </c>
      <c r="O674">
        <f t="shared" si="10"/>
        <v>1</v>
      </c>
    </row>
    <row r="675" spans="1:15" ht="12.75">
      <c r="A675">
        <f>'PLAN RASHODA I IZDATAKA'!A682:N682</f>
        <v>0</v>
      </c>
      <c r="B675">
        <f>'PLAN RASHODA I IZDATAKA'!B682:O682</f>
        <v>0</v>
      </c>
      <c r="C675">
        <f>'PLAN RASHODA I IZDATAKA'!C682:P682</f>
        <v>0</v>
      </c>
      <c r="D675">
        <f>'PLAN RASHODA I IZDATAKA'!D682:Q682</f>
        <v>0</v>
      </c>
      <c r="E675">
        <f>'PLAN RASHODA I IZDATAKA'!E682:R682</f>
        <v>0</v>
      </c>
      <c r="F675">
        <f>'PLAN RASHODA I IZDATAKA'!F682:S682</f>
        <v>0</v>
      </c>
      <c r="G675">
        <f>'PLAN RASHODA I IZDATAKA'!G682:T682</f>
        <v>0</v>
      </c>
      <c r="H675">
        <f>'PLAN RASHODA I IZDATAKA'!H682:U682</f>
        <v>0</v>
      </c>
      <c r="I675">
        <f>'PLAN RASHODA I IZDATAKA'!I682:V682</f>
        <v>0</v>
      </c>
      <c r="J675">
        <f>'PLAN RASHODA I IZDATAKA'!J682:W682</f>
        <v>0</v>
      </c>
      <c r="K675">
        <f>'PLAN RASHODA I IZDATAKA'!K682:X682</f>
        <v>0</v>
      </c>
      <c r="L675">
        <f>'PLAN RASHODA I IZDATAKA'!L682:Y682</f>
        <v>0</v>
      </c>
      <c r="M675">
        <f>'PLAN RASHODA I IZDATAKA'!M682:Z682</f>
        <v>0</v>
      </c>
      <c r="N675">
        <f>'PLAN RASHODA I IZDATAKA'!N682:AA682</f>
        <v>0</v>
      </c>
      <c r="O675">
        <f t="shared" si="10"/>
        <v>1</v>
      </c>
    </row>
    <row r="676" spans="1:15" ht="12.75">
      <c r="A676">
        <f>'PLAN RASHODA I IZDATAKA'!A683:N683</f>
        <v>0</v>
      </c>
      <c r="B676">
        <f>'PLAN RASHODA I IZDATAKA'!B683:O683</f>
        <v>0</v>
      </c>
      <c r="C676">
        <f>'PLAN RASHODA I IZDATAKA'!C683:P683</f>
        <v>0</v>
      </c>
      <c r="D676">
        <f>'PLAN RASHODA I IZDATAKA'!D683:Q683</f>
        <v>0</v>
      </c>
      <c r="E676">
        <f>'PLAN RASHODA I IZDATAKA'!E683:R683</f>
        <v>0</v>
      </c>
      <c r="F676">
        <f>'PLAN RASHODA I IZDATAKA'!F683:S683</f>
        <v>0</v>
      </c>
      <c r="G676">
        <f>'PLAN RASHODA I IZDATAKA'!G683:T683</f>
        <v>0</v>
      </c>
      <c r="H676">
        <f>'PLAN RASHODA I IZDATAKA'!H683:U683</f>
        <v>0</v>
      </c>
      <c r="I676">
        <f>'PLAN RASHODA I IZDATAKA'!I683:V683</f>
        <v>0</v>
      </c>
      <c r="J676">
        <f>'PLAN RASHODA I IZDATAKA'!J683:W683</f>
        <v>0</v>
      </c>
      <c r="K676">
        <f>'PLAN RASHODA I IZDATAKA'!K683:X683</f>
        <v>0</v>
      </c>
      <c r="L676">
        <f>'PLAN RASHODA I IZDATAKA'!L683:Y683</f>
        <v>0</v>
      </c>
      <c r="M676">
        <f>'PLAN RASHODA I IZDATAKA'!M683:Z683</f>
        <v>0</v>
      </c>
      <c r="N676">
        <f>'PLAN RASHODA I IZDATAKA'!N683:AA683</f>
        <v>0</v>
      </c>
      <c r="O676">
        <f t="shared" si="10"/>
        <v>1</v>
      </c>
    </row>
    <row r="677" spans="1:15" ht="12.75">
      <c r="A677">
        <f>'PLAN RASHODA I IZDATAKA'!A684:N684</f>
        <v>0</v>
      </c>
      <c r="B677">
        <f>'PLAN RASHODA I IZDATAKA'!B684:O684</f>
        <v>0</v>
      </c>
      <c r="C677">
        <f>'PLAN RASHODA I IZDATAKA'!C684:P684</f>
        <v>0</v>
      </c>
      <c r="D677">
        <f>'PLAN RASHODA I IZDATAKA'!D684:Q684</f>
        <v>0</v>
      </c>
      <c r="E677">
        <f>'PLAN RASHODA I IZDATAKA'!E684:R684</f>
        <v>0</v>
      </c>
      <c r="F677">
        <f>'PLAN RASHODA I IZDATAKA'!F684:S684</f>
        <v>0</v>
      </c>
      <c r="G677">
        <f>'PLAN RASHODA I IZDATAKA'!G684:T684</f>
        <v>0</v>
      </c>
      <c r="H677">
        <f>'PLAN RASHODA I IZDATAKA'!H684:U684</f>
        <v>0</v>
      </c>
      <c r="I677">
        <f>'PLAN RASHODA I IZDATAKA'!I684:V684</f>
        <v>0</v>
      </c>
      <c r="J677">
        <f>'PLAN RASHODA I IZDATAKA'!J684:W684</f>
        <v>0</v>
      </c>
      <c r="K677">
        <f>'PLAN RASHODA I IZDATAKA'!K684:X684</f>
        <v>0</v>
      </c>
      <c r="L677">
        <f>'PLAN RASHODA I IZDATAKA'!L684:Y684</f>
        <v>0</v>
      </c>
      <c r="M677">
        <f>'PLAN RASHODA I IZDATAKA'!M684:Z684</f>
        <v>0</v>
      </c>
      <c r="N677">
        <f>'PLAN RASHODA I IZDATAKA'!N684:AA684</f>
        <v>0</v>
      </c>
      <c r="O677">
        <f t="shared" si="10"/>
        <v>1</v>
      </c>
    </row>
    <row r="678" spans="1:15" ht="12.75">
      <c r="A678">
        <f>'PLAN RASHODA I IZDATAKA'!A685:N685</f>
        <v>0</v>
      </c>
      <c r="B678">
        <f>'PLAN RASHODA I IZDATAKA'!B685:O685</f>
        <v>0</v>
      </c>
      <c r="C678">
        <f>'PLAN RASHODA I IZDATAKA'!C685:P685</f>
        <v>0</v>
      </c>
      <c r="D678">
        <f>'PLAN RASHODA I IZDATAKA'!D685:Q685</f>
        <v>0</v>
      </c>
      <c r="E678">
        <f>'PLAN RASHODA I IZDATAKA'!E685:R685</f>
        <v>0</v>
      </c>
      <c r="F678">
        <f>'PLAN RASHODA I IZDATAKA'!F685:S685</f>
        <v>0</v>
      </c>
      <c r="G678">
        <f>'PLAN RASHODA I IZDATAKA'!G685:T685</f>
        <v>0</v>
      </c>
      <c r="H678">
        <f>'PLAN RASHODA I IZDATAKA'!H685:U685</f>
        <v>0</v>
      </c>
      <c r="I678">
        <f>'PLAN RASHODA I IZDATAKA'!I685:V685</f>
        <v>0</v>
      </c>
      <c r="J678">
        <f>'PLAN RASHODA I IZDATAKA'!J685:W685</f>
        <v>0</v>
      </c>
      <c r="K678">
        <f>'PLAN RASHODA I IZDATAKA'!K685:X685</f>
        <v>0</v>
      </c>
      <c r="L678">
        <f>'PLAN RASHODA I IZDATAKA'!L685:Y685</f>
        <v>0</v>
      </c>
      <c r="M678">
        <f>'PLAN RASHODA I IZDATAKA'!M685:Z685</f>
        <v>0</v>
      </c>
      <c r="N678">
        <f>'PLAN RASHODA I IZDATAKA'!N685:AA685</f>
        <v>0</v>
      </c>
      <c r="O678">
        <f t="shared" si="10"/>
        <v>1</v>
      </c>
    </row>
    <row r="679" spans="1:15" ht="12.75">
      <c r="A679">
        <f>'PLAN RASHODA I IZDATAKA'!A686:N686</f>
        <v>0</v>
      </c>
      <c r="B679">
        <f>'PLAN RASHODA I IZDATAKA'!B686:O686</f>
        <v>0</v>
      </c>
      <c r="C679">
        <f>'PLAN RASHODA I IZDATAKA'!C686:P686</f>
        <v>0</v>
      </c>
      <c r="D679">
        <f>'PLAN RASHODA I IZDATAKA'!D686:Q686</f>
        <v>0</v>
      </c>
      <c r="E679">
        <f>'PLAN RASHODA I IZDATAKA'!E686:R686</f>
        <v>0</v>
      </c>
      <c r="F679">
        <f>'PLAN RASHODA I IZDATAKA'!F686:S686</f>
        <v>0</v>
      </c>
      <c r="G679">
        <f>'PLAN RASHODA I IZDATAKA'!G686:T686</f>
        <v>0</v>
      </c>
      <c r="H679">
        <f>'PLAN RASHODA I IZDATAKA'!H686:U686</f>
        <v>0</v>
      </c>
      <c r="I679">
        <f>'PLAN RASHODA I IZDATAKA'!I686:V686</f>
        <v>0</v>
      </c>
      <c r="J679">
        <f>'PLAN RASHODA I IZDATAKA'!J686:W686</f>
        <v>0</v>
      </c>
      <c r="K679">
        <f>'PLAN RASHODA I IZDATAKA'!K686:X686</f>
        <v>0</v>
      </c>
      <c r="L679">
        <f>'PLAN RASHODA I IZDATAKA'!L686:Y686</f>
        <v>0</v>
      </c>
      <c r="M679">
        <f>'PLAN RASHODA I IZDATAKA'!M686:Z686</f>
        <v>0</v>
      </c>
      <c r="N679">
        <f>'PLAN RASHODA I IZDATAKA'!N686:AA686</f>
        <v>0</v>
      </c>
      <c r="O679">
        <f t="shared" si="10"/>
        <v>1</v>
      </c>
    </row>
    <row r="680" spans="1:15" ht="12.75">
      <c r="A680">
        <f>'PLAN RASHODA I IZDATAKA'!A687:N687</f>
        <v>0</v>
      </c>
      <c r="B680">
        <f>'PLAN RASHODA I IZDATAKA'!B687:O687</f>
        <v>0</v>
      </c>
      <c r="C680">
        <f>'PLAN RASHODA I IZDATAKA'!C687:P687</f>
        <v>0</v>
      </c>
      <c r="D680">
        <f>'PLAN RASHODA I IZDATAKA'!D687:Q687</f>
        <v>0</v>
      </c>
      <c r="E680">
        <f>'PLAN RASHODA I IZDATAKA'!E687:R687</f>
        <v>0</v>
      </c>
      <c r="F680">
        <f>'PLAN RASHODA I IZDATAKA'!F687:S687</f>
        <v>0</v>
      </c>
      <c r="G680">
        <f>'PLAN RASHODA I IZDATAKA'!G687:T687</f>
        <v>0</v>
      </c>
      <c r="H680">
        <f>'PLAN RASHODA I IZDATAKA'!H687:U687</f>
        <v>0</v>
      </c>
      <c r="I680">
        <f>'PLAN RASHODA I IZDATAKA'!I687:V687</f>
        <v>0</v>
      </c>
      <c r="J680">
        <f>'PLAN RASHODA I IZDATAKA'!J687:W687</f>
        <v>0</v>
      </c>
      <c r="K680">
        <f>'PLAN RASHODA I IZDATAKA'!K687:X687</f>
        <v>0</v>
      </c>
      <c r="L680">
        <f>'PLAN RASHODA I IZDATAKA'!L687:Y687</f>
        <v>0</v>
      </c>
      <c r="M680">
        <f>'PLAN RASHODA I IZDATAKA'!M687:Z687</f>
        <v>0</v>
      </c>
      <c r="N680">
        <f>'PLAN RASHODA I IZDATAKA'!N687:AA687</f>
        <v>0</v>
      </c>
      <c r="O680">
        <f t="shared" si="10"/>
        <v>1</v>
      </c>
    </row>
    <row r="681" spans="1:15" ht="12.75">
      <c r="A681">
        <f>'PLAN RASHODA I IZDATAKA'!A688:N688</f>
        <v>0</v>
      </c>
      <c r="B681">
        <f>'PLAN RASHODA I IZDATAKA'!B688:O688</f>
        <v>0</v>
      </c>
      <c r="C681">
        <f>'PLAN RASHODA I IZDATAKA'!C688:P688</f>
        <v>0</v>
      </c>
      <c r="D681">
        <f>'PLAN RASHODA I IZDATAKA'!D688:Q688</f>
        <v>0</v>
      </c>
      <c r="E681">
        <f>'PLAN RASHODA I IZDATAKA'!E688:R688</f>
        <v>0</v>
      </c>
      <c r="F681">
        <f>'PLAN RASHODA I IZDATAKA'!F688:S688</f>
        <v>0</v>
      </c>
      <c r="G681">
        <f>'PLAN RASHODA I IZDATAKA'!G688:T688</f>
        <v>0</v>
      </c>
      <c r="H681">
        <f>'PLAN RASHODA I IZDATAKA'!H688:U688</f>
        <v>0</v>
      </c>
      <c r="I681">
        <f>'PLAN RASHODA I IZDATAKA'!I688:V688</f>
        <v>0</v>
      </c>
      <c r="J681">
        <f>'PLAN RASHODA I IZDATAKA'!J688:W688</f>
        <v>0</v>
      </c>
      <c r="K681">
        <f>'PLAN RASHODA I IZDATAKA'!K688:X688</f>
        <v>0</v>
      </c>
      <c r="L681">
        <f>'PLAN RASHODA I IZDATAKA'!L688:Y688</f>
        <v>0</v>
      </c>
      <c r="M681">
        <f>'PLAN RASHODA I IZDATAKA'!M688:Z688</f>
        <v>0</v>
      </c>
      <c r="N681">
        <f>'PLAN RASHODA I IZDATAKA'!N688:AA688</f>
        <v>0</v>
      </c>
      <c r="O681">
        <f t="shared" si="10"/>
        <v>1</v>
      </c>
    </row>
    <row r="682" spans="1:15" ht="12.75">
      <c r="A682">
        <f>'PLAN RASHODA I IZDATAKA'!A689:N689</f>
        <v>0</v>
      </c>
      <c r="B682">
        <f>'PLAN RASHODA I IZDATAKA'!B689:O689</f>
        <v>0</v>
      </c>
      <c r="C682">
        <f>'PLAN RASHODA I IZDATAKA'!C689:P689</f>
        <v>0</v>
      </c>
      <c r="D682">
        <f>'PLAN RASHODA I IZDATAKA'!D689:Q689</f>
        <v>0</v>
      </c>
      <c r="E682">
        <f>'PLAN RASHODA I IZDATAKA'!E689:R689</f>
        <v>0</v>
      </c>
      <c r="F682">
        <f>'PLAN RASHODA I IZDATAKA'!F689:S689</f>
        <v>0</v>
      </c>
      <c r="G682">
        <f>'PLAN RASHODA I IZDATAKA'!G689:T689</f>
        <v>0</v>
      </c>
      <c r="H682">
        <f>'PLAN RASHODA I IZDATAKA'!H689:U689</f>
        <v>0</v>
      </c>
      <c r="I682">
        <f>'PLAN RASHODA I IZDATAKA'!I689:V689</f>
        <v>0</v>
      </c>
      <c r="J682">
        <f>'PLAN RASHODA I IZDATAKA'!J689:W689</f>
        <v>0</v>
      </c>
      <c r="K682">
        <f>'PLAN RASHODA I IZDATAKA'!K689:X689</f>
        <v>0</v>
      </c>
      <c r="L682">
        <f>'PLAN RASHODA I IZDATAKA'!L689:Y689</f>
        <v>0</v>
      </c>
      <c r="M682">
        <f>'PLAN RASHODA I IZDATAKA'!M689:Z689</f>
        <v>0</v>
      </c>
      <c r="N682">
        <f>'PLAN RASHODA I IZDATAKA'!N689:AA689</f>
        <v>0</v>
      </c>
      <c r="O682">
        <f t="shared" si="10"/>
        <v>1</v>
      </c>
    </row>
    <row r="683" spans="1:15" ht="12.75">
      <c r="A683">
        <f>'PLAN RASHODA I IZDATAKA'!A690:N690</f>
        <v>0</v>
      </c>
      <c r="B683">
        <f>'PLAN RASHODA I IZDATAKA'!B690:O690</f>
        <v>0</v>
      </c>
      <c r="C683">
        <f>'PLAN RASHODA I IZDATAKA'!C690:P690</f>
        <v>0</v>
      </c>
      <c r="D683">
        <f>'PLAN RASHODA I IZDATAKA'!D690:Q690</f>
        <v>0</v>
      </c>
      <c r="E683">
        <f>'PLAN RASHODA I IZDATAKA'!E690:R690</f>
        <v>0</v>
      </c>
      <c r="F683">
        <f>'PLAN RASHODA I IZDATAKA'!F690:S690</f>
        <v>0</v>
      </c>
      <c r="G683">
        <f>'PLAN RASHODA I IZDATAKA'!G690:T690</f>
        <v>0</v>
      </c>
      <c r="H683">
        <f>'PLAN RASHODA I IZDATAKA'!H690:U690</f>
        <v>0</v>
      </c>
      <c r="I683">
        <f>'PLAN RASHODA I IZDATAKA'!I690:V690</f>
        <v>0</v>
      </c>
      <c r="J683">
        <f>'PLAN RASHODA I IZDATAKA'!J690:W690</f>
        <v>0</v>
      </c>
      <c r="K683">
        <f>'PLAN RASHODA I IZDATAKA'!K690:X690</f>
        <v>0</v>
      </c>
      <c r="L683">
        <f>'PLAN RASHODA I IZDATAKA'!L690:Y690</f>
        <v>0</v>
      </c>
      <c r="M683">
        <f>'PLAN RASHODA I IZDATAKA'!M690:Z690</f>
        <v>0</v>
      </c>
      <c r="N683">
        <f>'PLAN RASHODA I IZDATAKA'!N690:AA690</f>
        <v>0</v>
      </c>
      <c r="O683">
        <f t="shared" si="10"/>
        <v>1</v>
      </c>
    </row>
    <row r="684" spans="1:15" ht="12.75">
      <c r="A684">
        <f>'PLAN RASHODA I IZDATAKA'!A691:N691</f>
        <v>0</v>
      </c>
      <c r="B684">
        <f>'PLAN RASHODA I IZDATAKA'!B691:O691</f>
        <v>0</v>
      </c>
      <c r="C684">
        <f>'PLAN RASHODA I IZDATAKA'!C691:P691</f>
        <v>0</v>
      </c>
      <c r="D684">
        <f>'PLAN RASHODA I IZDATAKA'!D691:Q691</f>
        <v>0</v>
      </c>
      <c r="E684">
        <f>'PLAN RASHODA I IZDATAKA'!E691:R691</f>
        <v>0</v>
      </c>
      <c r="F684">
        <f>'PLAN RASHODA I IZDATAKA'!F691:S691</f>
        <v>0</v>
      </c>
      <c r="G684">
        <f>'PLAN RASHODA I IZDATAKA'!G691:T691</f>
        <v>0</v>
      </c>
      <c r="H684">
        <f>'PLAN RASHODA I IZDATAKA'!H691:U691</f>
        <v>0</v>
      </c>
      <c r="I684">
        <f>'PLAN RASHODA I IZDATAKA'!I691:V691</f>
        <v>0</v>
      </c>
      <c r="J684">
        <f>'PLAN RASHODA I IZDATAKA'!J691:W691</f>
        <v>0</v>
      </c>
      <c r="K684">
        <f>'PLAN RASHODA I IZDATAKA'!K691:X691</f>
        <v>0</v>
      </c>
      <c r="L684">
        <f>'PLAN RASHODA I IZDATAKA'!L691:Y691</f>
        <v>0</v>
      </c>
      <c r="M684">
        <f>'PLAN RASHODA I IZDATAKA'!M691:Z691</f>
        <v>0</v>
      </c>
      <c r="N684">
        <f>'PLAN RASHODA I IZDATAKA'!N691:AA691</f>
        <v>0</v>
      </c>
      <c r="O684">
        <f t="shared" si="10"/>
        <v>1</v>
      </c>
    </row>
    <row r="685" spans="1:15" ht="12.75">
      <c r="A685">
        <f>'PLAN RASHODA I IZDATAKA'!A692:N692</f>
        <v>0</v>
      </c>
      <c r="B685">
        <f>'PLAN RASHODA I IZDATAKA'!B692:O692</f>
        <v>0</v>
      </c>
      <c r="C685">
        <f>'PLAN RASHODA I IZDATAKA'!C692:P692</f>
        <v>0</v>
      </c>
      <c r="D685">
        <f>'PLAN RASHODA I IZDATAKA'!D692:Q692</f>
        <v>0</v>
      </c>
      <c r="E685">
        <f>'PLAN RASHODA I IZDATAKA'!E692:R692</f>
        <v>0</v>
      </c>
      <c r="F685">
        <f>'PLAN RASHODA I IZDATAKA'!F692:S692</f>
        <v>0</v>
      </c>
      <c r="G685">
        <f>'PLAN RASHODA I IZDATAKA'!G692:T692</f>
        <v>0</v>
      </c>
      <c r="H685">
        <f>'PLAN RASHODA I IZDATAKA'!H692:U692</f>
        <v>0</v>
      </c>
      <c r="I685">
        <f>'PLAN RASHODA I IZDATAKA'!I692:V692</f>
        <v>0</v>
      </c>
      <c r="J685">
        <f>'PLAN RASHODA I IZDATAKA'!J692:W692</f>
        <v>0</v>
      </c>
      <c r="K685">
        <f>'PLAN RASHODA I IZDATAKA'!K692:X692</f>
        <v>0</v>
      </c>
      <c r="L685">
        <f>'PLAN RASHODA I IZDATAKA'!L692:Y692</f>
        <v>0</v>
      </c>
      <c r="M685">
        <f>'PLAN RASHODA I IZDATAKA'!M692:Z692</f>
        <v>0</v>
      </c>
      <c r="N685">
        <f>'PLAN RASHODA I IZDATAKA'!N692:AA692</f>
        <v>0</v>
      </c>
      <c r="O685">
        <f t="shared" si="10"/>
        <v>1</v>
      </c>
    </row>
    <row r="686" spans="1:15" ht="12.75">
      <c r="A686">
        <f>'PLAN RASHODA I IZDATAKA'!A693:N693</f>
        <v>0</v>
      </c>
      <c r="B686">
        <f>'PLAN RASHODA I IZDATAKA'!B693:O693</f>
        <v>0</v>
      </c>
      <c r="C686">
        <f>'PLAN RASHODA I IZDATAKA'!C693:P693</f>
        <v>0</v>
      </c>
      <c r="D686">
        <f>'PLAN RASHODA I IZDATAKA'!D693:Q693</f>
        <v>0</v>
      </c>
      <c r="E686">
        <f>'PLAN RASHODA I IZDATAKA'!E693:R693</f>
        <v>0</v>
      </c>
      <c r="F686">
        <f>'PLAN RASHODA I IZDATAKA'!F693:S693</f>
        <v>0</v>
      </c>
      <c r="G686">
        <f>'PLAN RASHODA I IZDATAKA'!G693:T693</f>
        <v>0</v>
      </c>
      <c r="H686">
        <f>'PLAN RASHODA I IZDATAKA'!H693:U693</f>
        <v>0</v>
      </c>
      <c r="I686">
        <f>'PLAN RASHODA I IZDATAKA'!I693:V693</f>
        <v>0</v>
      </c>
      <c r="J686">
        <f>'PLAN RASHODA I IZDATAKA'!J693:W693</f>
        <v>0</v>
      </c>
      <c r="K686">
        <f>'PLAN RASHODA I IZDATAKA'!K693:X693</f>
        <v>0</v>
      </c>
      <c r="L686">
        <f>'PLAN RASHODA I IZDATAKA'!L693:Y693</f>
        <v>0</v>
      </c>
      <c r="M686">
        <f>'PLAN RASHODA I IZDATAKA'!M693:Z693</f>
        <v>0</v>
      </c>
      <c r="N686">
        <f>'PLAN RASHODA I IZDATAKA'!N693:AA693</f>
        <v>0</v>
      </c>
      <c r="O686">
        <f t="shared" si="10"/>
        <v>1</v>
      </c>
    </row>
    <row r="687" spans="1:15" ht="12.75">
      <c r="A687">
        <f>'PLAN RASHODA I IZDATAKA'!A694:N694</f>
        <v>0</v>
      </c>
      <c r="B687">
        <f>'PLAN RASHODA I IZDATAKA'!B694:O694</f>
        <v>0</v>
      </c>
      <c r="C687">
        <f>'PLAN RASHODA I IZDATAKA'!C694:P694</f>
        <v>0</v>
      </c>
      <c r="D687">
        <f>'PLAN RASHODA I IZDATAKA'!D694:Q694</f>
        <v>0</v>
      </c>
      <c r="E687">
        <f>'PLAN RASHODA I IZDATAKA'!E694:R694</f>
        <v>0</v>
      </c>
      <c r="F687">
        <f>'PLAN RASHODA I IZDATAKA'!F694:S694</f>
        <v>0</v>
      </c>
      <c r="G687">
        <f>'PLAN RASHODA I IZDATAKA'!G694:T694</f>
        <v>0</v>
      </c>
      <c r="H687">
        <f>'PLAN RASHODA I IZDATAKA'!H694:U694</f>
        <v>0</v>
      </c>
      <c r="I687">
        <f>'PLAN RASHODA I IZDATAKA'!I694:V694</f>
        <v>0</v>
      </c>
      <c r="J687">
        <f>'PLAN RASHODA I IZDATAKA'!J694:W694</f>
        <v>0</v>
      </c>
      <c r="K687">
        <f>'PLAN RASHODA I IZDATAKA'!K694:X694</f>
        <v>0</v>
      </c>
      <c r="L687">
        <f>'PLAN RASHODA I IZDATAKA'!L694:Y694</f>
        <v>0</v>
      </c>
      <c r="M687">
        <f>'PLAN RASHODA I IZDATAKA'!M694:Z694</f>
        <v>0</v>
      </c>
      <c r="N687">
        <f>'PLAN RASHODA I IZDATAKA'!N694:AA694</f>
        <v>0</v>
      </c>
      <c r="O687">
        <f t="shared" si="10"/>
        <v>1</v>
      </c>
    </row>
    <row r="688" spans="1:15" ht="12.75">
      <c r="A688">
        <f>'PLAN RASHODA I IZDATAKA'!A695:N695</f>
        <v>0</v>
      </c>
      <c r="B688">
        <f>'PLAN RASHODA I IZDATAKA'!B695:O695</f>
        <v>0</v>
      </c>
      <c r="C688">
        <f>'PLAN RASHODA I IZDATAKA'!C695:P695</f>
        <v>0</v>
      </c>
      <c r="D688">
        <f>'PLAN RASHODA I IZDATAKA'!D695:Q695</f>
        <v>0</v>
      </c>
      <c r="E688">
        <f>'PLAN RASHODA I IZDATAKA'!E695:R695</f>
        <v>0</v>
      </c>
      <c r="F688">
        <f>'PLAN RASHODA I IZDATAKA'!F695:S695</f>
        <v>0</v>
      </c>
      <c r="G688">
        <f>'PLAN RASHODA I IZDATAKA'!G695:T695</f>
        <v>0</v>
      </c>
      <c r="H688">
        <f>'PLAN RASHODA I IZDATAKA'!H695:U695</f>
        <v>0</v>
      </c>
      <c r="I688">
        <f>'PLAN RASHODA I IZDATAKA'!I695:V695</f>
        <v>0</v>
      </c>
      <c r="J688">
        <f>'PLAN RASHODA I IZDATAKA'!J695:W695</f>
        <v>0</v>
      </c>
      <c r="K688">
        <f>'PLAN RASHODA I IZDATAKA'!K695:X695</f>
        <v>0</v>
      </c>
      <c r="L688">
        <f>'PLAN RASHODA I IZDATAKA'!L695:Y695</f>
        <v>0</v>
      </c>
      <c r="M688">
        <f>'PLAN RASHODA I IZDATAKA'!M695:Z695</f>
        <v>0</v>
      </c>
      <c r="N688">
        <f>'PLAN RASHODA I IZDATAKA'!N695:AA695</f>
        <v>0</v>
      </c>
      <c r="O688">
        <f t="shared" si="10"/>
        <v>1</v>
      </c>
    </row>
    <row r="689" spans="1:15" ht="12.75">
      <c r="A689">
        <f>'PLAN RASHODA I IZDATAKA'!A696:N696</f>
        <v>0</v>
      </c>
      <c r="B689">
        <f>'PLAN RASHODA I IZDATAKA'!B696:O696</f>
        <v>0</v>
      </c>
      <c r="C689">
        <f>'PLAN RASHODA I IZDATAKA'!C696:P696</f>
        <v>0</v>
      </c>
      <c r="D689">
        <f>'PLAN RASHODA I IZDATAKA'!D696:Q696</f>
        <v>0</v>
      </c>
      <c r="E689">
        <f>'PLAN RASHODA I IZDATAKA'!E696:R696</f>
        <v>0</v>
      </c>
      <c r="F689">
        <f>'PLAN RASHODA I IZDATAKA'!F696:S696</f>
        <v>0</v>
      </c>
      <c r="G689">
        <f>'PLAN RASHODA I IZDATAKA'!G696:T696</f>
        <v>0</v>
      </c>
      <c r="H689">
        <f>'PLAN RASHODA I IZDATAKA'!H696:U696</f>
        <v>0</v>
      </c>
      <c r="I689">
        <f>'PLAN RASHODA I IZDATAKA'!I696:V696</f>
        <v>0</v>
      </c>
      <c r="J689">
        <f>'PLAN RASHODA I IZDATAKA'!J696:W696</f>
        <v>0</v>
      </c>
      <c r="K689">
        <f>'PLAN RASHODA I IZDATAKA'!K696:X696</f>
        <v>0</v>
      </c>
      <c r="L689">
        <f>'PLAN RASHODA I IZDATAKA'!L696:Y696</f>
        <v>0</v>
      </c>
      <c r="M689">
        <f>'PLAN RASHODA I IZDATAKA'!M696:Z696</f>
        <v>0</v>
      </c>
      <c r="N689">
        <f>'PLAN RASHODA I IZDATAKA'!N696:AA696</f>
        <v>0</v>
      </c>
      <c r="O689">
        <f t="shared" si="10"/>
        <v>1</v>
      </c>
    </row>
    <row r="690" spans="1:15" ht="12.75">
      <c r="A690">
        <f>'PLAN RASHODA I IZDATAKA'!A697:N697</f>
        <v>0</v>
      </c>
      <c r="B690">
        <f>'PLAN RASHODA I IZDATAKA'!B697:O697</f>
        <v>0</v>
      </c>
      <c r="C690">
        <f>'PLAN RASHODA I IZDATAKA'!C697:P697</f>
        <v>0</v>
      </c>
      <c r="D690">
        <f>'PLAN RASHODA I IZDATAKA'!D697:Q697</f>
        <v>0</v>
      </c>
      <c r="E690">
        <f>'PLAN RASHODA I IZDATAKA'!E697:R697</f>
        <v>0</v>
      </c>
      <c r="F690">
        <f>'PLAN RASHODA I IZDATAKA'!F697:S697</f>
        <v>0</v>
      </c>
      <c r="G690">
        <f>'PLAN RASHODA I IZDATAKA'!G697:T697</f>
        <v>0</v>
      </c>
      <c r="H690">
        <f>'PLAN RASHODA I IZDATAKA'!H697:U697</f>
        <v>0</v>
      </c>
      <c r="I690">
        <f>'PLAN RASHODA I IZDATAKA'!I697:V697</f>
        <v>0</v>
      </c>
      <c r="J690">
        <f>'PLAN RASHODA I IZDATAKA'!J697:W697</f>
        <v>0</v>
      </c>
      <c r="K690">
        <f>'PLAN RASHODA I IZDATAKA'!K697:X697</f>
        <v>0</v>
      </c>
      <c r="L690">
        <f>'PLAN RASHODA I IZDATAKA'!L697:Y697</f>
        <v>0</v>
      </c>
      <c r="M690">
        <f>'PLAN RASHODA I IZDATAKA'!M697:Z697</f>
        <v>0</v>
      </c>
      <c r="N690">
        <f>'PLAN RASHODA I IZDATAKA'!N697:AA697</f>
        <v>0</v>
      </c>
      <c r="O690">
        <f t="shared" si="10"/>
        <v>1</v>
      </c>
    </row>
    <row r="691" spans="1:15" ht="12.75">
      <c r="A691">
        <f>'PLAN RASHODA I IZDATAKA'!A698:N698</f>
        <v>0</v>
      </c>
      <c r="B691">
        <f>'PLAN RASHODA I IZDATAKA'!B698:O698</f>
        <v>0</v>
      </c>
      <c r="C691">
        <f>'PLAN RASHODA I IZDATAKA'!C698:P698</f>
        <v>0</v>
      </c>
      <c r="D691">
        <f>'PLAN RASHODA I IZDATAKA'!D698:Q698</f>
        <v>0</v>
      </c>
      <c r="E691">
        <f>'PLAN RASHODA I IZDATAKA'!E698:R698</f>
        <v>0</v>
      </c>
      <c r="F691">
        <f>'PLAN RASHODA I IZDATAKA'!F698:S698</f>
        <v>0</v>
      </c>
      <c r="G691">
        <f>'PLAN RASHODA I IZDATAKA'!G698:T698</f>
        <v>0</v>
      </c>
      <c r="H691">
        <f>'PLAN RASHODA I IZDATAKA'!H698:U698</f>
        <v>0</v>
      </c>
      <c r="I691">
        <f>'PLAN RASHODA I IZDATAKA'!I698:V698</f>
        <v>0</v>
      </c>
      <c r="J691">
        <f>'PLAN RASHODA I IZDATAKA'!J698:W698</f>
        <v>0</v>
      </c>
      <c r="K691">
        <f>'PLAN RASHODA I IZDATAKA'!K698:X698</f>
        <v>0</v>
      </c>
      <c r="L691">
        <f>'PLAN RASHODA I IZDATAKA'!L698:Y698</f>
        <v>0</v>
      </c>
      <c r="M691">
        <f>'PLAN RASHODA I IZDATAKA'!M698:Z698</f>
        <v>0</v>
      </c>
      <c r="N691">
        <f>'PLAN RASHODA I IZDATAKA'!N698:AA698</f>
        <v>0</v>
      </c>
      <c r="O691">
        <f t="shared" si="10"/>
        <v>1</v>
      </c>
    </row>
    <row r="692" spans="1:15" ht="12.75">
      <c r="A692">
        <f>'PLAN RASHODA I IZDATAKA'!A699:N699</f>
        <v>0</v>
      </c>
      <c r="B692">
        <f>'PLAN RASHODA I IZDATAKA'!B699:O699</f>
        <v>0</v>
      </c>
      <c r="C692">
        <f>'PLAN RASHODA I IZDATAKA'!C699:P699</f>
        <v>0</v>
      </c>
      <c r="D692">
        <f>'PLAN RASHODA I IZDATAKA'!D699:Q699</f>
        <v>0</v>
      </c>
      <c r="E692">
        <f>'PLAN RASHODA I IZDATAKA'!E699:R699</f>
        <v>0</v>
      </c>
      <c r="F692">
        <f>'PLAN RASHODA I IZDATAKA'!F699:S699</f>
        <v>0</v>
      </c>
      <c r="G692">
        <f>'PLAN RASHODA I IZDATAKA'!G699:T699</f>
        <v>0</v>
      </c>
      <c r="H692">
        <f>'PLAN RASHODA I IZDATAKA'!H699:U699</f>
        <v>0</v>
      </c>
      <c r="I692">
        <f>'PLAN RASHODA I IZDATAKA'!I699:V699</f>
        <v>0</v>
      </c>
      <c r="J692">
        <f>'PLAN RASHODA I IZDATAKA'!J699:W699</f>
        <v>0</v>
      </c>
      <c r="K692">
        <f>'PLAN RASHODA I IZDATAKA'!K699:X699</f>
        <v>0</v>
      </c>
      <c r="L692">
        <f>'PLAN RASHODA I IZDATAKA'!L699:Y699</f>
        <v>0</v>
      </c>
      <c r="M692">
        <f>'PLAN RASHODA I IZDATAKA'!M699:Z699</f>
        <v>0</v>
      </c>
      <c r="N692">
        <f>'PLAN RASHODA I IZDATAKA'!N699:AA699</f>
        <v>0</v>
      </c>
      <c r="O692">
        <f t="shared" si="10"/>
        <v>1</v>
      </c>
    </row>
    <row r="693" spans="1:15" ht="12.75">
      <c r="A693">
        <f>'PLAN RASHODA I IZDATAKA'!A700:N700</f>
        <v>0</v>
      </c>
      <c r="B693">
        <f>'PLAN RASHODA I IZDATAKA'!B700:O700</f>
        <v>0</v>
      </c>
      <c r="C693">
        <f>'PLAN RASHODA I IZDATAKA'!C700:P700</f>
        <v>0</v>
      </c>
      <c r="D693">
        <f>'PLAN RASHODA I IZDATAKA'!D700:Q700</f>
        <v>0</v>
      </c>
      <c r="E693">
        <f>'PLAN RASHODA I IZDATAKA'!E700:R700</f>
        <v>0</v>
      </c>
      <c r="F693">
        <f>'PLAN RASHODA I IZDATAKA'!F700:S700</f>
        <v>0</v>
      </c>
      <c r="G693">
        <f>'PLAN RASHODA I IZDATAKA'!G700:T700</f>
        <v>0</v>
      </c>
      <c r="H693">
        <f>'PLAN RASHODA I IZDATAKA'!H700:U700</f>
        <v>0</v>
      </c>
      <c r="I693">
        <f>'PLAN RASHODA I IZDATAKA'!I700:V700</f>
        <v>0</v>
      </c>
      <c r="J693">
        <f>'PLAN RASHODA I IZDATAKA'!J700:W700</f>
        <v>0</v>
      </c>
      <c r="K693">
        <f>'PLAN RASHODA I IZDATAKA'!K700:X700</f>
        <v>0</v>
      </c>
      <c r="L693">
        <f>'PLAN RASHODA I IZDATAKA'!L700:Y700</f>
        <v>0</v>
      </c>
      <c r="M693">
        <f>'PLAN RASHODA I IZDATAKA'!M700:Z700</f>
        <v>0</v>
      </c>
      <c r="N693">
        <f>'PLAN RASHODA I IZDATAKA'!N700:AA700</f>
        <v>0</v>
      </c>
      <c r="O693">
        <f t="shared" si="10"/>
        <v>1</v>
      </c>
    </row>
    <row r="694" spans="1:15" ht="12.75">
      <c r="A694">
        <f>'PLAN RASHODA I IZDATAKA'!A701:N701</f>
        <v>0</v>
      </c>
      <c r="B694">
        <f>'PLAN RASHODA I IZDATAKA'!B701:O701</f>
        <v>0</v>
      </c>
      <c r="C694">
        <f>'PLAN RASHODA I IZDATAKA'!C701:P701</f>
        <v>0</v>
      </c>
      <c r="D694">
        <f>'PLAN RASHODA I IZDATAKA'!D701:Q701</f>
        <v>0</v>
      </c>
      <c r="E694">
        <f>'PLAN RASHODA I IZDATAKA'!E701:R701</f>
        <v>0</v>
      </c>
      <c r="F694">
        <f>'PLAN RASHODA I IZDATAKA'!F701:S701</f>
        <v>0</v>
      </c>
      <c r="G694">
        <f>'PLAN RASHODA I IZDATAKA'!G701:T701</f>
        <v>0</v>
      </c>
      <c r="H694">
        <f>'PLAN RASHODA I IZDATAKA'!H701:U701</f>
        <v>0</v>
      </c>
      <c r="I694">
        <f>'PLAN RASHODA I IZDATAKA'!I701:V701</f>
        <v>0</v>
      </c>
      <c r="J694">
        <f>'PLAN RASHODA I IZDATAKA'!J701:W701</f>
        <v>0</v>
      </c>
      <c r="K694">
        <f>'PLAN RASHODA I IZDATAKA'!K701:X701</f>
        <v>0</v>
      </c>
      <c r="L694">
        <f>'PLAN RASHODA I IZDATAKA'!L701:Y701</f>
        <v>0</v>
      </c>
      <c r="M694">
        <f>'PLAN RASHODA I IZDATAKA'!M701:Z701</f>
        <v>0</v>
      </c>
      <c r="N694">
        <f>'PLAN RASHODA I IZDATAKA'!N701:AA701</f>
        <v>0</v>
      </c>
      <c r="O694">
        <f t="shared" si="10"/>
        <v>1</v>
      </c>
    </row>
    <row r="695" spans="1:15" ht="12.75">
      <c r="A695">
        <f>'PLAN RASHODA I IZDATAKA'!A702:N702</f>
        <v>0</v>
      </c>
      <c r="B695">
        <f>'PLAN RASHODA I IZDATAKA'!B702:O702</f>
        <v>0</v>
      </c>
      <c r="C695">
        <f>'PLAN RASHODA I IZDATAKA'!C702:P702</f>
        <v>0</v>
      </c>
      <c r="D695">
        <f>'PLAN RASHODA I IZDATAKA'!D702:Q702</f>
        <v>0</v>
      </c>
      <c r="E695">
        <f>'PLAN RASHODA I IZDATAKA'!E702:R702</f>
        <v>0</v>
      </c>
      <c r="F695">
        <f>'PLAN RASHODA I IZDATAKA'!F702:S702</f>
        <v>0</v>
      </c>
      <c r="G695">
        <f>'PLAN RASHODA I IZDATAKA'!G702:T702</f>
        <v>0</v>
      </c>
      <c r="H695">
        <f>'PLAN RASHODA I IZDATAKA'!H702:U702</f>
        <v>0</v>
      </c>
      <c r="I695">
        <f>'PLAN RASHODA I IZDATAKA'!I702:V702</f>
        <v>0</v>
      </c>
      <c r="J695">
        <f>'PLAN RASHODA I IZDATAKA'!J702:W702</f>
        <v>0</v>
      </c>
      <c r="K695">
        <f>'PLAN RASHODA I IZDATAKA'!K702:X702</f>
        <v>0</v>
      </c>
      <c r="L695">
        <f>'PLAN RASHODA I IZDATAKA'!L702:Y702</f>
        <v>0</v>
      </c>
      <c r="M695">
        <f>'PLAN RASHODA I IZDATAKA'!M702:Z702</f>
        <v>0</v>
      </c>
      <c r="N695">
        <f>'PLAN RASHODA I IZDATAKA'!N702:AA702</f>
        <v>0</v>
      </c>
      <c r="O695">
        <f t="shared" si="10"/>
        <v>1</v>
      </c>
    </row>
    <row r="696" spans="1:15" ht="12.75">
      <c r="A696">
        <f>'PLAN RASHODA I IZDATAKA'!A703:N703</f>
        <v>0</v>
      </c>
      <c r="B696">
        <f>'PLAN RASHODA I IZDATAKA'!B703:O703</f>
        <v>0</v>
      </c>
      <c r="C696">
        <f>'PLAN RASHODA I IZDATAKA'!C703:P703</f>
        <v>0</v>
      </c>
      <c r="D696">
        <f>'PLAN RASHODA I IZDATAKA'!D703:Q703</f>
        <v>0</v>
      </c>
      <c r="E696">
        <f>'PLAN RASHODA I IZDATAKA'!E703:R703</f>
        <v>0</v>
      </c>
      <c r="F696">
        <f>'PLAN RASHODA I IZDATAKA'!F703:S703</f>
        <v>0</v>
      </c>
      <c r="G696">
        <f>'PLAN RASHODA I IZDATAKA'!G703:T703</f>
        <v>0</v>
      </c>
      <c r="H696">
        <f>'PLAN RASHODA I IZDATAKA'!H703:U703</f>
        <v>0</v>
      </c>
      <c r="I696">
        <f>'PLAN RASHODA I IZDATAKA'!I703:V703</f>
        <v>0</v>
      </c>
      <c r="J696">
        <f>'PLAN RASHODA I IZDATAKA'!J703:W703</f>
        <v>0</v>
      </c>
      <c r="K696">
        <f>'PLAN RASHODA I IZDATAKA'!K703:X703</f>
        <v>0</v>
      </c>
      <c r="L696">
        <f>'PLAN RASHODA I IZDATAKA'!L703:Y703</f>
        <v>0</v>
      </c>
      <c r="M696">
        <f>'PLAN RASHODA I IZDATAKA'!M703:Z703</f>
        <v>0</v>
      </c>
      <c r="N696">
        <f>'PLAN RASHODA I IZDATAKA'!N703:AA703</f>
        <v>0</v>
      </c>
      <c r="O696">
        <f t="shared" si="10"/>
        <v>1</v>
      </c>
    </row>
    <row r="697" spans="1:15" ht="12.75">
      <c r="A697">
        <f>'PLAN RASHODA I IZDATAKA'!A704:N704</f>
        <v>0</v>
      </c>
      <c r="B697">
        <f>'PLAN RASHODA I IZDATAKA'!B704:O704</f>
        <v>0</v>
      </c>
      <c r="C697">
        <f>'PLAN RASHODA I IZDATAKA'!C704:P704</f>
        <v>0</v>
      </c>
      <c r="D697">
        <f>'PLAN RASHODA I IZDATAKA'!D704:Q704</f>
        <v>0</v>
      </c>
      <c r="E697">
        <f>'PLAN RASHODA I IZDATAKA'!E704:R704</f>
        <v>0</v>
      </c>
      <c r="F697">
        <f>'PLAN RASHODA I IZDATAKA'!F704:S704</f>
        <v>0</v>
      </c>
      <c r="G697">
        <f>'PLAN RASHODA I IZDATAKA'!G704:T704</f>
        <v>0</v>
      </c>
      <c r="H697">
        <f>'PLAN RASHODA I IZDATAKA'!H704:U704</f>
        <v>0</v>
      </c>
      <c r="I697">
        <f>'PLAN RASHODA I IZDATAKA'!I704:V704</f>
        <v>0</v>
      </c>
      <c r="J697">
        <f>'PLAN RASHODA I IZDATAKA'!J704:W704</f>
        <v>0</v>
      </c>
      <c r="K697">
        <f>'PLAN RASHODA I IZDATAKA'!K704:X704</f>
        <v>0</v>
      </c>
      <c r="L697">
        <f>'PLAN RASHODA I IZDATAKA'!L704:Y704</f>
        <v>0</v>
      </c>
      <c r="M697">
        <f>'PLAN RASHODA I IZDATAKA'!M704:Z704</f>
        <v>0</v>
      </c>
      <c r="N697">
        <f>'PLAN RASHODA I IZDATAKA'!N704:AA704</f>
        <v>0</v>
      </c>
      <c r="O697">
        <f t="shared" si="10"/>
        <v>1</v>
      </c>
    </row>
    <row r="698" spans="1:15" ht="12.75">
      <c r="A698">
        <f>'PLAN RASHODA I IZDATAKA'!A705:N705</f>
        <v>0</v>
      </c>
      <c r="B698">
        <f>'PLAN RASHODA I IZDATAKA'!B705:O705</f>
        <v>0</v>
      </c>
      <c r="C698">
        <f>'PLAN RASHODA I IZDATAKA'!C705:P705</f>
        <v>0</v>
      </c>
      <c r="D698">
        <f>'PLAN RASHODA I IZDATAKA'!D705:Q705</f>
        <v>0</v>
      </c>
      <c r="E698">
        <f>'PLAN RASHODA I IZDATAKA'!E705:R705</f>
        <v>0</v>
      </c>
      <c r="F698">
        <f>'PLAN RASHODA I IZDATAKA'!F705:S705</f>
        <v>0</v>
      </c>
      <c r="G698">
        <f>'PLAN RASHODA I IZDATAKA'!G705:T705</f>
        <v>0</v>
      </c>
      <c r="H698">
        <f>'PLAN RASHODA I IZDATAKA'!H705:U705</f>
        <v>0</v>
      </c>
      <c r="I698">
        <f>'PLAN RASHODA I IZDATAKA'!I705:V705</f>
        <v>0</v>
      </c>
      <c r="J698">
        <f>'PLAN RASHODA I IZDATAKA'!J705:W705</f>
        <v>0</v>
      </c>
      <c r="K698">
        <f>'PLAN RASHODA I IZDATAKA'!K705:X705</f>
        <v>0</v>
      </c>
      <c r="L698">
        <f>'PLAN RASHODA I IZDATAKA'!L705:Y705</f>
        <v>0</v>
      </c>
      <c r="M698">
        <f>'PLAN RASHODA I IZDATAKA'!M705:Z705</f>
        <v>0</v>
      </c>
      <c r="N698">
        <f>'PLAN RASHODA I IZDATAKA'!N705:AA705</f>
        <v>0</v>
      </c>
      <c r="O698">
        <f t="shared" si="10"/>
        <v>1</v>
      </c>
    </row>
    <row r="699" spans="1:15" ht="12.75">
      <c r="A699">
        <f>'PLAN RASHODA I IZDATAKA'!A706:N706</f>
        <v>0</v>
      </c>
      <c r="B699">
        <f>'PLAN RASHODA I IZDATAKA'!B706:O706</f>
        <v>0</v>
      </c>
      <c r="C699">
        <f>'PLAN RASHODA I IZDATAKA'!C706:P706</f>
        <v>0</v>
      </c>
      <c r="D699">
        <f>'PLAN RASHODA I IZDATAKA'!D706:Q706</f>
        <v>0</v>
      </c>
      <c r="E699">
        <f>'PLAN RASHODA I IZDATAKA'!E706:R706</f>
        <v>0</v>
      </c>
      <c r="F699">
        <f>'PLAN RASHODA I IZDATAKA'!F706:S706</f>
        <v>0</v>
      </c>
      <c r="G699">
        <f>'PLAN RASHODA I IZDATAKA'!G706:T706</f>
        <v>0</v>
      </c>
      <c r="H699">
        <f>'PLAN RASHODA I IZDATAKA'!H706:U706</f>
        <v>0</v>
      </c>
      <c r="I699">
        <f>'PLAN RASHODA I IZDATAKA'!I706:V706</f>
        <v>0</v>
      </c>
      <c r="J699">
        <f>'PLAN RASHODA I IZDATAKA'!J706:W706</f>
        <v>0</v>
      </c>
      <c r="K699">
        <f>'PLAN RASHODA I IZDATAKA'!K706:X706</f>
        <v>0</v>
      </c>
      <c r="L699">
        <f>'PLAN RASHODA I IZDATAKA'!L706:Y706</f>
        <v>0</v>
      </c>
      <c r="M699">
        <f>'PLAN RASHODA I IZDATAKA'!M706:Z706</f>
        <v>0</v>
      </c>
      <c r="N699">
        <f>'PLAN RASHODA I IZDATAKA'!N706:AA706</f>
        <v>0</v>
      </c>
      <c r="O699">
        <f t="shared" si="10"/>
        <v>1</v>
      </c>
    </row>
    <row r="700" spans="1:15" ht="12.75">
      <c r="A700">
        <f>'PLAN RASHODA I IZDATAKA'!A707:N707</f>
        <v>0</v>
      </c>
      <c r="B700">
        <f>'PLAN RASHODA I IZDATAKA'!B707:O707</f>
        <v>0</v>
      </c>
      <c r="C700">
        <f>'PLAN RASHODA I IZDATAKA'!C707:P707</f>
        <v>0</v>
      </c>
      <c r="D700">
        <f>'PLAN RASHODA I IZDATAKA'!D707:Q707</f>
        <v>0</v>
      </c>
      <c r="E700">
        <f>'PLAN RASHODA I IZDATAKA'!E707:R707</f>
        <v>0</v>
      </c>
      <c r="F700">
        <f>'PLAN RASHODA I IZDATAKA'!F707:S707</f>
        <v>0</v>
      </c>
      <c r="G700">
        <f>'PLAN RASHODA I IZDATAKA'!G707:T707</f>
        <v>0</v>
      </c>
      <c r="H700">
        <f>'PLAN RASHODA I IZDATAKA'!H707:U707</f>
        <v>0</v>
      </c>
      <c r="I700">
        <f>'PLAN RASHODA I IZDATAKA'!I707:V707</f>
        <v>0</v>
      </c>
      <c r="J700">
        <f>'PLAN RASHODA I IZDATAKA'!J707:W707</f>
        <v>0</v>
      </c>
      <c r="K700">
        <f>'PLAN RASHODA I IZDATAKA'!K707:X707</f>
        <v>0</v>
      </c>
      <c r="L700">
        <f>'PLAN RASHODA I IZDATAKA'!L707:Y707</f>
        <v>0</v>
      </c>
      <c r="M700">
        <f>'PLAN RASHODA I IZDATAKA'!M707:Z707</f>
        <v>0</v>
      </c>
      <c r="N700">
        <f>'PLAN RASHODA I IZDATAKA'!N707:AA707</f>
        <v>0</v>
      </c>
      <c r="O700">
        <f t="shared" si="10"/>
        <v>1</v>
      </c>
    </row>
    <row r="701" spans="1:15" ht="12.75">
      <c r="A701">
        <f>'PLAN RASHODA I IZDATAKA'!A708:N708</f>
        <v>0</v>
      </c>
      <c r="B701">
        <f>'PLAN RASHODA I IZDATAKA'!B708:O708</f>
        <v>0</v>
      </c>
      <c r="C701">
        <f>'PLAN RASHODA I IZDATAKA'!C708:P708</f>
        <v>0</v>
      </c>
      <c r="D701">
        <f>'PLAN RASHODA I IZDATAKA'!D708:Q708</f>
        <v>0</v>
      </c>
      <c r="E701">
        <f>'PLAN RASHODA I IZDATAKA'!E708:R708</f>
        <v>0</v>
      </c>
      <c r="F701">
        <f>'PLAN RASHODA I IZDATAKA'!F708:S708</f>
        <v>0</v>
      </c>
      <c r="G701">
        <f>'PLAN RASHODA I IZDATAKA'!G708:T708</f>
        <v>0</v>
      </c>
      <c r="H701">
        <f>'PLAN RASHODA I IZDATAKA'!H708:U708</f>
        <v>0</v>
      </c>
      <c r="I701">
        <f>'PLAN RASHODA I IZDATAKA'!I708:V708</f>
        <v>0</v>
      </c>
      <c r="J701">
        <f>'PLAN RASHODA I IZDATAKA'!J708:W708</f>
        <v>0</v>
      </c>
      <c r="K701">
        <f>'PLAN RASHODA I IZDATAKA'!K708:X708</f>
        <v>0</v>
      </c>
      <c r="L701">
        <f>'PLAN RASHODA I IZDATAKA'!L708:Y708</f>
        <v>0</v>
      </c>
      <c r="M701">
        <f>'PLAN RASHODA I IZDATAKA'!M708:Z708</f>
        <v>0</v>
      </c>
      <c r="N701">
        <f>'PLAN RASHODA I IZDATAKA'!N708:AA708</f>
        <v>0</v>
      </c>
      <c r="O701">
        <f t="shared" si="10"/>
        <v>1</v>
      </c>
    </row>
    <row r="702" spans="1:15" ht="12.75">
      <c r="A702">
        <f>'PLAN RASHODA I IZDATAKA'!A709:N709</f>
        <v>0</v>
      </c>
      <c r="B702">
        <f>'PLAN RASHODA I IZDATAKA'!B709:O709</f>
        <v>0</v>
      </c>
      <c r="C702">
        <f>'PLAN RASHODA I IZDATAKA'!C709:P709</f>
        <v>0</v>
      </c>
      <c r="D702">
        <f>'PLAN RASHODA I IZDATAKA'!D709:Q709</f>
        <v>0</v>
      </c>
      <c r="E702">
        <f>'PLAN RASHODA I IZDATAKA'!E709:R709</f>
        <v>0</v>
      </c>
      <c r="F702">
        <f>'PLAN RASHODA I IZDATAKA'!F709:S709</f>
        <v>0</v>
      </c>
      <c r="G702">
        <f>'PLAN RASHODA I IZDATAKA'!G709:T709</f>
        <v>0</v>
      </c>
      <c r="H702">
        <f>'PLAN RASHODA I IZDATAKA'!H709:U709</f>
        <v>0</v>
      </c>
      <c r="I702">
        <f>'PLAN RASHODA I IZDATAKA'!I709:V709</f>
        <v>0</v>
      </c>
      <c r="J702">
        <f>'PLAN RASHODA I IZDATAKA'!J709:W709</f>
        <v>0</v>
      </c>
      <c r="K702">
        <f>'PLAN RASHODA I IZDATAKA'!K709:X709</f>
        <v>0</v>
      </c>
      <c r="L702">
        <f>'PLAN RASHODA I IZDATAKA'!L709:Y709</f>
        <v>0</v>
      </c>
      <c r="M702">
        <f>'PLAN RASHODA I IZDATAKA'!M709:Z709</f>
        <v>0</v>
      </c>
      <c r="N702">
        <f>'PLAN RASHODA I IZDATAKA'!N709:AA709</f>
        <v>0</v>
      </c>
      <c r="O702">
        <f t="shared" si="10"/>
        <v>1</v>
      </c>
    </row>
    <row r="703" spans="1:15" ht="12.75">
      <c r="A703">
        <f>'PLAN RASHODA I IZDATAKA'!A710:N710</f>
        <v>0</v>
      </c>
      <c r="B703">
        <f>'PLAN RASHODA I IZDATAKA'!B710:O710</f>
        <v>0</v>
      </c>
      <c r="C703">
        <f>'PLAN RASHODA I IZDATAKA'!C710:P710</f>
        <v>0</v>
      </c>
      <c r="D703">
        <f>'PLAN RASHODA I IZDATAKA'!D710:Q710</f>
        <v>0</v>
      </c>
      <c r="E703">
        <f>'PLAN RASHODA I IZDATAKA'!E710:R710</f>
        <v>0</v>
      </c>
      <c r="F703">
        <f>'PLAN RASHODA I IZDATAKA'!F710:S710</f>
        <v>0</v>
      </c>
      <c r="G703">
        <f>'PLAN RASHODA I IZDATAKA'!G710:T710</f>
        <v>0</v>
      </c>
      <c r="H703">
        <f>'PLAN RASHODA I IZDATAKA'!H710:U710</f>
        <v>0</v>
      </c>
      <c r="I703">
        <f>'PLAN RASHODA I IZDATAKA'!I710:V710</f>
        <v>0</v>
      </c>
      <c r="J703">
        <f>'PLAN RASHODA I IZDATAKA'!J710:W710</f>
        <v>0</v>
      </c>
      <c r="K703">
        <f>'PLAN RASHODA I IZDATAKA'!K710:X710</f>
        <v>0</v>
      </c>
      <c r="L703">
        <f>'PLAN RASHODA I IZDATAKA'!L710:Y710</f>
        <v>0</v>
      </c>
      <c r="M703">
        <f>'PLAN RASHODA I IZDATAKA'!M710:Z710</f>
        <v>0</v>
      </c>
      <c r="N703">
        <f>'PLAN RASHODA I IZDATAKA'!N710:AA710</f>
        <v>0</v>
      </c>
      <c r="O703">
        <f t="shared" si="10"/>
        <v>1</v>
      </c>
    </row>
    <row r="704" spans="1:15" ht="12.75">
      <c r="A704">
        <f>'PLAN RASHODA I IZDATAKA'!A711:N711</f>
        <v>0</v>
      </c>
      <c r="B704">
        <f>'PLAN RASHODA I IZDATAKA'!B711:O711</f>
        <v>0</v>
      </c>
      <c r="C704">
        <f>'PLAN RASHODA I IZDATAKA'!C711:P711</f>
        <v>0</v>
      </c>
      <c r="D704">
        <f>'PLAN RASHODA I IZDATAKA'!D711:Q711</f>
        <v>0</v>
      </c>
      <c r="E704">
        <f>'PLAN RASHODA I IZDATAKA'!E711:R711</f>
        <v>0</v>
      </c>
      <c r="F704">
        <f>'PLAN RASHODA I IZDATAKA'!F711:S711</f>
        <v>0</v>
      </c>
      <c r="G704">
        <f>'PLAN RASHODA I IZDATAKA'!G711:T711</f>
        <v>0</v>
      </c>
      <c r="H704">
        <f>'PLAN RASHODA I IZDATAKA'!H711:U711</f>
        <v>0</v>
      </c>
      <c r="I704">
        <f>'PLAN RASHODA I IZDATAKA'!I711:V711</f>
        <v>0</v>
      </c>
      <c r="J704">
        <f>'PLAN RASHODA I IZDATAKA'!J711:W711</f>
        <v>0</v>
      </c>
      <c r="K704">
        <f>'PLAN RASHODA I IZDATAKA'!K711:X711</f>
        <v>0</v>
      </c>
      <c r="L704">
        <f>'PLAN RASHODA I IZDATAKA'!L711:Y711</f>
        <v>0</v>
      </c>
      <c r="M704">
        <f>'PLAN RASHODA I IZDATAKA'!M711:Z711</f>
        <v>0</v>
      </c>
      <c r="N704">
        <f>'PLAN RASHODA I IZDATAKA'!N711:AA711</f>
        <v>0</v>
      </c>
      <c r="O704">
        <f t="shared" si="10"/>
        <v>1</v>
      </c>
    </row>
    <row r="705" spans="1:15" ht="12.75">
      <c r="A705">
        <f>'PLAN RASHODA I IZDATAKA'!A712:N712</f>
        <v>0</v>
      </c>
      <c r="B705">
        <f>'PLAN RASHODA I IZDATAKA'!B712:O712</f>
        <v>0</v>
      </c>
      <c r="C705">
        <f>'PLAN RASHODA I IZDATAKA'!C712:P712</f>
        <v>0</v>
      </c>
      <c r="D705">
        <f>'PLAN RASHODA I IZDATAKA'!D712:Q712</f>
        <v>0</v>
      </c>
      <c r="E705">
        <f>'PLAN RASHODA I IZDATAKA'!E712:R712</f>
        <v>0</v>
      </c>
      <c r="F705">
        <f>'PLAN RASHODA I IZDATAKA'!F712:S712</f>
        <v>0</v>
      </c>
      <c r="G705">
        <f>'PLAN RASHODA I IZDATAKA'!G712:T712</f>
        <v>0</v>
      </c>
      <c r="H705">
        <f>'PLAN RASHODA I IZDATAKA'!H712:U712</f>
        <v>0</v>
      </c>
      <c r="I705">
        <f>'PLAN RASHODA I IZDATAKA'!I712:V712</f>
        <v>0</v>
      </c>
      <c r="J705">
        <f>'PLAN RASHODA I IZDATAKA'!J712:W712</f>
        <v>0</v>
      </c>
      <c r="K705">
        <f>'PLAN RASHODA I IZDATAKA'!K712:X712</f>
        <v>0</v>
      </c>
      <c r="L705">
        <f>'PLAN RASHODA I IZDATAKA'!L712:Y712</f>
        <v>0</v>
      </c>
      <c r="M705">
        <f>'PLAN RASHODA I IZDATAKA'!M712:Z712</f>
        <v>0</v>
      </c>
      <c r="N705">
        <f>'PLAN RASHODA I IZDATAKA'!N712:AA712</f>
        <v>0</v>
      </c>
      <c r="O705">
        <f t="shared" si="10"/>
        <v>1</v>
      </c>
    </row>
    <row r="706" spans="1:15" ht="12.75">
      <c r="A706">
        <f>'PLAN RASHODA I IZDATAKA'!A713:N713</f>
        <v>0</v>
      </c>
      <c r="B706">
        <f>'PLAN RASHODA I IZDATAKA'!B713:O713</f>
        <v>0</v>
      </c>
      <c r="C706">
        <f>'PLAN RASHODA I IZDATAKA'!C713:P713</f>
        <v>0</v>
      </c>
      <c r="D706">
        <f>'PLAN RASHODA I IZDATAKA'!D713:Q713</f>
        <v>0</v>
      </c>
      <c r="E706">
        <f>'PLAN RASHODA I IZDATAKA'!E713:R713</f>
        <v>0</v>
      </c>
      <c r="F706">
        <f>'PLAN RASHODA I IZDATAKA'!F713:S713</f>
        <v>0</v>
      </c>
      <c r="G706">
        <f>'PLAN RASHODA I IZDATAKA'!G713:T713</f>
        <v>0</v>
      </c>
      <c r="H706">
        <f>'PLAN RASHODA I IZDATAKA'!H713:U713</f>
        <v>0</v>
      </c>
      <c r="I706">
        <f>'PLAN RASHODA I IZDATAKA'!I713:V713</f>
        <v>0</v>
      </c>
      <c r="J706">
        <f>'PLAN RASHODA I IZDATAKA'!J713:W713</f>
        <v>0</v>
      </c>
      <c r="K706">
        <f>'PLAN RASHODA I IZDATAKA'!K713:X713</f>
        <v>0</v>
      </c>
      <c r="L706">
        <f>'PLAN RASHODA I IZDATAKA'!L713:Y713</f>
        <v>0</v>
      </c>
      <c r="M706">
        <f>'PLAN RASHODA I IZDATAKA'!M713:Z713</f>
        <v>0</v>
      </c>
      <c r="N706">
        <f>'PLAN RASHODA I IZDATAKA'!N713:AA713</f>
        <v>0</v>
      </c>
      <c r="O706">
        <f t="shared" si="10"/>
        <v>1</v>
      </c>
    </row>
    <row r="707" spans="1:15" ht="12.75">
      <c r="A707">
        <f>'PLAN RASHODA I IZDATAKA'!A714:N714</f>
        <v>0</v>
      </c>
      <c r="B707">
        <f>'PLAN RASHODA I IZDATAKA'!B714:O714</f>
        <v>0</v>
      </c>
      <c r="C707">
        <f>'PLAN RASHODA I IZDATAKA'!C714:P714</f>
        <v>0</v>
      </c>
      <c r="D707">
        <f>'PLAN RASHODA I IZDATAKA'!D714:Q714</f>
        <v>0</v>
      </c>
      <c r="E707">
        <f>'PLAN RASHODA I IZDATAKA'!E714:R714</f>
        <v>0</v>
      </c>
      <c r="F707">
        <f>'PLAN RASHODA I IZDATAKA'!F714:S714</f>
        <v>0</v>
      </c>
      <c r="G707">
        <f>'PLAN RASHODA I IZDATAKA'!G714:T714</f>
        <v>0</v>
      </c>
      <c r="H707">
        <f>'PLAN RASHODA I IZDATAKA'!H714:U714</f>
        <v>0</v>
      </c>
      <c r="I707">
        <f>'PLAN RASHODA I IZDATAKA'!I714:V714</f>
        <v>0</v>
      </c>
      <c r="J707">
        <f>'PLAN RASHODA I IZDATAKA'!J714:W714</f>
        <v>0</v>
      </c>
      <c r="K707">
        <f>'PLAN RASHODA I IZDATAKA'!K714:X714</f>
        <v>0</v>
      </c>
      <c r="L707">
        <f>'PLAN RASHODA I IZDATAKA'!L714:Y714</f>
        <v>0</v>
      </c>
      <c r="M707">
        <f>'PLAN RASHODA I IZDATAKA'!M714:Z714</f>
        <v>0</v>
      </c>
      <c r="N707">
        <f>'PLAN RASHODA I IZDATAKA'!N714:AA714</f>
        <v>0</v>
      </c>
      <c r="O707">
        <f t="shared" si="10"/>
        <v>1</v>
      </c>
    </row>
    <row r="708" spans="1:15" ht="12.75">
      <c r="A708">
        <f>'PLAN RASHODA I IZDATAKA'!A715:N715</f>
        <v>0</v>
      </c>
      <c r="B708">
        <f>'PLAN RASHODA I IZDATAKA'!B715:O715</f>
        <v>0</v>
      </c>
      <c r="C708">
        <f>'PLAN RASHODA I IZDATAKA'!C715:P715</f>
        <v>0</v>
      </c>
      <c r="D708">
        <f>'PLAN RASHODA I IZDATAKA'!D715:Q715</f>
        <v>0</v>
      </c>
      <c r="E708">
        <f>'PLAN RASHODA I IZDATAKA'!E715:R715</f>
        <v>0</v>
      </c>
      <c r="F708">
        <f>'PLAN RASHODA I IZDATAKA'!F715:S715</f>
        <v>0</v>
      </c>
      <c r="G708">
        <f>'PLAN RASHODA I IZDATAKA'!G715:T715</f>
        <v>0</v>
      </c>
      <c r="H708">
        <f>'PLAN RASHODA I IZDATAKA'!H715:U715</f>
        <v>0</v>
      </c>
      <c r="I708">
        <f>'PLAN RASHODA I IZDATAKA'!I715:V715</f>
        <v>0</v>
      </c>
      <c r="J708">
        <f>'PLAN RASHODA I IZDATAKA'!J715:W715</f>
        <v>0</v>
      </c>
      <c r="K708">
        <f>'PLAN RASHODA I IZDATAKA'!K715:X715</f>
        <v>0</v>
      </c>
      <c r="L708">
        <f>'PLAN RASHODA I IZDATAKA'!L715:Y715</f>
        <v>0</v>
      </c>
      <c r="M708">
        <f>'PLAN RASHODA I IZDATAKA'!M715:Z715</f>
        <v>0</v>
      </c>
      <c r="N708">
        <f>'PLAN RASHODA I IZDATAKA'!N715:AA715</f>
        <v>0</v>
      </c>
      <c r="O708">
        <f aca="true" t="shared" si="11" ref="O708:O771">LEN(A708)</f>
        <v>1</v>
      </c>
    </row>
    <row r="709" spans="1:15" ht="12.75">
      <c r="A709">
        <f>'PLAN RASHODA I IZDATAKA'!A716:N716</f>
        <v>0</v>
      </c>
      <c r="B709">
        <f>'PLAN RASHODA I IZDATAKA'!B716:O716</f>
        <v>0</v>
      </c>
      <c r="C709">
        <f>'PLAN RASHODA I IZDATAKA'!C716:P716</f>
        <v>0</v>
      </c>
      <c r="D709">
        <f>'PLAN RASHODA I IZDATAKA'!D716:Q716</f>
        <v>0</v>
      </c>
      <c r="E709">
        <f>'PLAN RASHODA I IZDATAKA'!E716:R716</f>
        <v>0</v>
      </c>
      <c r="F709">
        <f>'PLAN RASHODA I IZDATAKA'!F716:S716</f>
        <v>0</v>
      </c>
      <c r="G709">
        <f>'PLAN RASHODA I IZDATAKA'!G716:T716</f>
        <v>0</v>
      </c>
      <c r="H709">
        <f>'PLAN RASHODA I IZDATAKA'!H716:U716</f>
        <v>0</v>
      </c>
      <c r="I709">
        <f>'PLAN RASHODA I IZDATAKA'!I716:V716</f>
        <v>0</v>
      </c>
      <c r="J709">
        <f>'PLAN RASHODA I IZDATAKA'!J716:W716</f>
        <v>0</v>
      </c>
      <c r="K709">
        <f>'PLAN RASHODA I IZDATAKA'!K716:X716</f>
        <v>0</v>
      </c>
      <c r="L709">
        <f>'PLAN RASHODA I IZDATAKA'!L716:Y716</f>
        <v>0</v>
      </c>
      <c r="M709">
        <f>'PLAN RASHODA I IZDATAKA'!M716:Z716</f>
        <v>0</v>
      </c>
      <c r="N709">
        <f>'PLAN RASHODA I IZDATAKA'!N716:AA716</f>
        <v>0</v>
      </c>
      <c r="O709">
        <f t="shared" si="11"/>
        <v>1</v>
      </c>
    </row>
    <row r="710" spans="1:15" ht="12.75">
      <c r="A710">
        <f>'PLAN RASHODA I IZDATAKA'!A717:N717</f>
        <v>0</v>
      </c>
      <c r="B710">
        <f>'PLAN RASHODA I IZDATAKA'!B717:O717</f>
        <v>0</v>
      </c>
      <c r="C710">
        <f>'PLAN RASHODA I IZDATAKA'!C717:P717</f>
        <v>0</v>
      </c>
      <c r="D710">
        <f>'PLAN RASHODA I IZDATAKA'!D717:Q717</f>
        <v>0</v>
      </c>
      <c r="E710">
        <f>'PLAN RASHODA I IZDATAKA'!E717:R717</f>
        <v>0</v>
      </c>
      <c r="F710">
        <f>'PLAN RASHODA I IZDATAKA'!F717:S717</f>
        <v>0</v>
      </c>
      <c r="G710">
        <f>'PLAN RASHODA I IZDATAKA'!G717:T717</f>
        <v>0</v>
      </c>
      <c r="H710">
        <f>'PLAN RASHODA I IZDATAKA'!H717:U717</f>
        <v>0</v>
      </c>
      <c r="I710">
        <f>'PLAN RASHODA I IZDATAKA'!I717:V717</f>
        <v>0</v>
      </c>
      <c r="J710">
        <f>'PLAN RASHODA I IZDATAKA'!J717:W717</f>
        <v>0</v>
      </c>
      <c r="K710">
        <f>'PLAN RASHODA I IZDATAKA'!K717:X717</f>
        <v>0</v>
      </c>
      <c r="L710">
        <f>'PLAN RASHODA I IZDATAKA'!L717:Y717</f>
        <v>0</v>
      </c>
      <c r="M710">
        <f>'PLAN RASHODA I IZDATAKA'!M717:Z717</f>
        <v>0</v>
      </c>
      <c r="N710">
        <f>'PLAN RASHODA I IZDATAKA'!N717:AA717</f>
        <v>0</v>
      </c>
      <c r="O710">
        <f t="shared" si="11"/>
        <v>1</v>
      </c>
    </row>
    <row r="711" spans="1:15" ht="12.75">
      <c r="A711">
        <f>'PLAN RASHODA I IZDATAKA'!A718:N718</f>
        <v>0</v>
      </c>
      <c r="B711">
        <f>'PLAN RASHODA I IZDATAKA'!B718:O718</f>
        <v>0</v>
      </c>
      <c r="C711">
        <f>'PLAN RASHODA I IZDATAKA'!C718:P718</f>
        <v>0</v>
      </c>
      <c r="D711">
        <f>'PLAN RASHODA I IZDATAKA'!D718:Q718</f>
        <v>0</v>
      </c>
      <c r="E711">
        <f>'PLAN RASHODA I IZDATAKA'!E718:R718</f>
        <v>0</v>
      </c>
      <c r="F711">
        <f>'PLAN RASHODA I IZDATAKA'!F718:S718</f>
        <v>0</v>
      </c>
      <c r="G711">
        <f>'PLAN RASHODA I IZDATAKA'!G718:T718</f>
        <v>0</v>
      </c>
      <c r="H711">
        <f>'PLAN RASHODA I IZDATAKA'!H718:U718</f>
        <v>0</v>
      </c>
      <c r="I711">
        <f>'PLAN RASHODA I IZDATAKA'!I718:V718</f>
        <v>0</v>
      </c>
      <c r="J711">
        <f>'PLAN RASHODA I IZDATAKA'!J718:W718</f>
        <v>0</v>
      </c>
      <c r="K711">
        <f>'PLAN RASHODA I IZDATAKA'!K718:X718</f>
        <v>0</v>
      </c>
      <c r="L711">
        <f>'PLAN RASHODA I IZDATAKA'!L718:Y718</f>
        <v>0</v>
      </c>
      <c r="M711">
        <f>'PLAN RASHODA I IZDATAKA'!M718:Z718</f>
        <v>0</v>
      </c>
      <c r="N711">
        <f>'PLAN RASHODA I IZDATAKA'!N718:AA718</f>
        <v>0</v>
      </c>
      <c r="O711">
        <f t="shared" si="11"/>
        <v>1</v>
      </c>
    </row>
    <row r="712" spans="1:15" ht="12.75">
      <c r="A712">
        <f>'PLAN RASHODA I IZDATAKA'!A719:N719</f>
        <v>0</v>
      </c>
      <c r="B712">
        <f>'PLAN RASHODA I IZDATAKA'!B719:O719</f>
        <v>0</v>
      </c>
      <c r="C712">
        <f>'PLAN RASHODA I IZDATAKA'!C719:P719</f>
        <v>0</v>
      </c>
      <c r="D712">
        <f>'PLAN RASHODA I IZDATAKA'!D719:Q719</f>
        <v>0</v>
      </c>
      <c r="E712">
        <f>'PLAN RASHODA I IZDATAKA'!E719:R719</f>
        <v>0</v>
      </c>
      <c r="F712">
        <f>'PLAN RASHODA I IZDATAKA'!F719:S719</f>
        <v>0</v>
      </c>
      <c r="G712">
        <f>'PLAN RASHODA I IZDATAKA'!G719:T719</f>
        <v>0</v>
      </c>
      <c r="H712">
        <f>'PLAN RASHODA I IZDATAKA'!H719:U719</f>
        <v>0</v>
      </c>
      <c r="I712">
        <f>'PLAN RASHODA I IZDATAKA'!I719:V719</f>
        <v>0</v>
      </c>
      <c r="J712">
        <f>'PLAN RASHODA I IZDATAKA'!J719:W719</f>
        <v>0</v>
      </c>
      <c r="K712">
        <f>'PLAN RASHODA I IZDATAKA'!K719:X719</f>
        <v>0</v>
      </c>
      <c r="L712">
        <f>'PLAN RASHODA I IZDATAKA'!L719:Y719</f>
        <v>0</v>
      </c>
      <c r="M712">
        <f>'PLAN RASHODA I IZDATAKA'!M719:Z719</f>
        <v>0</v>
      </c>
      <c r="N712">
        <f>'PLAN RASHODA I IZDATAKA'!N719:AA719</f>
        <v>0</v>
      </c>
      <c r="O712">
        <f t="shared" si="11"/>
        <v>1</v>
      </c>
    </row>
    <row r="713" spans="1:15" ht="12.75">
      <c r="A713">
        <f>'PLAN RASHODA I IZDATAKA'!A720:N720</f>
        <v>0</v>
      </c>
      <c r="B713">
        <f>'PLAN RASHODA I IZDATAKA'!B720:O720</f>
        <v>0</v>
      </c>
      <c r="C713">
        <f>'PLAN RASHODA I IZDATAKA'!C720:P720</f>
        <v>0</v>
      </c>
      <c r="D713">
        <f>'PLAN RASHODA I IZDATAKA'!D720:Q720</f>
        <v>0</v>
      </c>
      <c r="E713">
        <f>'PLAN RASHODA I IZDATAKA'!E720:R720</f>
        <v>0</v>
      </c>
      <c r="F713">
        <f>'PLAN RASHODA I IZDATAKA'!F720:S720</f>
        <v>0</v>
      </c>
      <c r="G713">
        <f>'PLAN RASHODA I IZDATAKA'!G720:T720</f>
        <v>0</v>
      </c>
      <c r="H713">
        <f>'PLAN RASHODA I IZDATAKA'!H720:U720</f>
        <v>0</v>
      </c>
      <c r="I713">
        <f>'PLAN RASHODA I IZDATAKA'!I720:V720</f>
        <v>0</v>
      </c>
      <c r="J713">
        <f>'PLAN RASHODA I IZDATAKA'!J720:W720</f>
        <v>0</v>
      </c>
      <c r="K713">
        <f>'PLAN RASHODA I IZDATAKA'!K720:X720</f>
        <v>0</v>
      </c>
      <c r="L713">
        <f>'PLAN RASHODA I IZDATAKA'!L720:Y720</f>
        <v>0</v>
      </c>
      <c r="M713">
        <f>'PLAN RASHODA I IZDATAKA'!M720:Z720</f>
        <v>0</v>
      </c>
      <c r="N713">
        <f>'PLAN RASHODA I IZDATAKA'!N720:AA720</f>
        <v>0</v>
      </c>
      <c r="O713">
        <f t="shared" si="11"/>
        <v>1</v>
      </c>
    </row>
    <row r="714" spans="1:15" ht="12.75">
      <c r="A714">
        <f>'PLAN RASHODA I IZDATAKA'!A721:N721</f>
        <v>0</v>
      </c>
      <c r="B714">
        <f>'PLAN RASHODA I IZDATAKA'!B721:O721</f>
        <v>0</v>
      </c>
      <c r="C714">
        <f>'PLAN RASHODA I IZDATAKA'!C721:P721</f>
        <v>0</v>
      </c>
      <c r="D714">
        <f>'PLAN RASHODA I IZDATAKA'!D721:Q721</f>
        <v>0</v>
      </c>
      <c r="E714">
        <f>'PLAN RASHODA I IZDATAKA'!E721:R721</f>
        <v>0</v>
      </c>
      <c r="F714">
        <f>'PLAN RASHODA I IZDATAKA'!F721:S721</f>
        <v>0</v>
      </c>
      <c r="G714">
        <f>'PLAN RASHODA I IZDATAKA'!G721:T721</f>
        <v>0</v>
      </c>
      <c r="H714">
        <f>'PLAN RASHODA I IZDATAKA'!H721:U721</f>
        <v>0</v>
      </c>
      <c r="I714">
        <f>'PLAN RASHODA I IZDATAKA'!I721:V721</f>
        <v>0</v>
      </c>
      <c r="J714">
        <f>'PLAN RASHODA I IZDATAKA'!J721:W721</f>
        <v>0</v>
      </c>
      <c r="K714">
        <f>'PLAN RASHODA I IZDATAKA'!K721:X721</f>
        <v>0</v>
      </c>
      <c r="L714">
        <f>'PLAN RASHODA I IZDATAKA'!L721:Y721</f>
        <v>0</v>
      </c>
      <c r="M714">
        <f>'PLAN RASHODA I IZDATAKA'!M721:Z721</f>
        <v>0</v>
      </c>
      <c r="N714">
        <f>'PLAN RASHODA I IZDATAKA'!N721:AA721</f>
        <v>0</v>
      </c>
      <c r="O714">
        <f t="shared" si="11"/>
        <v>1</v>
      </c>
    </row>
    <row r="715" spans="1:15" ht="12.75">
      <c r="A715">
        <f>'PLAN RASHODA I IZDATAKA'!A722:N722</f>
        <v>0</v>
      </c>
      <c r="B715">
        <f>'PLAN RASHODA I IZDATAKA'!B722:O722</f>
        <v>0</v>
      </c>
      <c r="C715">
        <f>'PLAN RASHODA I IZDATAKA'!C722:P722</f>
        <v>0</v>
      </c>
      <c r="D715">
        <f>'PLAN RASHODA I IZDATAKA'!D722:Q722</f>
        <v>0</v>
      </c>
      <c r="E715">
        <f>'PLAN RASHODA I IZDATAKA'!E722:R722</f>
        <v>0</v>
      </c>
      <c r="F715">
        <f>'PLAN RASHODA I IZDATAKA'!F722:S722</f>
        <v>0</v>
      </c>
      <c r="G715">
        <f>'PLAN RASHODA I IZDATAKA'!G722:T722</f>
        <v>0</v>
      </c>
      <c r="H715">
        <f>'PLAN RASHODA I IZDATAKA'!H722:U722</f>
        <v>0</v>
      </c>
      <c r="I715">
        <f>'PLAN RASHODA I IZDATAKA'!I722:V722</f>
        <v>0</v>
      </c>
      <c r="J715">
        <f>'PLAN RASHODA I IZDATAKA'!J722:W722</f>
        <v>0</v>
      </c>
      <c r="K715">
        <f>'PLAN RASHODA I IZDATAKA'!K722:X722</f>
        <v>0</v>
      </c>
      <c r="L715">
        <f>'PLAN RASHODA I IZDATAKA'!L722:Y722</f>
        <v>0</v>
      </c>
      <c r="M715">
        <f>'PLAN RASHODA I IZDATAKA'!M722:Z722</f>
        <v>0</v>
      </c>
      <c r="N715">
        <f>'PLAN RASHODA I IZDATAKA'!N722:AA722</f>
        <v>0</v>
      </c>
      <c r="O715">
        <f t="shared" si="11"/>
        <v>1</v>
      </c>
    </row>
    <row r="716" spans="1:15" ht="12.75">
      <c r="A716">
        <f>'PLAN RASHODA I IZDATAKA'!A723:N723</f>
        <v>0</v>
      </c>
      <c r="B716">
        <f>'PLAN RASHODA I IZDATAKA'!B723:O723</f>
        <v>0</v>
      </c>
      <c r="C716">
        <f>'PLAN RASHODA I IZDATAKA'!C723:P723</f>
        <v>0</v>
      </c>
      <c r="D716">
        <f>'PLAN RASHODA I IZDATAKA'!D723:Q723</f>
        <v>0</v>
      </c>
      <c r="E716">
        <f>'PLAN RASHODA I IZDATAKA'!E723:R723</f>
        <v>0</v>
      </c>
      <c r="F716">
        <f>'PLAN RASHODA I IZDATAKA'!F723:S723</f>
        <v>0</v>
      </c>
      <c r="G716">
        <f>'PLAN RASHODA I IZDATAKA'!G723:T723</f>
        <v>0</v>
      </c>
      <c r="H716">
        <f>'PLAN RASHODA I IZDATAKA'!H723:U723</f>
        <v>0</v>
      </c>
      <c r="I716">
        <f>'PLAN RASHODA I IZDATAKA'!I723:V723</f>
        <v>0</v>
      </c>
      <c r="J716">
        <f>'PLAN RASHODA I IZDATAKA'!J723:W723</f>
        <v>0</v>
      </c>
      <c r="K716">
        <f>'PLAN RASHODA I IZDATAKA'!K723:X723</f>
        <v>0</v>
      </c>
      <c r="L716">
        <f>'PLAN RASHODA I IZDATAKA'!L723:Y723</f>
        <v>0</v>
      </c>
      <c r="M716">
        <f>'PLAN RASHODA I IZDATAKA'!M723:Z723</f>
        <v>0</v>
      </c>
      <c r="N716">
        <f>'PLAN RASHODA I IZDATAKA'!N723:AA723</f>
        <v>0</v>
      </c>
      <c r="O716">
        <f t="shared" si="11"/>
        <v>1</v>
      </c>
    </row>
    <row r="717" spans="1:15" ht="12.75">
      <c r="A717">
        <f>'PLAN RASHODA I IZDATAKA'!A724:N724</f>
        <v>0</v>
      </c>
      <c r="B717">
        <f>'PLAN RASHODA I IZDATAKA'!B724:O724</f>
        <v>0</v>
      </c>
      <c r="C717">
        <f>'PLAN RASHODA I IZDATAKA'!C724:P724</f>
        <v>0</v>
      </c>
      <c r="D717">
        <f>'PLAN RASHODA I IZDATAKA'!D724:Q724</f>
        <v>0</v>
      </c>
      <c r="E717">
        <f>'PLAN RASHODA I IZDATAKA'!E724:R724</f>
        <v>0</v>
      </c>
      <c r="F717">
        <f>'PLAN RASHODA I IZDATAKA'!F724:S724</f>
        <v>0</v>
      </c>
      <c r="G717">
        <f>'PLAN RASHODA I IZDATAKA'!G724:T724</f>
        <v>0</v>
      </c>
      <c r="H717">
        <f>'PLAN RASHODA I IZDATAKA'!H724:U724</f>
        <v>0</v>
      </c>
      <c r="I717">
        <f>'PLAN RASHODA I IZDATAKA'!I724:V724</f>
        <v>0</v>
      </c>
      <c r="J717">
        <f>'PLAN RASHODA I IZDATAKA'!J724:W724</f>
        <v>0</v>
      </c>
      <c r="K717">
        <f>'PLAN RASHODA I IZDATAKA'!K724:X724</f>
        <v>0</v>
      </c>
      <c r="L717">
        <f>'PLAN RASHODA I IZDATAKA'!L724:Y724</f>
        <v>0</v>
      </c>
      <c r="M717">
        <f>'PLAN RASHODA I IZDATAKA'!M724:Z724</f>
        <v>0</v>
      </c>
      <c r="N717">
        <f>'PLAN RASHODA I IZDATAKA'!N724:AA724</f>
        <v>0</v>
      </c>
      <c r="O717">
        <f t="shared" si="11"/>
        <v>1</v>
      </c>
    </row>
    <row r="718" spans="1:15" ht="12.75">
      <c r="A718">
        <f>'PLAN RASHODA I IZDATAKA'!A725:N725</f>
        <v>0</v>
      </c>
      <c r="B718">
        <f>'PLAN RASHODA I IZDATAKA'!B725:O725</f>
        <v>0</v>
      </c>
      <c r="C718">
        <f>'PLAN RASHODA I IZDATAKA'!C725:P725</f>
        <v>0</v>
      </c>
      <c r="D718">
        <f>'PLAN RASHODA I IZDATAKA'!D725:Q725</f>
        <v>0</v>
      </c>
      <c r="E718">
        <f>'PLAN RASHODA I IZDATAKA'!E725:R725</f>
        <v>0</v>
      </c>
      <c r="F718">
        <f>'PLAN RASHODA I IZDATAKA'!F725:S725</f>
        <v>0</v>
      </c>
      <c r="G718">
        <f>'PLAN RASHODA I IZDATAKA'!G725:T725</f>
        <v>0</v>
      </c>
      <c r="H718">
        <f>'PLAN RASHODA I IZDATAKA'!H725:U725</f>
        <v>0</v>
      </c>
      <c r="I718">
        <f>'PLAN RASHODA I IZDATAKA'!I725:V725</f>
        <v>0</v>
      </c>
      <c r="J718">
        <f>'PLAN RASHODA I IZDATAKA'!J725:W725</f>
        <v>0</v>
      </c>
      <c r="K718">
        <f>'PLAN RASHODA I IZDATAKA'!K725:X725</f>
        <v>0</v>
      </c>
      <c r="L718">
        <f>'PLAN RASHODA I IZDATAKA'!L725:Y725</f>
        <v>0</v>
      </c>
      <c r="M718">
        <f>'PLAN RASHODA I IZDATAKA'!M725:Z725</f>
        <v>0</v>
      </c>
      <c r="N718">
        <f>'PLAN RASHODA I IZDATAKA'!N725:AA725</f>
        <v>0</v>
      </c>
      <c r="O718">
        <f t="shared" si="11"/>
        <v>1</v>
      </c>
    </row>
    <row r="719" spans="1:15" ht="12.75">
      <c r="A719">
        <f>'PLAN RASHODA I IZDATAKA'!A726:N726</f>
        <v>0</v>
      </c>
      <c r="B719">
        <f>'PLAN RASHODA I IZDATAKA'!B726:O726</f>
        <v>0</v>
      </c>
      <c r="C719">
        <f>'PLAN RASHODA I IZDATAKA'!C726:P726</f>
        <v>0</v>
      </c>
      <c r="D719">
        <f>'PLAN RASHODA I IZDATAKA'!D726:Q726</f>
        <v>0</v>
      </c>
      <c r="E719">
        <f>'PLAN RASHODA I IZDATAKA'!E726:R726</f>
        <v>0</v>
      </c>
      <c r="F719">
        <f>'PLAN RASHODA I IZDATAKA'!F726:S726</f>
        <v>0</v>
      </c>
      <c r="G719">
        <f>'PLAN RASHODA I IZDATAKA'!G726:T726</f>
        <v>0</v>
      </c>
      <c r="H719">
        <f>'PLAN RASHODA I IZDATAKA'!H726:U726</f>
        <v>0</v>
      </c>
      <c r="I719">
        <f>'PLAN RASHODA I IZDATAKA'!I726:V726</f>
        <v>0</v>
      </c>
      <c r="J719">
        <f>'PLAN RASHODA I IZDATAKA'!J726:W726</f>
        <v>0</v>
      </c>
      <c r="K719">
        <f>'PLAN RASHODA I IZDATAKA'!K726:X726</f>
        <v>0</v>
      </c>
      <c r="L719">
        <f>'PLAN RASHODA I IZDATAKA'!L726:Y726</f>
        <v>0</v>
      </c>
      <c r="M719">
        <f>'PLAN RASHODA I IZDATAKA'!M726:Z726</f>
        <v>0</v>
      </c>
      <c r="N719">
        <f>'PLAN RASHODA I IZDATAKA'!N726:AA726</f>
        <v>0</v>
      </c>
      <c r="O719">
        <f t="shared" si="11"/>
        <v>1</v>
      </c>
    </row>
    <row r="720" spans="1:15" ht="12.75">
      <c r="A720">
        <f>'PLAN RASHODA I IZDATAKA'!A727:N727</f>
        <v>0</v>
      </c>
      <c r="B720">
        <f>'PLAN RASHODA I IZDATAKA'!B727:O727</f>
        <v>0</v>
      </c>
      <c r="C720">
        <f>'PLAN RASHODA I IZDATAKA'!C727:P727</f>
        <v>0</v>
      </c>
      <c r="D720">
        <f>'PLAN RASHODA I IZDATAKA'!D727:Q727</f>
        <v>0</v>
      </c>
      <c r="E720">
        <f>'PLAN RASHODA I IZDATAKA'!E727:R727</f>
        <v>0</v>
      </c>
      <c r="F720">
        <f>'PLAN RASHODA I IZDATAKA'!F727:S727</f>
        <v>0</v>
      </c>
      <c r="G720">
        <f>'PLAN RASHODA I IZDATAKA'!G727:T727</f>
        <v>0</v>
      </c>
      <c r="H720">
        <f>'PLAN RASHODA I IZDATAKA'!H727:U727</f>
        <v>0</v>
      </c>
      <c r="I720">
        <f>'PLAN RASHODA I IZDATAKA'!I727:V727</f>
        <v>0</v>
      </c>
      <c r="J720">
        <f>'PLAN RASHODA I IZDATAKA'!J727:W727</f>
        <v>0</v>
      </c>
      <c r="K720">
        <f>'PLAN RASHODA I IZDATAKA'!K727:X727</f>
        <v>0</v>
      </c>
      <c r="L720">
        <f>'PLAN RASHODA I IZDATAKA'!L727:Y727</f>
        <v>0</v>
      </c>
      <c r="M720">
        <f>'PLAN RASHODA I IZDATAKA'!M727:Z727</f>
        <v>0</v>
      </c>
      <c r="N720">
        <f>'PLAN RASHODA I IZDATAKA'!N727:AA727</f>
        <v>0</v>
      </c>
      <c r="O720">
        <f t="shared" si="11"/>
        <v>1</v>
      </c>
    </row>
    <row r="721" spans="1:15" ht="12.75">
      <c r="A721">
        <f>'PLAN RASHODA I IZDATAKA'!A728:N728</f>
        <v>0</v>
      </c>
      <c r="B721">
        <f>'PLAN RASHODA I IZDATAKA'!B728:O728</f>
        <v>0</v>
      </c>
      <c r="C721">
        <f>'PLAN RASHODA I IZDATAKA'!C728:P728</f>
        <v>0</v>
      </c>
      <c r="D721">
        <f>'PLAN RASHODA I IZDATAKA'!D728:Q728</f>
        <v>0</v>
      </c>
      <c r="E721">
        <f>'PLAN RASHODA I IZDATAKA'!E728:R728</f>
        <v>0</v>
      </c>
      <c r="F721">
        <f>'PLAN RASHODA I IZDATAKA'!F728:S728</f>
        <v>0</v>
      </c>
      <c r="G721">
        <f>'PLAN RASHODA I IZDATAKA'!G728:T728</f>
        <v>0</v>
      </c>
      <c r="H721">
        <f>'PLAN RASHODA I IZDATAKA'!H728:U728</f>
        <v>0</v>
      </c>
      <c r="I721">
        <f>'PLAN RASHODA I IZDATAKA'!I728:V728</f>
        <v>0</v>
      </c>
      <c r="J721">
        <f>'PLAN RASHODA I IZDATAKA'!J728:W728</f>
        <v>0</v>
      </c>
      <c r="K721">
        <f>'PLAN RASHODA I IZDATAKA'!K728:X728</f>
        <v>0</v>
      </c>
      <c r="L721">
        <f>'PLAN RASHODA I IZDATAKA'!L728:Y728</f>
        <v>0</v>
      </c>
      <c r="M721">
        <f>'PLAN RASHODA I IZDATAKA'!M728:Z728</f>
        <v>0</v>
      </c>
      <c r="N721">
        <f>'PLAN RASHODA I IZDATAKA'!N728:AA728</f>
        <v>0</v>
      </c>
      <c r="O721">
        <f t="shared" si="11"/>
        <v>1</v>
      </c>
    </row>
    <row r="722" spans="1:15" ht="12.75">
      <c r="A722">
        <f>'PLAN RASHODA I IZDATAKA'!A729:N729</f>
        <v>0</v>
      </c>
      <c r="B722">
        <f>'PLAN RASHODA I IZDATAKA'!B729:O729</f>
        <v>0</v>
      </c>
      <c r="C722">
        <f>'PLAN RASHODA I IZDATAKA'!C729:P729</f>
        <v>0</v>
      </c>
      <c r="D722">
        <f>'PLAN RASHODA I IZDATAKA'!D729:Q729</f>
        <v>0</v>
      </c>
      <c r="E722">
        <f>'PLAN RASHODA I IZDATAKA'!E729:R729</f>
        <v>0</v>
      </c>
      <c r="F722">
        <f>'PLAN RASHODA I IZDATAKA'!F729:S729</f>
        <v>0</v>
      </c>
      <c r="G722">
        <f>'PLAN RASHODA I IZDATAKA'!G729:T729</f>
        <v>0</v>
      </c>
      <c r="H722">
        <f>'PLAN RASHODA I IZDATAKA'!H729:U729</f>
        <v>0</v>
      </c>
      <c r="I722">
        <f>'PLAN RASHODA I IZDATAKA'!I729:V729</f>
        <v>0</v>
      </c>
      <c r="J722">
        <f>'PLAN RASHODA I IZDATAKA'!J729:W729</f>
        <v>0</v>
      </c>
      <c r="K722">
        <f>'PLAN RASHODA I IZDATAKA'!K729:X729</f>
        <v>0</v>
      </c>
      <c r="L722">
        <f>'PLAN RASHODA I IZDATAKA'!L729:Y729</f>
        <v>0</v>
      </c>
      <c r="M722">
        <f>'PLAN RASHODA I IZDATAKA'!M729:Z729</f>
        <v>0</v>
      </c>
      <c r="N722">
        <f>'PLAN RASHODA I IZDATAKA'!N729:AA729</f>
        <v>0</v>
      </c>
      <c r="O722">
        <f t="shared" si="11"/>
        <v>1</v>
      </c>
    </row>
    <row r="723" spans="1:15" ht="12.75">
      <c r="A723">
        <f>'PLAN RASHODA I IZDATAKA'!A730:N730</f>
        <v>0</v>
      </c>
      <c r="B723">
        <f>'PLAN RASHODA I IZDATAKA'!B730:O730</f>
        <v>0</v>
      </c>
      <c r="C723">
        <f>'PLAN RASHODA I IZDATAKA'!C730:P730</f>
        <v>0</v>
      </c>
      <c r="D723">
        <f>'PLAN RASHODA I IZDATAKA'!D730:Q730</f>
        <v>0</v>
      </c>
      <c r="E723">
        <f>'PLAN RASHODA I IZDATAKA'!E730:R730</f>
        <v>0</v>
      </c>
      <c r="F723">
        <f>'PLAN RASHODA I IZDATAKA'!F730:S730</f>
        <v>0</v>
      </c>
      <c r="G723">
        <f>'PLAN RASHODA I IZDATAKA'!G730:T730</f>
        <v>0</v>
      </c>
      <c r="H723">
        <f>'PLAN RASHODA I IZDATAKA'!H730:U730</f>
        <v>0</v>
      </c>
      <c r="I723">
        <f>'PLAN RASHODA I IZDATAKA'!I730:V730</f>
        <v>0</v>
      </c>
      <c r="J723">
        <f>'PLAN RASHODA I IZDATAKA'!J730:W730</f>
        <v>0</v>
      </c>
      <c r="K723">
        <f>'PLAN RASHODA I IZDATAKA'!K730:X730</f>
        <v>0</v>
      </c>
      <c r="L723">
        <f>'PLAN RASHODA I IZDATAKA'!L730:Y730</f>
        <v>0</v>
      </c>
      <c r="M723">
        <f>'PLAN RASHODA I IZDATAKA'!M730:Z730</f>
        <v>0</v>
      </c>
      <c r="N723">
        <f>'PLAN RASHODA I IZDATAKA'!N730:AA730</f>
        <v>0</v>
      </c>
      <c r="O723">
        <f t="shared" si="11"/>
        <v>1</v>
      </c>
    </row>
    <row r="724" spans="1:15" ht="12.75">
      <c r="A724">
        <f>'PLAN RASHODA I IZDATAKA'!A731:N731</f>
        <v>0</v>
      </c>
      <c r="B724">
        <f>'PLAN RASHODA I IZDATAKA'!B731:O731</f>
        <v>0</v>
      </c>
      <c r="C724">
        <f>'PLAN RASHODA I IZDATAKA'!C731:P731</f>
        <v>0</v>
      </c>
      <c r="D724">
        <f>'PLAN RASHODA I IZDATAKA'!D731:Q731</f>
        <v>0</v>
      </c>
      <c r="E724">
        <f>'PLAN RASHODA I IZDATAKA'!E731:R731</f>
        <v>0</v>
      </c>
      <c r="F724">
        <f>'PLAN RASHODA I IZDATAKA'!F731:S731</f>
        <v>0</v>
      </c>
      <c r="G724">
        <f>'PLAN RASHODA I IZDATAKA'!G731:T731</f>
        <v>0</v>
      </c>
      <c r="H724">
        <f>'PLAN RASHODA I IZDATAKA'!H731:U731</f>
        <v>0</v>
      </c>
      <c r="I724">
        <f>'PLAN RASHODA I IZDATAKA'!I731:V731</f>
        <v>0</v>
      </c>
      <c r="J724">
        <f>'PLAN RASHODA I IZDATAKA'!J731:W731</f>
        <v>0</v>
      </c>
      <c r="K724">
        <f>'PLAN RASHODA I IZDATAKA'!K731:X731</f>
        <v>0</v>
      </c>
      <c r="L724">
        <f>'PLAN RASHODA I IZDATAKA'!L731:Y731</f>
        <v>0</v>
      </c>
      <c r="M724">
        <f>'PLAN RASHODA I IZDATAKA'!M731:Z731</f>
        <v>0</v>
      </c>
      <c r="N724">
        <f>'PLAN RASHODA I IZDATAKA'!N731:AA731</f>
        <v>0</v>
      </c>
      <c r="O724">
        <f t="shared" si="11"/>
        <v>1</v>
      </c>
    </row>
    <row r="725" spans="1:15" ht="12.75">
      <c r="A725">
        <f>'PLAN RASHODA I IZDATAKA'!A732:N732</f>
        <v>0</v>
      </c>
      <c r="B725">
        <f>'PLAN RASHODA I IZDATAKA'!B732:O732</f>
        <v>0</v>
      </c>
      <c r="C725">
        <f>'PLAN RASHODA I IZDATAKA'!C732:P732</f>
        <v>0</v>
      </c>
      <c r="D725">
        <f>'PLAN RASHODA I IZDATAKA'!D732:Q732</f>
        <v>0</v>
      </c>
      <c r="E725">
        <f>'PLAN RASHODA I IZDATAKA'!E732:R732</f>
        <v>0</v>
      </c>
      <c r="F725">
        <f>'PLAN RASHODA I IZDATAKA'!F732:S732</f>
        <v>0</v>
      </c>
      <c r="G725">
        <f>'PLAN RASHODA I IZDATAKA'!G732:T732</f>
        <v>0</v>
      </c>
      <c r="H725">
        <f>'PLAN RASHODA I IZDATAKA'!H732:U732</f>
        <v>0</v>
      </c>
      <c r="I725">
        <f>'PLAN RASHODA I IZDATAKA'!I732:V732</f>
        <v>0</v>
      </c>
      <c r="J725">
        <f>'PLAN RASHODA I IZDATAKA'!J732:W732</f>
        <v>0</v>
      </c>
      <c r="K725">
        <f>'PLAN RASHODA I IZDATAKA'!K732:X732</f>
        <v>0</v>
      </c>
      <c r="L725">
        <f>'PLAN RASHODA I IZDATAKA'!L732:Y732</f>
        <v>0</v>
      </c>
      <c r="M725">
        <f>'PLAN RASHODA I IZDATAKA'!M732:Z732</f>
        <v>0</v>
      </c>
      <c r="N725">
        <f>'PLAN RASHODA I IZDATAKA'!N732:AA732</f>
        <v>0</v>
      </c>
      <c r="O725">
        <f t="shared" si="11"/>
        <v>1</v>
      </c>
    </row>
    <row r="726" spans="1:15" ht="12.75">
      <c r="A726">
        <f>'PLAN RASHODA I IZDATAKA'!A733:N733</f>
        <v>0</v>
      </c>
      <c r="B726">
        <f>'PLAN RASHODA I IZDATAKA'!B733:O733</f>
        <v>0</v>
      </c>
      <c r="C726">
        <f>'PLAN RASHODA I IZDATAKA'!C733:P733</f>
        <v>0</v>
      </c>
      <c r="D726">
        <f>'PLAN RASHODA I IZDATAKA'!D733:Q733</f>
        <v>0</v>
      </c>
      <c r="E726">
        <f>'PLAN RASHODA I IZDATAKA'!E733:R733</f>
        <v>0</v>
      </c>
      <c r="F726">
        <f>'PLAN RASHODA I IZDATAKA'!F733:S733</f>
        <v>0</v>
      </c>
      <c r="G726">
        <f>'PLAN RASHODA I IZDATAKA'!G733:T733</f>
        <v>0</v>
      </c>
      <c r="H726">
        <f>'PLAN RASHODA I IZDATAKA'!H733:U733</f>
        <v>0</v>
      </c>
      <c r="I726">
        <f>'PLAN RASHODA I IZDATAKA'!I733:V733</f>
        <v>0</v>
      </c>
      <c r="J726">
        <f>'PLAN RASHODA I IZDATAKA'!J733:W733</f>
        <v>0</v>
      </c>
      <c r="K726">
        <f>'PLAN RASHODA I IZDATAKA'!K733:X733</f>
        <v>0</v>
      </c>
      <c r="L726">
        <f>'PLAN RASHODA I IZDATAKA'!L733:Y733</f>
        <v>0</v>
      </c>
      <c r="M726">
        <f>'PLAN RASHODA I IZDATAKA'!M733:Z733</f>
        <v>0</v>
      </c>
      <c r="N726">
        <f>'PLAN RASHODA I IZDATAKA'!N733:AA733</f>
        <v>0</v>
      </c>
      <c r="O726">
        <f t="shared" si="11"/>
        <v>1</v>
      </c>
    </row>
    <row r="727" spans="1:15" ht="12.75">
      <c r="A727">
        <f>'PLAN RASHODA I IZDATAKA'!A734:N734</f>
        <v>0</v>
      </c>
      <c r="B727">
        <f>'PLAN RASHODA I IZDATAKA'!B734:O734</f>
        <v>0</v>
      </c>
      <c r="C727">
        <f>'PLAN RASHODA I IZDATAKA'!C734:P734</f>
        <v>0</v>
      </c>
      <c r="D727">
        <f>'PLAN RASHODA I IZDATAKA'!D734:Q734</f>
        <v>0</v>
      </c>
      <c r="E727">
        <f>'PLAN RASHODA I IZDATAKA'!E734:R734</f>
        <v>0</v>
      </c>
      <c r="F727">
        <f>'PLAN RASHODA I IZDATAKA'!F734:S734</f>
        <v>0</v>
      </c>
      <c r="G727">
        <f>'PLAN RASHODA I IZDATAKA'!G734:T734</f>
        <v>0</v>
      </c>
      <c r="H727">
        <f>'PLAN RASHODA I IZDATAKA'!H734:U734</f>
        <v>0</v>
      </c>
      <c r="I727">
        <f>'PLAN RASHODA I IZDATAKA'!I734:V734</f>
        <v>0</v>
      </c>
      <c r="J727">
        <f>'PLAN RASHODA I IZDATAKA'!J734:W734</f>
        <v>0</v>
      </c>
      <c r="K727">
        <f>'PLAN RASHODA I IZDATAKA'!K734:X734</f>
        <v>0</v>
      </c>
      <c r="L727">
        <f>'PLAN RASHODA I IZDATAKA'!L734:Y734</f>
        <v>0</v>
      </c>
      <c r="M727">
        <f>'PLAN RASHODA I IZDATAKA'!M734:Z734</f>
        <v>0</v>
      </c>
      <c r="N727">
        <f>'PLAN RASHODA I IZDATAKA'!N734:AA734</f>
        <v>0</v>
      </c>
      <c r="O727">
        <f t="shared" si="11"/>
        <v>1</v>
      </c>
    </row>
    <row r="728" spans="1:15" ht="12.75">
      <c r="A728">
        <f>'PLAN RASHODA I IZDATAKA'!A735:N735</f>
        <v>0</v>
      </c>
      <c r="B728">
        <f>'PLAN RASHODA I IZDATAKA'!B735:O735</f>
        <v>0</v>
      </c>
      <c r="C728">
        <f>'PLAN RASHODA I IZDATAKA'!C735:P735</f>
        <v>0</v>
      </c>
      <c r="D728">
        <f>'PLAN RASHODA I IZDATAKA'!D735:Q735</f>
        <v>0</v>
      </c>
      <c r="E728">
        <f>'PLAN RASHODA I IZDATAKA'!E735:R735</f>
        <v>0</v>
      </c>
      <c r="F728">
        <f>'PLAN RASHODA I IZDATAKA'!F735:S735</f>
        <v>0</v>
      </c>
      <c r="G728">
        <f>'PLAN RASHODA I IZDATAKA'!G735:T735</f>
        <v>0</v>
      </c>
      <c r="H728">
        <f>'PLAN RASHODA I IZDATAKA'!H735:U735</f>
        <v>0</v>
      </c>
      <c r="I728">
        <f>'PLAN RASHODA I IZDATAKA'!I735:V735</f>
        <v>0</v>
      </c>
      <c r="J728">
        <f>'PLAN RASHODA I IZDATAKA'!J735:W735</f>
        <v>0</v>
      </c>
      <c r="K728">
        <f>'PLAN RASHODA I IZDATAKA'!K735:X735</f>
        <v>0</v>
      </c>
      <c r="L728">
        <f>'PLAN RASHODA I IZDATAKA'!L735:Y735</f>
        <v>0</v>
      </c>
      <c r="M728">
        <f>'PLAN RASHODA I IZDATAKA'!M735:Z735</f>
        <v>0</v>
      </c>
      <c r="N728">
        <f>'PLAN RASHODA I IZDATAKA'!N735:AA735</f>
        <v>0</v>
      </c>
      <c r="O728">
        <f t="shared" si="11"/>
        <v>1</v>
      </c>
    </row>
    <row r="729" spans="1:15" ht="12.75">
      <c r="A729">
        <f>'PLAN RASHODA I IZDATAKA'!A736:N736</f>
        <v>0</v>
      </c>
      <c r="B729">
        <f>'PLAN RASHODA I IZDATAKA'!B736:O736</f>
        <v>0</v>
      </c>
      <c r="C729">
        <f>'PLAN RASHODA I IZDATAKA'!C736:P736</f>
        <v>0</v>
      </c>
      <c r="D729">
        <f>'PLAN RASHODA I IZDATAKA'!D736:Q736</f>
        <v>0</v>
      </c>
      <c r="E729">
        <f>'PLAN RASHODA I IZDATAKA'!E736:R736</f>
        <v>0</v>
      </c>
      <c r="F729">
        <f>'PLAN RASHODA I IZDATAKA'!F736:S736</f>
        <v>0</v>
      </c>
      <c r="G729">
        <f>'PLAN RASHODA I IZDATAKA'!G736:T736</f>
        <v>0</v>
      </c>
      <c r="H729">
        <f>'PLAN RASHODA I IZDATAKA'!H736:U736</f>
        <v>0</v>
      </c>
      <c r="I729">
        <f>'PLAN RASHODA I IZDATAKA'!I736:V736</f>
        <v>0</v>
      </c>
      <c r="J729">
        <f>'PLAN RASHODA I IZDATAKA'!J736:W736</f>
        <v>0</v>
      </c>
      <c r="K729">
        <f>'PLAN RASHODA I IZDATAKA'!K736:X736</f>
        <v>0</v>
      </c>
      <c r="L729">
        <f>'PLAN RASHODA I IZDATAKA'!L736:Y736</f>
        <v>0</v>
      </c>
      <c r="M729">
        <f>'PLAN RASHODA I IZDATAKA'!M736:Z736</f>
        <v>0</v>
      </c>
      <c r="N729">
        <f>'PLAN RASHODA I IZDATAKA'!N736:AA736</f>
        <v>0</v>
      </c>
      <c r="O729">
        <f t="shared" si="11"/>
        <v>1</v>
      </c>
    </row>
    <row r="730" spans="1:15" ht="12.75">
      <c r="A730">
        <f>'PLAN RASHODA I IZDATAKA'!A737:N737</f>
        <v>0</v>
      </c>
      <c r="B730">
        <f>'PLAN RASHODA I IZDATAKA'!B737:O737</f>
        <v>0</v>
      </c>
      <c r="C730">
        <f>'PLAN RASHODA I IZDATAKA'!C737:P737</f>
        <v>0</v>
      </c>
      <c r="D730">
        <f>'PLAN RASHODA I IZDATAKA'!D737:Q737</f>
        <v>0</v>
      </c>
      <c r="E730">
        <f>'PLAN RASHODA I IZDATAKA'!E737:R737</f>
        <v>0</v>
      </c>
      <c r="F730">
        <f>'PLAN RASHODA I IZDATAKA'!F737:S737</f>
        <v>0</v>
      </c>
      <c r="G730">
        <f>'PLAN RASHODA I IZDATAKA'!G737:T737</f>
        <v>0</v>
      </c>
      <c r="H730">
        <f>'PLAN RASHODA I IZDATAKA'!H737:U737</f>
        <v>0</v>
      </c>
      <c r="I730">
        <f>'PLAN RASHODA I IZDATAKA'!I737:V737</f>
        <v>0</v>
      </c>
      <c r="J730">
        <f>'PLAN RASHODA I IZDATAKA'!J737:W737</f>
        <v>0</v>
      </c>
      <c r="K730">
        <f>'PLAN RASHODA I IZDATAKA'!K737:X737</f>
        <v>0</v>
      </c>
      <c r="L730">
        <f>'PLAN RASHODA I IZDATAKA'!L737:Y737</f>
        <v>0</v>
      </c>
      <c r="M730">
        <f>'PLAN RASHODA I IZDATAKA'!M737:Z737</f>
        <v>0</v>
      </c>
      <c r="N730">
        <f>'PLAN RASHODA I IZDATAKA'!N737:AA737</f>
        <v>0</v>
      </c>
      <c r="O730">
        <f t="shared" si="11"/>
        <v>1</v>
      </c>
    </row>
    <row r="731" spans="1:15" ht="12.75">
      <c r="A731">
        <f>'PLAN RASHODA I IZDATAKA'!A738:N738</f>
        <v>0</v>
      </c>
      <c r="B731">
        <f>'PLAN RASHODA I IZDATAKA'!B738:O738</f>
        <v>0</v>
      </c>
      <c r="C731">
        <f>'PLAN RASHODA I IZDATAKA'!C738:P738</f>
        <v>0</v>
      </c>
      <c r="D731">
        <f>'PLAN RASHODA I IZDATAKA'!D738:Q738</f>
        <v>0</v>
      </c>
      <c r="E731">
        <f>'PLAN RASHODA I IZDATAKA'!E738:R738</f>
        <v>0</v>
      </c>
      <c r="F731">
        <f>'PLAN RASHODA I IZDATAKA'!F738:S738</f>
        <v>0</v>
      </c>
      <c r="G731">
        <f>'PLAN RASHODA I IZDATAKA'!G738:T738</f>
        <v>0</v>
      </c>
      <c r="H731">
        <f>'PLAN RASHODA I IZDATAKA'!H738:U738</f>
        <v>0</v>
      </c>
      <c r="I731">
        <f>'PLAN RASHODA I IZDATAKA'!I738:V738</f>
        <v>0</v>
      </c>
      <c r="J731">
        <f>'PLAN RASHODA I IZDATAKA'!J738:W738</f>
        <v>0</v>
      </c>
      <c r="K731">
        <f>'PLAN RASHODA I IZDATAKA'!K738:X738</f>
        <v>0</v>
      </c>
      <c r="L731">
        <f>'PLAN RASHODA I IZDATAKA'!L738:Y738</f>
        <v>0</v>
      </c>
      <c r="M731">
        <f>'PLAN RASHODA I IZDATAKA'!M738:Z738</f>
        <v>0</v>
      </c>
      <c r="N731">
        <f>'PLAN RASHODA I IZDATAKA'!N738:AA738</f>
        <v>0</v>
      </c>
      <c r="O731">
        <f t="shared" si="11"/>
        <v>1</v>
      </c>
    </row>
    <row r="732" spans="1:15" ht="12.75">
      <c r="A732">
        <f>'PLAN RASHODA I IZDATAKA'!A739:N739</f>
        <v>0</v>
      </c>
      <c r="B732">
        <f>'PLAN RASHODA I IZDATAKA'!B739:O739</f>
        <v>0</v>
      </c>
      <c r="C732">
        <f>'PLAN RASHODA I IZDATAKA'!C739:P739</f>
        <v>0</v>
      </c>
      <c r="D732">
        <f>'PLAN RASHODA I IZDATAKA'!D739:Q739</f>
        <v>0</v>
      </c>
      <c r="E732">
        <f>'PLAN RASHODA I IZDATAKA'!E739:R739</f>
        <v>0</v>
      </c>
      <c r="F732">
        <f>'PLAN RASHODA I IZDATAKA'!F739:S739</f>
        <v>0</v>
      </c>
      <c r="G732">
        <f>'PLAN RASHODA I IZDATAKA'!G739:T739</f>
        <v>0</v>
      </c>
      <c r="H732">
        <f>'PLAN RASHODA I IZDATAKA'!H739:U739</f>
        <v>0</v>
      </c>
      <c r="I732">
        <f>'PLAN RASHODA I IZDATAKA'!I739:V739</f>
        <v>0</v>
      </c>
      <c r="J732">
        <f>'PLAN RASHODA I IZDATAKA'!J739:W739</f>
        <v>0</v>
      </c>
      <c r="K732">
        <f>'PLAN RASHODA I IZDATAKA'!K739:X739</f>
        <v>0</v>
      </c>
      <c r="L732">
        <f>'PLAN RASHODA I IZDATAKA'!L739:Y739</f>
        <v>0</v>
      </c>
      <c r="M732">
        <f>'PLAN RASHODA I IZDATAKA'!M739:Z739</f>
        <v>0</v>
      </c>
      <c r="N732">
        <f>'PLAN RASHODA I IZDATAKA'!N739:AA739</f>
        <v>0</v>
      </c>
      <c r="O732">
        <f t="shared" si="11"/>
        <v>1</v>
      </c>
    </row>
    <row r="733" spans="1:15" ht="12.75">
      <c r="A733">
        <f>'PLAN RASHODA I IZDATAKA'!A740:N740</f>
        <v>0</v>
      </c>
      <c r="B733">
        <f>'PLAN RASHODA I IZDATAKA'!B740:O740</f>
        <v>0</v>
      </c>
      <c r="C733">
        <f>'PLAN RASHODA I IZDATAKA'!C740:P740</f>
        <v>0</v>
      </c>
      <c r="D733">
        <f>'PLAN RASHODA I IZDATAKA'!D740:Q740</f>
        <v>0</v>
      </c>
      <c r="E733">
        <f>'PLAN RASHODA I IZDATAKA'!E740:R740</f>
        <v>0</v>
      </c>
      <c r="F733">
        <f>'PLAN RASHODA I IZDATAKA'!F740:S740</f>
        <v>0</v>
      </c>
      <c r="G733">
        <f>'PLAN RASHODA I IZDATAKA'!G740:T740</f>
        <v>0</v>
      </c>
      <c r="H733">
        <f>'PLAN RASHODA I IZDATAKA'!H740:U740</f>
        <v>0</v>
      </c>
      <c r="I733">
        <f>'PLAN RASHODA I IZDATAKA'!I740:V740</f>
        <v>0</v>
      </c>
      <c r="J733">
        <f>'PLAN RASHODA I IZDATAKA'!J740:W740</f>
        <v>0</v>
      </c>
      <c r="K733">
        <f>'PLAN RASHODA I IZDATAKA'!K740:X740</f>
        <v>0</v>
      </c>
      <c r="L733">
        <f>'PLAN RASHODA I IZDATAKA'!L740:Y740</f>
        <v>0</v>
      </c>
      <c r="M733">
        <f>'PLAN RASHODA I IZDATAKA'!M740:Z740</f>
        <v>0</v>
      </c>
      <c r="N733">
        <f>'PLAN RASHODA I IZDATAKA'!N740:AA740</f>
        <v>0</v>
      </c>
      <c r="O733">
        <f t="shared" si="11"/>
        <v>1</v>
      </c>
    </row>
    <row r="734" spans="1:15" ht="12.75">
      <c r="A734">
        <f>'PLAN RASHODA I IZDATAKA'!A741:N741</f>
        <v>0</v>
      </c>
      <c r="B734">
        <f>'PLAN RASHODA I IZDATAKA'!B741:O741</f>
        <v>0</v>
      </c>
      <c r="C734">
        <f>'PLAN RASHODA I IZDATAKA'!C741:P741</f>
        <v>0</v>
      </c>
      <c r="D734">
        <f>'PLAN RASHODA I IZDATAKA'!D741:Q741</f>
        <v>0</v>
      </c>
      <c r="E734">
        <f>'PLAN RASHODA I IZDATAKA'!E741:R741</f>
        <v>0</v>
      </c>
      <c r="F734">
        <f>'PLAN RASHODA I IZDATAKA'!F741:S741</f>
        <v>0</v>
      </c>
      <c r="G734">
        <f>'PLAN RASHODA I IZDATAKA'!G741:T741</f>
        <v>0</v>
      </c>
      <c r="H734">
        <f>'PLAN RASHODA I IZDATAKA'!H741:U741</f>
        <v>0</v>
      </c>
      <c r="I734">
        <f>'PLAN RASHODA I IZDATAKA'!I741:V741</f>
        <v>0</v>
      </c>
      <c r="J734">
        <f>'PLAN RASHODA I IZDATAKA'!J741:W741</f>
        <v>0</v>
      </c>
      <c r="K734">
        <f>'PLAN RASHODA I IZDATAKA'!K741:X741</f>
        <v>0</v>
      </c>
      <c r="L734">
        <f>'PLAN RASHODA I IZDATAKA'!L741:Y741</f>
        <v>0</v>
      </c>
      <c r="M734">
        <f>'PLAN RASHODA I IZDATAKA'!M741:Z741</f>
        <v>0</v>
      </c>
      <c r="N734">
        <f>'PLAN RASHODA I IZDATAKA'!N741:AA741</f>
        <v>0</v>
      </c>
      <c r="O734">
        <f t="shared" si="11"/>
        <v>1</v>
      </c>
    </row>
    <row r="735" spans="1:15" ht="12.75">
      <c r="A735">
        <f>'PLAN RASHODA I IZDATAKA'!A742:N742</f>
        <v>0</v>
      </c>
      <c r="B735">
        <f>'PLAN RASHODA I IZDATAKA'!B742:O742</f>
        <v>0</v>
      </c>
      <c r="C735">
        <f>'PLAN RASHODA I IZDATAKA'!C742:P742</f>
        <v>0</v>
      </c>
      <c r="D735">
        <f>'PLAN RASHODA I IZDATAKA'!D742:Q742</f>
        <v>0</v>
      </c>
      <c r="E735">
        <f>'PLAN RASHODA I IZDATAKA'!E742:R742</f>
        <v>0</v>
      </c>
      <c r="F735">
        <f>'PLAN RASHODA I IZDATAKA'!F742:S742</f>
        <v>0</v>
      </c>
      <c r="G735">
        <f>'PLAN RASHODA I IZDATAKA'!G742:T742</f>
        <v>0</v>
      </c>
      <c r="H735">
        <f>'PLAN RASHODA I IZDATAKA'!H742:U742</f>
        <v>0</v>
      </c>
      <c r="I735">
        <f>'PLAN RASHODA I IZDATAKA'!I742:V742</f>
        <v>0</v>
      </c>
      <c r="J735">
        <f>'PLAN RASHODA I IZDATAKA'!J742:W742</f>
        <v>0</v>
      </c>
      <c r="K735">
        <f>'PLAN RASHODA I IZDATAKA'!K742:X742</f>
        <v>0</v>
      </c>
      <c r="L735">
        <f>'PLAN RASHODA I IZDATAKA'!L742:Y742</f>
        <v>0</v>
      </c>
      <c r="M735">
        <f>'PLAN RASHODA I IZDATAKA'!M742:Z742</f>
        <v>0</v>
      </c>
      <c r="N735">
        <f>'PLAN RASHODA I IZDATAKA'!N742:AA742</f>
        <v>0</v>
      </c>
      <c r="O735">
        <f t="shared" si="11"/>
        <v>1</v>
      </c>
    </row>
    <row r="736" spans="1:15" ht="12.75">
      <c r="A736">
        <f>'PLAN RASHODA I IZDATAKA'!A743:N743</f>
        <v>0</v>
      </c>
      <c r="B736">
        <f>'PLAN RASHODA I IZDATAKA'!B743:O743</f>
        <v>0</v>
      </c>
      <c r="C736">
        <f>'PLAN RASHODA I IZDATAKA'!C743:P743</f>
        <v>0</v>
      </c>
      <c r="D736">
        <f>'PLAN RASHODA I IZDATAKA'!D743:Q743</f>
        <v>0</v>
      </c>
      <c r="E736">
        <f>'PLAN RASHODA I IZDATAKA'!E743:R743</f>
        <v>0</v>
      </c>
      <c r="F736">
        <f>'PLAN RASHODA I IZDATAKA'!F743:S743</f>
        <v>0</v>
      </c>
      <c r="G736">
        <f>'PLAN RASHODA I IZDATAKA'!G743:T743</f>
        <v>0</v>
      </c>
      <c r="H736">
        <f>'PLAN RASHODA I IZDATAKA'!H743:U743</f>
        <v>0</v>
      </c>
      <c r="I736">
        <f>'PLAN RASHODA I IZDATAKA'!I743:V743</f>
        <v>0</v>
      </c>
      <c r="J736">
        <f>'PLAN RASHODA I IZDATAKA'!J743:W743</f>
        <v>0</v>
      </c>
      <c r="K736">
        <f>'PLAN RASHODA I IZDATAKA'!K743:X743</f>
        <v>0</v>
      </c>
      <c r="L736">
        <f>'PLAN RASHODA I IZDATAKA'!L743:Y743</f>
        <v>0</v>
      </c>
      <c r="M736">
        <f>'PLAN RASHODA I IZDATAKA'!M743:Z743</f>
        <v>0</v>
      </c>
      <c r="N736">
        <f>'PLAN RASHODA I IZDATAKA'!N743:AA743</f>
        <v>0</v>
      </c>
      <c r="O736">
        <f t="shared" si="11"/>
        <v>1</v>
      </c>
    </row>
    <row r="737" spans="1:15" ht="12.75">
      <c r="A737">
        <f>'PLAN RASHODA I IZDATAKA'!A744:N744</f>
        <v>0</v>
      </c>
      <c r="B737">
        <f>'PLAN RASHODA I IZDATAKA'!B744:O744</f>
        <v>0</v>
      </c>
      <c r="C737">
        <f>'PLAN RASHODA I IZDATAKA'!C744:P744</f>
        <v>0</v>
      </c>
      <c r="D737">
        <f>'PLAN RASHODA I IZDATAKA'!D744:Q744</f>
        <v>0</v>
      </c>
      <c r="E737">
        <f>'PLAN RASHODA I IZDATAKA'!E744:R744</f>
        <v>0</v>
      </c>
      <c r="F737">
        <f>'PLAN RASHODA I IZDATAKA'!F744:S744</f>
        <v>0</v>
      </c>
      <c r="G737">
        <f>'PLAN RASHODA I IZDATAKA'!G744:T744</f>
        <v>0</v>
      </c>
      <c r="H737">
        <f>'PLAN RASHODA I IZDATAKA'!H744:U744</f>
        <v>0</v>
      </c>
      <c r="I737">
        <f>'PLAN RASHODA I IZDATAKA'!I744:V744</f>
        <v>0</v>
      </c>
      <c r="J737">
        <f>'PLAN RASHODA I IZDATAKA'!J744:W744</f>
        <v>0</v>
      </c>
      <c r="K737">
        <f>'PLAN RASHODA I IZDATAKA'!K744:X744</f>
        <v>0</v>
      </c>
      <c r="L737">
        <f>'PLAN RASHODA I IZDATAKA'!L744:Y744</f>
        <v>0</v>
      </c>
      <c r="M737">
        <f>'PLAN RASHODA I IZDATAKA'!M744:Z744</f>
        <v>0</v>
      </c>
      <c r="N737">
        <f>'PLAN RASHODA I IZDATAKA'!N744:AA744</f>
        <v>0</v>
      </c>
      <c r="O737">
        <f t="shared" si="11"/>
        <v>1</v>
      </c>
    </row>
    <row r="738" spans="1:15" ht="12.75">
      <c r="A738">
        <f>'PLAN RASHODA I IZDATAKA'!A745:N745</f>
        <v>0</v>
      </c>
      <c r="B738">
        <f>'PLAN RASHODA I IZDATAKA'!B745:O745</f>
        <v>0</v>
      </c>
      <c r="C738">
        <f>'PLAN RASHODA I IZDATAKA'!C745:P745</f>
        <v>0</v>
      </c>
      <c r="D738">
        <f>'PLAN RASHODA I IZDATAKA'!D745:Q745</f>
        <v>0</v>
      </c>
      <c r="E738">
        <f>'PLAN RASHODA I IZDATAKA'!E745:R745</f>
        <v>0</v>
      </c>
      <c r="F738">
        <f>'PLAN RASHODA I IZDATAKA'!F745:S745</f>
        <v>0</v>
      </c>
      <c r="G738">
        <f>'PLAN RASHODA I IZDATAKA'!G745:T745</f>
        <v>0</v>
      </c>
      <c r="H738">
        <f>'PLAN RASHODA I IZDATAKA'!H745:U745</f>
        <v>0</v>
      </c>
      <c r="I738">
        <f>'PLAN RASHODA I IZDATAKA'!I745:V745</f>
        <v>0</v>
      </c>
      <c r="J738">
        <f>'PLAN RASHODA I IZDATAKA'!J745:W745</f>
        <v>0</v>
      </c>
      <c r="K738">
        <f>'PLAN RASHODA I IZDATAKA'!K745:X745</f>
        <v>0</v>
      </c>
      <c r="L738">
        <f>'PLAN RASHODA I IZDATAKA'!L745:Y745</f>
        <v>0</v>
      </c>
      <c r="M738">
        <f>'PLAN RASHODA I IZDATAKA'!M745:Z745</f>
        <v>0</v>
      </c>
      <c r="N738">
        <f>'PLAN RASHODA I IZDATAKA'!N745:AA745</f>
        <v>0</v>
      </c>
      <c r="O738">
        <f t="shared" si="11"/>
        <v>1</v>
      </c>
    </row>
    <row r="739" spans="1:15" ht="12.75">
      <c r="A739">
        <f>'PLAN RASHODA I IZDATAKA'!A746:N746</f>
        <v>0</v>
      </c>
      <c r="B739">
        <f>'PLAN RASHODA I IZDATAKA'!B746:O746</f>
        <v>0</v>
      </c>
      <c r="C739">
        <f>'PLAN RASHODA I IZDATAKA'!C746:P746</f>
        <v>0</v>
      </c>
      <c r="D739">
        <f>'PLAN RASHODA I IZDATAKA'!D746:Q746</f>
        <v>0</v>
      </c>
      <c r="E739">
        <f>'PLAN RASHODA I IZDATAKA'!E746:R746</f>
        <v>0</v>
      </c>
      <c r="F739">
        <f>'PLAN RASHODA I IZDATAKA'!F746:S746</f>
        <v>0</v>
      </c>
      <c r="G739">
        <f>'PLAN RASHODA I IZDATAKA'!G746:T746</f>
        <v>0</v>
      </c>
      <c r="H739">
        <f>'PLAN RASHODA I IZDATAKA'!H746:U746</f>
        <v>0</v>
      </c>
      <c r="I739">
        <f>'PLAN RASHODA I IZDATAKA'!I746:V746</f>
        <v>0</v>
      </c>
      <c r="J739">
        <f>'PLAN RASHODA I IZDATAKA'!J746:W746</f>
        <v>0</v>
      </c>
      <c r="K739">
        <f>'PLAN RASHODA I IZDATAKA'!K746:X746</f>
        <v>0</v>
      </c>
      <c r="L739">
        <f>'PLAN RASHODA I IZDATAKA'!L746:Y746</f>
        <v>0</v>
      </c>
      <c r="M739">
        <f>'PLAN RASHODA I IZDATAKA'!M746:Z746</f>
        <v>0</v>
      </c>
      <c r="N739">
        <f>'PLAN RASHODA I IZDATAKA'!N746:AA746</f>
        <v>0</v>
      </c>
      <c r="O739">
        <f t="shared" si="11"/>
        <v>1</v>
      </c>
    </row>
    <row r="740" spans="1:15" ht="12.75">
      <c r="A740">
        <f>'PLAN RASHODA I IZDATAKA'!A747:N747</f>
        <v>0</v>
      </c>
      <c r="B740">
        <f>'PLAN RASHODA I IZDATAKA'!B747:O747</f>
        <v>0</v>
      </c>
      <c r="C740">
        <f>'PLAN RASHODA I IZDATAKA'!C747:P747</f>
        <v>0</v>
      </c>
      <c r="D740">
        <f>'PLAN RASHODA I IZDATAKA'!D747:Q747</f>
        <v>0</v>
      </c>
      <c r="E740">
        <f>'PLAN RASHODA I IZDATAKA'!E747:R747</f>
        <v>0</v>
      </c>
      <c r="F740">
        <f>'PLAN RASHODA I IZDATAKA'!F747:S747</f>
        <v>0</v>
      </c>
      <c r="G740">
        <f>'PLAN RASHODA I IZDATAKA'!G747:T747</f>
        <v>0</v>
      </c>
      <c r="H740">
        <f>'PLAN RASHODA I IZDATAKA'!H747:U747</f>
        <v>0</v>
      </c>
      <c r="I740">
        <f>'PLAN RASHODA I IZDATAKA'!I747:V747</f>
        <v>0</v>
      </c>
      <c r="J740">
        <f>'PLAN RASHODA I IZDATAKA'!J747:W747</f>
        <v>0</v>
      </c>
      <c r="K740">
        <f>'PLAN RASHODA I IZDATAKA'!K747:X747</f>
        <v>0</v>
      </c>
      <c r="L740">
        <f>'PLAN RASHODA I IZDATAKA'!L747:Y747</f>
        <v>0</v>
      </c>
      <c r="M740">
        <f>'PLAN RASHODA I IZDATAKA'!M747:Z747</f>
        <v>0</v>
      </c>
      <c r="N740">
        <f>'PLAN RASHODA I IZDATAKA'!N747:AA747</f>
        <v>0</v>
      </c>
      <c r="O740">
        <f t="shared" si="11"/>
        <v>1</v>
      </c>
    </row>
    <row r="741" spans="1:15" ht="12.75">
      <c r="A741">
        <f>'PLAN RASHODA I IZDATAKA'!A748:N748</f>
        <v>0</v>
      </c>
      <c r="B741">
        <f>'PLAN RASHODA I IZDATAKA'!B748:O748</f>
        <v>0</v>
      </c>
      <c r="C741">
        <f>'PLAN RASHODA I IZDATAKA'!C748:P748</f>
        <v>0</v>
      </c>
      <c r="D741">
        <f>'PLAN RASHODA I IZDATAKA'!D748:Q748</f>
        <v>0</v>
      </c>
      <c r="E741">
        <f>'PLAN RASHODA I IZDATAKA'!E748:R748</f>
        <v>0</v>
      </c>
      <c r="F741">
        <f>'PLAN RASHODA I IZDATAKA'!F748:S748</f>
        <v>0</v>
      </c>
      <c r="G741">
        <f>'PLAN RASHODA I IZDATAKA'!G748:T748</f>
        <v>0</v>
      </c>
      <c r="H741">
        <f>'PLAN RASHODA I IZDATAKA'!H748:U748</f>
        <v>0</v>
      </c>
      <c r="I741">
        <f>'PLAN RASHODA I IZDATAKA'!I748:V748</f>
        <v>0</v>
      </c>
      <c r="J741">
        <f>'PLAN RASHODA I IZDATAKA'!J748:W748</f>
        <v>0</v>
      </c>
      <c r="K741">
        <f>'PLAN RASHODA I IZDATAKA'!K748:X748</f>
        <v>0</v>
      </c>
      <c r="L741">
        <f>'PLAN RASHODA I IZDATAKA'!L748:Y748</f>
        <v>0</v>
      </c>
      <c r="M741">
        <f>'PLAN RASHODA I IZDATAKA'!M748:Z748</f>
        <v>0</v>
      </c>
      <c r="N741">
        <f>'PLAN RASHODA I IZDATAKA'!N748:AA748</f>
        <v>0</v>
      </c>
      <c r="O741">
        <f t="shared" si="11"/>
        <v>1</v>
      </c>
    </row>
    <row r="742" spans="1:15" ht="12.75">
      <c r="A742">
        <f>'PLAN RASHODA I IZDATAKA'!A749:N749</f>
        <v>0</v>
      </c>
      <c r="B742">
        <f>'PLAN RASHODA I IZDATAKA'!B749:O749</f>
        <v>0</v>
      </c>
      <c r="C742">
        <f>'PLAN RASHODA I IZDATAKA'!C749:P749</f>
        <v>0</v>
      </c>
      <c r="D742">
        <f>'PLAN RASHODA I IZDATAKA'!D749:Q749</f>
        <v>0</v>
      </c>
      <c r="E742">
        <f>'PLAN RASHODA I IZDATAKA'!E749:R749</f>
        <v>0</v>
      </c>
      <c r="F742">
        <f>'PLAN RASHODA I IZDATAKA'!F749:S749</f>
        <v>0</v>
      </c>
      <c r="G742">
        <f>'PLAN RASHODA I IZDATAKA'!G749:T749</f>
        <v>0</v>
      </c>
      <c r="H742">
        <f>'PLAN RASHODA I IZDATAKA'!H749:U749</f>
        <v>0</v>
      </c>
      <c r="I742">
        <f>'PLAN RASHODA I IZDATAKA'!I749:V749</f>
        <v>0</v>
      </c>
      <c r="J742">
        <f>'PLAN RASHODA I IZDATAKA'!J749:W749</f>
        <v>0</v>
      </c>
      <c r="K742">
        <f>'PLAN RASHODA I IZDATAKA'!K749:X749</f>
        <v>0</v>
      </c>
      <c r="L742">
        <f>'PLAN RASHODA I IZDATAKA'!L749:Y749</f>
        <v>0</v>
      </c>
      <c r="M742">
        <f>'PLAN RASHODA I IZDATAKA'!M749:Z749</f>
        <v>0</v>
      </c>
      <c r="N742">
        <f>'PLAN RASHODA I IZDATAKA'!N749:AA749</f>
        <v>0</v>
      </c>
      <c r="O742">
        <f t="shared" si="11"/>
        <v>1</v>
      </c>
    </row>
    <row r="743" spans="1:15" ht="12.75">
      <c r="A743">
        <f>'PLAN RASHODA I IZDATAKA'!A750:N750</f>
        <v>0</v>
      </c>
      <c r="B743">
        <f>'PLAN RASHODA I IZDATAKA'!B750:O750</f>
        <v>0</v>
      </c>
      <c r="C743">
        <f>'PLAN RASHODA I IZDATAKA'!C750:P750</f>
        <v>0</v>
      </c>
      <c r="D743">
        <f>'PLAN RASHODA I IZDATAKA'!D750:Q750</f>
        <v>0</v>
      </c>
      <c r="E743">
        <f>'PLAN RASHODA I IZDATAKA'!E750:R750</f>
        <v>0</v>
      </c>
      <c r="F743">
        <f>'PLAN RASHODA I IZDATAKA'!F750:S750</f>
        <v>0</v>
      </c>
      <c r="G743">
        <f>'PLAN RASHODA I IZDATAKA'!G750:T750</f>
        <v>0</v>
      </c>
      <c r="H743">
        <f>'PLAN RASHODA I IZDATAKA'!H750:U750</f>
        <v>0</v>
      </c>
      <c r="I743">
        <f>'PLAN RASHODA I IZDATAKA'!I750:V750</f>
        <v>0</v>
      </c>
      <c r="J743">
        <f>'PLAN RASHODA I IZDATAKA'!J750:W750</f>
        <v>0</v>
      </c>
      <c r="K743">
        <f>'PLAN RASHODA I IZDATAKA'!K750:X750</f>
        <v>0</v>
      </c>
      <c r="L743">
        <f>'PLAN RASHODA I IZDATAKA'!L750:Y750</f>
        <v>0</v>
      </c>
      <c r="M743">
        <f>'PLAN RASHODA I IZDATAKA'!M750:Z750</f>
        <v>0</v>
      </c>
      <c r="N743">
        <f>'PLAN RASHODA I IZDATAKA'!N750:AA750</f>
        <v>0</v>
      </c>
      <c r="O743">
        <f t="shared" si="11"/>
        <v>1</v>
      </c>
    </row>
    <row r="744" spans="1:15" ht="12.75">
      <c r="A744">
        <f>'PLAN RASHODA I IZDATAKA'!A751:N751</f>
        <v>0</v>
      </c>
      <c r="B744">
        <f>'PLAN RASHODA I IZDATAKA'!B751:O751</f>
        <v>0</v>
      </c>
      <c r="C744">
        <f>'PLAN RASHODA I IZDATAKA'!C751:P751</f>
        <v>0</v>
      </c>
      <c r="D744">
        <f>'PLAN RASHODA I IZDATAKA'!D751:Q751</f>
        <v>0</v>
      </c>
      <c r="E744">
        <f>'PLAN RASHODA I IZDATAKA'!E751:R751</f>
        <v>0</v>
      </c>
      <c r="F744">
        <f>'PLAN RASHODA I IZDATAKA'!F751:S751</f>
        <v>0</v>
      </c>
      <c r="G744">
        <f>'PLAN RASHODA I IZDATAKA'!G751:T751</f>
        <v>0</v>
      </c>
      <c r="H744">
        <f>'PLAN RASHODA I IZDATAKA'!H751:U751</f>
        <v>0</v>
      </c>
      <c r="I744">
        <f>'PLAN RASHODA I IZDATAKA'!I751:V751</f>
        <v>0</v>
      </c>
      <c r="J744">
        <f>'PLAN RASHODA I IZDATAKA'!J751:W751</f>
        <v>0</v>
      </c>
      <c r="K744">
        <f>'PLAN RASHODA I IZDATAKA'!K751:X751</f>
        <v>0</v>
      </c>
      <c r="L744">
        <f>'PLAN RASHODA I IZDATAKA'!L751:Y751</f>
        <v>0</v>
      </c>
      <c r="M744">
        <f>'PLAN RASHODA I IZDATAKA'!M751:Z751</f>
        <v>0</v>
      </c>
      <c r="N744">
        <f>'PLAN RASHODA I IZDATAKA'!N751:AA751</f>
        <v>0</v>
      </c>
      <c r="O744">
        <f t="shared" si="11"/>
        <v>1</v>
      </c>
    </row>
    <row r="745" spans="1:15" ht="12.75">
      <c r="A745">
        <f>'PLAN RASHODA I IZDATAKA'!A752:N752</f>
        <v>0</v>
      </c>
      <c r="B745">
        <f>'PLAN RASHODA I IZDATAKA'!B752:O752</f>
        <v>0</v>
      </c>
      <c r="C745">
        <f>'PLAN RASHODA I IZDATAKA'!C752:P752</f>
        <v>0</v>
      </c>
      <c r="D745">
        <f>'PLAN RASHODA I IZDATAKA'!D752:Q752</f>
        <v>0</v>
      </c>
      <c r="E745">
        <f>'PLAN RASHODA I IZDATAKA'!E752:R752</f>
        <v>0</v>
      </c>
      <c r="F745">
        <f>'PLAN RASHODA I IZDATAKA'!F752:S752</f>
        <v>0</v>
      </c>
      <c r="G745">
        <f>'PLAN RASHODA I IZDATAKA'!G752:T752</f>
        <v>0</v>
      </c>
      <c r="H745">
        <f>'PLAN RASHODA I IZDATAKA'!H752:U752</f>
        <v>0</v>
      </c>
      <c r="I745">
        <f>'PLAN RASHODA I IZDATAKA'!I752:V752</f>
        <v>0</v>
      </c>
      <c r="J745">
        <f>'PLAN RASHODA I IZDATAKA'!J752:W752</f>
        <v>0</v>
      </c>
      <c r="K745">
        <f>'PLAN RASHODA I IZDATAKA'!K752:X752</f>
        <v>0</v>
      </c>
      <c r="L745">
        <f>'PLAN RASHODA I IZDATAKA'!L752:Y752</f>
        <v>0</v>
      </c>
      <c r="M745">
        <f>'PLAN RASHODA I IZDATAKA'!M752:Z752</f>
        <v>0</v>
      </c>
      <c r="N745">
        <f>'PLAN RASHODA I IZDATAKA'!N752:AA752</f>
        <v>0</v>
      </c>
      <c r="O745">
        <f t="shared" si="11"/>
        <v>1</v>
      </c>
    </row>
    <row r="746" spans="1:15" ht="12.75">
      <c r="A746">
        <f>'PLAN RASHODA I IZDATAKA'!A753:N753</f>
        <v>0</v>
      </c>
      <c r="B746">
        <f>'PLAN RASHODA I IZDATAKA'!B753:O753</f>
        <v>0</v>
      </c>
      <c r="C746">
        <f>'PLAN RASHODA I IZDATAKA'!C753:P753</f>
        <v>0</v>
      </c>
      <c r="D746">
        <f>'PLAN RASHODA I IZDATAKA'!D753:Q753</f>
        <v>0</v>
      </c>
      <c r="E746">
        <f>'PLAN RASHODA I IZDATAKA'!E753:R753</f>
        <v>0</v>
      </c>
      <c r="F746">
        <f>'PLAN RASHODA I IZDATAKA'!F753:S753</f>
        <v>0</v>
      </c>
      <c r="G746">
        <f>'PLAN RASHODA I IZDATAKA'!G753:T753</f>
        <v>0</v>
      </c>
      <c r="H746">
        <f>'PLAN RASHODA I IZDATAKA'!H753:U753</f>
        <v>0</v>
      </c>
      <c r="I746">
        <f>'PLAN RASHODA I IZDATAKA'!I753:V753</f>
        <v>0</v>
      </c>
      <c r="J746">
        <f>'PLAN RASHODA I IZDATAKA'!J753:W753</f>
        <v>0</v>
      </c>
      <c r="K746">
        <f>'PLAN RASHODA I IZDATAKA'!K753:X753</f>
        <v>0</v>
      </c>
      <c r="L746">
        <f>'PLAN RASHODA I IZDATAKA'!L753:Y753</f>
        <v>0</v>
      </c>
      <c r="M746">
        <f>'PLAN RASHODA I IZDATAKA'!M753:Z753</f>
        <v>0</v>
      </c>
      <c r="N746">
        <f>'PLAN RASHODA I IZDATAKA'!N753:AA753</f>
        <v>0</v>
      </c>
      <c r="O746">
        <f t="shared" si="11"/>
        <v>1</v>
      </c>
    </row>
    <row r="747" spans="1:15" ht="12.75">
      <c r="A747">
        <f>'PLAN RASHODA I IZDATAKA'!A754:N754</f>
        <v>0</v>
      </c>
      <c r="B747">
        <f>'PLAN RASHODA I IZDATAKA'!B754:O754</f>
        <v>0</v>
      </c>
      <c r="C747">
        <f>'PLAN RASHODA I IZDATAKA'!C754:P754</f>
        <v>0</v>
      </c>
      <c r="D747">
        <f>'PLAN RASHODA I IZDATAKA'!D754:Q754</f>
        <v>0</v>
      </c>
      <c r="E747">
        <f>'PLAN RASHODA I IZDATAKA'!E754:R754</f>
        <v>0</v>
      </c>
      <c r="F747">
        <f>'PLAN RASHODA I IZDATAKA'!F754:S754</f>
        <v>0</v>
      </c>
      <c r="G747">
        <f>'PLAN RASHODA I IZDATAKA'!G754:T754</f>
        <v>0</v>
      </c>
      <c r="H747">
        <f>'PLAN RASHODA I IZDATAKA'!H754:U754</f>
        <v>0</v>
      </c>
      <c r="I747">
        <f>'PLAN RASHODA I IZDATAKA'!I754:V754</f>
        <v>0</v>
      </c>
      <c r="J747">
        <f>'PLAN RASHODA I IZDATAKA'!J754:W754</f>
        <v>0</v>
      </c>
      <c r="K747">
        <f>'PLAN RASHODA I IZDATAKA'!K754:X754</f>
        <v>0</v>
      </c>
      <c r="L747">
        <f>'PLAN RASHODA I IZDATAKA'!L754:Y754</f>
        <v>0</v>
      </c>
      <c r="M747">
        <f>'PLAN RASHODA I IZDATAKA'!M754:Z754</f>
        <v>0</v>
      </c>
      <c r="N747">
        <f>'PLAN RASHODA I IZDATAKA'!N754:AA754</f>
        <v>0</v>
      </c>
      <c r="O747">
        <f t="shared" si="11"/>
        <v>1</v>
      </c>
    </row>
    <row r="748" spans="1:15" ht="12.75">
      <c r="A748">
        <f>'PLAN RASHODA I IZDATAKA'!A755:N755</f>
        <v>0</v>
      </c>
      <c r="B748">
        <f>'PLAN RASHODA I IZDATAKA'!B755:O755</f>
        <v>0</v>
      </c>
      <c r="C748">
        <f>'PLAN RASHODA I IZDATAKA'!C755:P755</f>
        <v>0</v>
      </c>
      <c r="D748">
        <f>'PLAN RASHODA I IZDATAKA'!D755:Q755</f>
        <v>0</v>
      </c>
      <c r="E748">
        <f>'PLAN RASHODA I IZDATAKA'!E755:R755</f>
        <v>0</v>
      </c>
      <c r="F748">
        <f>'PLAN RASHODA I IZDATAKA'!F755:S755</f>
        <v>0</v>
      </c>
      <c r="G748">
        <f>'PLAN RASHODA I IZDATAKA'!G755:T755</f>
        <v>0</v>
      </c>
      <c r="H748">
        <f>'PLAN RASHODA I IZDATAKA'!H755:U755</f>
        <v>0</v>
      </c>
      <c r="I748">
        <f>'PLAN RASHODA I IZDATAKA'!I755:V755</f>
        <v>0</v>
      </c>
      <c r="J748">
        <f>'PLAN RASHODA I IZDATAKA'!J755:W755</f>
        <v>0</v>
      </c>
      <c r="K748">
        <f>'PLAN RASHODA I IZDATAKA'!K755:X755</f>
        <v>0</v>
      </c>
      <c r="L748">
        <f>'PLAN RASHODA I IZDATAKA'!L755:Y755</f>
        <v>0</v>
      </c>
      <c r="M748">
        <f>'PLAN RASHODA I IZDATAKA'!M755:Z755</f>
        <v>0</v>
      </c>
      <c r="N748">
        <f>'PLAN RASHODA I IZDATAKA'!N755:AA755</f>
        <v>0</v>
      </c>
      <c r="O748">
        <f t="shared" si="11"/>
        <v>1</v>
      </c>
    </row>
    <row r="749" spans="1:15" ht="12.75">
      <c r="A749">
        <f>'PLAN RASHODA I IZDATAKA'!A756:N756</f>
        <v>0</v>
      </c>
      <c r="B749">
        <f>'PLAN RASHODA I IZDATAKA'!B756:O756</f>
        <v>0</v>
      </c>
      <c r="C749">
        <f>'PLAN RASHODA I IZDATAKA'!C756:P756</f>
        <v>0</v>
      </c>
      <c r="D749">
        <f>'PLAN RASHODA I IZDATAKA'!D756:Q756</f>
        <v>0</v>
      </c>
      <c r="E749">
        <f>'PLAN RASHODA I IZDATAKA'!E756:R756</f>
        <v>0</v>
      </c>
      <c r="F749">
        <f>'PLAN RASHODA I IZDATAKA'!F756:S756</f>
        <v>0</v>
      </c>
      <c r="G749">
        <f>'PLAN RASHODA I IZDATAKA'!G756:T756</f>
        <v>0</v>
      </c>
      <c r="H749">
        <f>'PLAN RASHODA I IZDATAKA'!H756:U756</f>
        <v>0</v>
      </c>
      <c r="I749">
        <f>'PLAN RASHODA I IZDATAKA'!I756:V756</f>
        <v>0</v>
      </c>
      <c r="J749">
        <f>'PLAN RASHODA I IZDATAKA'!J756:W756</f>
        <v>0</v>
      </c>
      <c r="K749">
        <f>'PLAN RASHODA I IZDATAKA'!K756:X756</f>
        <v>0</v>
      </c>
      <c r="L749">
        <f>'PLAN RASHODA I IZDATAKA'!L756:Y756</f>
        <v>0</v>
      </c>
      <c r="M749">
        <f>'PLAN RASHODA I IZDATAKA'!M756:Z756</f>
        <v>0</v>
      </c>
      <c r="N749">
        <f>'PLAN RASHODA I IZDATAKA'!N756:AA756</f>
        <v>0</v>
      </c>
      <c r="O749">
        <f t="shared" si="11"/>
        <v>1</v>
      </c>
    </row>
    <row r="750" spans="1:15" ht="12.75">
      <c r="A750">
        <f>'PLAN RASHODA I IZDATAKA'!A757:N757</f>
        <v>0</v>
      </c>
      <c r="B750">
        <f>'PLAN RASHODA I IZDATAKA'!B757:O757</f>
        <v>0</v>
      </c>
      <c r="C750">
        <f>'PLAN RASHODA I IZDATAKA'!C757:P757</f>
        <v>0</v>
      </c>
      <c r="D750">
        <f>'PLAN RASHODA I IZDATAKA'!D757:Q757</f>
        <v>0</v>
      </c>
      <c r="E750">
        <f>'PLAN RASHODA I IZDATAKA'!E757:R757</f>
        <v>0</v>
      </c>
      <c r="F750">
        <f>'PLAN RASHODA I IZDATAKA'!F757:S757</f>
        <v>0</v>
      </c>
      <c r="G750">
        <f>'PLAN RASHODA I IZDATAKA'!G757:T757</f>
        <v>0</v>
      </c>
      <c r="H750">
        <f>'PLAN RASHODA I IZDATAKA'!H757:U757</f>
        <v>0</v>
      </c>
      <c r="I750">
        <f>'PLAN RASHODA I IZDATAKA'!I757:V757</f>
        <v>0</v>
      </c>
      <c r="J750">
        <f>'PLAN RASHODA I IZDATAKA'!J757:W757</f>
        <v>0</v>
      </c>
      <c r="K750">
        <f>'PLAN RASHODA I IZDATAKA'!K757:X757</f>
        <v>0</v>
      </c>
      <c r="L750">
        <f>'PLAN RASHODA I IZDATAKA'!L757:Y757</f>
        <v>0</v>
      </c>
      <c r="M750">
        <f>'PLAN RASHODA I IZDATAKA'!M757:Z757</f>
        <v>0</v>
      </c>
      <c r="N750">
        <f>'PLAN RASHODA I IZDATAKA'!N757:AA757</f>
        <v>0</v>
      </c>
      <c r="O750">
        <f t="shared" si="11"/>
        <v>1</v>
      </c>
    </row>
    <row r="751" spans="1:15" ht="12.75">
      <c r="A751">
        <f>'PLAN RASHODA I IZDATAKA'!A758:N758</f>
        <v>0</v>
      </c>
      <c r="B751">
        <f>'PLAN RASHODA I IZDATAKA'!B758:O758</f>
        <v>0</v>
      </c>
      <c r="C751">
        <f>'PLAN RASHODA I IZDATAKA'!C758:P758</f>
        <v>0</v>
      </c>
      <c r="D751">
        <f>'PLAN RASHODA I IZDATAKA'!D758:Q758</f>
        <v>0</v>
      </c>
      <c r="E751">
        <f>'PLAN RASHODA I IZDATAKA'!E758:R758</f>
        <v>0</v>
      </c>
      <c r="F751">
        <f>'PLAN RASHODA I IZDATAKA'!F758:S758</f>
        <v>0</v>
      </c>
      <c r="G751">
        <f>'PLAN RASHODA I IZDATAKA'!G758:T758</f>
        <v>0</v>
      </c>
      <c r="H751">
        <f>'PLAN RASHODA I IZDATAKA'!H758:U758</f>
        <v>0</v>
      </c>
      <c r="I751">
        <f>'PLAN RASHODA I IZDATAKA'!I758:V758</f>
        <v>0</v>
      </c>
      <c r="J751">
        <f>'PLAN RASHODA I IZDATAKA'!J758:W758</f>
        <v>0</v>
      </c>
      <c r="K751">
        <f>'PLAN RASHODA I IZDATAKA'!K758:X758</f>
        <v>0</v>
      </c>
      <c r="L751">
        <f>'PLAN RASHODA I IZDATAKA'!L758:Y758</f>
        <v>0</v>
      </c>
      <c r="M751">
        <f>'PLAN RASHODA I IZDATAKA'!M758:Z758</f>
        <v>0</v>
      </c>
      <c r="N751">
        <f>'PLAN RASHODA I IZDATAKA'!N758:AA758</f>
        <v>0</v>
      </c>
      <c r="O751">
        <f t="shared" si="11"/>
        <v>1</v>
      </c>
    </row>
    <row r="752" spans="1:15" ht="12.75">
      <c r="A752">
        <f>'PLAN RASHODA I IZDATAKA'!A759:N759</f>
        <v>0</v>
      </c>
      <c r="B752">
        <f>'PLAN RASHODA I IZDATAKA'!B759:O759</f>
        <v>0</v>
      </c>
      <c r="C752">
        <f>'PLAN RASHODA I IZDATAKA'!C759:P759</f>
        <v>0</v>
      </c>
      <c r="D752">
        <f>'PLAN RASHODA I IZDATAKA'!D759:Q759</f>
        <v>0</v>
      </c>
      <c r="E752">
        <f>'PLAN RASHODA I IZDATAKA'!E759:R759</f>
        <v>0</v>
      </c>
      <c r="F752">
        <f>'PLAN RASHODA I IZDATAKA'!F759:S759</f>
        <v>0</v>
      </c>
      <c r="G752">
        <f>'PLAN RASHODA I IZDATAKA'!G759:T759</f>
        <v>0</v>
      </c>
      <c r="H752">
        <f>'PLAN RASHODA I IZDATAKA'!H759:U759</f>
        <v>0</v>
      </c>
      <c r="I752">
        <f>'PLAN RASHODA I IZDATAKA'!I759:V759</f>
        <v>0</v>
      </c>
      <c r="J752">
        <f>'PLAN RASHODA I IZDATAKA'!J759:W759</f>
        <v>0</v>
      </c>
      <c r="K752">
        <f>'PLAN RASHODA I IZDATAKA'!K759:X759</f>
        <v>0</v>
      </c>
      <c r="L752">
        <f>'PLAN RASHODA I IZDATAKA'!L759:Y759</f>
        <v>0</v>
      </c>
      <c r="M752">
        <f>'PLAN RASHODA I IZDATAKA'!M759:Z759</f>
        <v>0</v>
      </c>
      <c r="N752">
        <f>'PLAN RASHODA I IZDATAKA'!N759:AA759</f>
        <v>0</v>
      </c>
      <c r="O752">
        <f t="shared" si="11"/>
        <v>1</v>
      </c>
    </row>
    <row r="753" spans="1:15" ht="12.75">
      <c r="A753">
        <f>'PLAN RASHODA I IZDATAKA'!A760:N760</f>
        <v>0</v>
      </c>
      <c r="B753">
        <f>'PLAN RASHODA I IZDATAKA'!B760:O760</f>
        <v>0</v>
      </c>
      <c r="C753">
        <f>'PLAN RASHODA I IZDATAKA'!C760:P760</f>
        <v>0</v>
      </c>
      <c r="D753">
        <f>'PLAN RASHODA I IZDATAKA'!D760:Q760</f>
        <v>0</v>
      </c>
      <c r="E753">
        <f>'PLAN RASHODA I IZDATAKA'!E760:R760</f>
        <v>0</v>
      </c>
      <c r="F753">
        <f>'PLAN RASHODA I IZDATAKA'!F760:S760</f>
        <v>0</v>
      </c>
      <c r="G753">
        <f>'PLAN RASHODA I IZDATAKA'!G760:T760</f>
        <v>0</v>
      </c>
      <c r="H753">
        <f>'PLAN RASHODA I IZDATAKA'!H760:U760</f>
        <v>0</v>
      </c>
      <c r="I753">
        <f>'PLAN RASHODA I IZDATAKA'!I760:V760</f>
        <v>0</v>
      </c>
      <c r="J753">
        <f>'PLAN RASHODA I IZDATAKA'!J760:W760</f>
        <v>0</v>
      </c>
      <c r="K753">
        <f>'PLAN RASHODA I IZDATAKA'!K760:X760</f>
        <v>0</v>
      </c>
      <c r="L753">
        <f>'PLAN RASHODA I IZDATAKA'!L760:Y760</f>
        <v>0</v>
      </c>
      <c r="M753">
        <f>'PLAN RASHODA I IZDATAKA'!M760:Z760</f>
        <v>0</v>
      </c>
      <c r="N753">
        <f>'PLAN RASHODA I IZDATAKA'!N760:AA760</f>
        <v>0</v>
      </c>
      <c r="O753">
        <f t="shared" si="11"/>
        <v>1</v>
      </c>
    </row>
    <row r="754" spans="1:15" ht="12.75">
      <c r="A754">
        <f>'PLAN RASHODA I IZDATAKA'!A761:N761</f>
        <v>0</v>
      </c>
      <c r="B754">
        <f>'PLAN RASHODA I IZDATAKA'!B761:O761</f>
        <v>0</v>
      </c>
      <c r="C754">
        <f>'PLAN RASHODA I IZDATAKA'!C761:P761</f>
        <v>0</v>
      </c>
      <c r="D754">
        <f>'PLAN RASHODA I IZDATAKA'!D761:Q761</f>
        <v>0</v>
      </c>
      <c r="E754">
        <f>'PLAN RASHODA I IZDATAKA'!E761:R761</f>
        <v>0</v>
      </c>
      <c r="F754">
        <f>'PLAN RASHODA I IZDATAKA'!F761:S761</f>
        <v>0</v>
      </c>
      <c r="G754">
        <f>'PLAN RASHODA I IZDATAKA'!G761:T761</f>
        <v>0</v>
      </c>
      <c r="H754">
        <f>'PLAN RASHODA I IZDATAKA'!H761:U761</f>
        <v>0</v>
      </c>
      <c r="I754">
        <f>'PLAN RASHODA I IZDATAKA'!I761:V761</f>
        <v>0</v>
      </c>
      <c r="J754">
        <f>'PLAN RASHODA I IZDATAKA'!J761:W761</f>
        <v>0</v>
      </c>
      <c r="K754">
        <f>'PLAN RASHODA I IZDATAKA'!K761:X761</f>
        <v>0</v>
      </c>
      <c r="L754">
        <f>'PLAN RASHODA I IZDATAKA'!L761:Y761</f>
        <v>0</v>
      </c>
      <c r="M754">
        <f>'PLAN RASHODA I IZDATAKA'!M761:Z761</f>
        <v>0</v>
      </c>
      <c r="N754">
        <f>'PLAN RASHODA I IZDATAKA'!N761:AA761</f>
        <v>0</v>
      </c>
      <c r="O754">
        <f t="shared" si="11"/>
        <v>1</v>
      </c>
    </row>
    <row r="755" spans="1:15" ht="12.75">
      <c r="A755">
        <f>'PLAN RASHODA I IZDATAKA'!A762:N762</f>
        <v>0</v>
      </c>
      <c r="B755">
        <f>'PLAN RASHODA I IZDATAKA'!B762:O762</f>
        <v>0</v>
      </c>
      <c r="C755">
        <f>'PLAN RASHODA I IZDATAKA'!C762:P762</f>
        <v>0</v>
      </c>
      <c r="D755">
        <f>'PLAN RASHODA I IZDATAKA'!D762:Q762</f>
        <v>0</v>
      </c>
      <c r="E755">
        <f>'PLAN RASHODA I IZDATAKA'!E762:R762</f>
        <v>0</v>
      </c>
      <c r="F755">
        <f>'PLAN RASHODA I IZDATAKA'!F762:S762</f>
        <v>0</v>
      </c>
      <c r="G755">
        <f>'PLAN RASHODA I IZDATAKA'!G762:T762</f>
        <v>0</v>
      </c>
      <c r="H755">
        <f>'PLAN RASHODA I IZDATAKA'!H762:U762</f>
        <v>0</v>
      </c>
      <c r="I755">
        <f>'PLAN RASHODA I IZDATAKA'!I762:V762</f>
        <v>0</v>
      </c>
      <c r="J755">
        <f>'PLAN RASHODA I IZDATAKA'!J762:W762</f>
        <v>0</v>
      </c>
      <c r="K755">
        <f>'PLAN RASHODA I IZDATAKA'!K762:X762</f>
        <v>0</v>
      </c>
      <c r="L755">
        <f>'PLAN RASHODA I IZDATAKA'!L762:Y762</f>
        <v>0</v>
      </c>
      <c r="M755">
        <f>'PLAN RASHODA I IZDATAKA'!M762:Z762</f>
        <v>0</v>
      </c>
      <c r="N755">
        <f>'PLAN RASHODA I IZDATAKA'!N762:AA762</f>
        <v>0</v>
      </c>
      <c r="O755">
        <f t="shared" si="11"/>
        <v>1</v>
      </c>
    </row>
    <row r="756" spans="1:15" ht="12.75">
      <c r="A756">
        <f>'PLAN RASHODA I IZDATAKA'!A763:N763</f>
        <v>0</v>
      </c>
      <c r="B756">
        <f>'PLAN RASHODA I IZDATAKA'!B763:O763</f>
        <v>0</v>
      </c>
      <c r="C756">
        <f>'PLAN RASHODA I IZDATAKA'!C763:P763</f>
        <v>0</v>
      </c>
      <c r="D756">
        <f>'PLAN RASHODA I IZDATAKA'!D763:Q763</f>
        <v>0</v>
      </c>
      <c r="E756">
        <f>'PLAN RASHODA I IZDATAKA'!E763:R763</f>
        <v>0</v>
      </c>
      <c r="F756">
        <f>'PLAN RASHODA I IZDATAKA'!F763:S763</f>
        <v>0</v>
      </c>
      <c r="G756">
        <f>'PLAN RASHODA I IZDATAKA'!G763:T763</f>
        <v>0</v>
      </c>
      <c r="H756">
        <f>'PLAN RASHODA I IZDATAKA'!H763:U763</f>
        <v>0</v>
      </c>
      <c r="I756">
        <f>'PLAN RASHODA I IZDATAKA'!I763:V763</f>
        <v>0</v>
      </c>
      <c r="J756">
        <f>'PLAN RASHODA I IZDATAKA'!J763:W763</f>
        <v>0</v>
      </c>
      <c r="K756">
        <f>'PLAN RASHODA I IZDATAKA'!K763:X763</f>
        <v>0</v>
      </c>
      <c r="L756">
        <f>'PLAN RASHODA I IZDATAKA'!L763:Y763</f>
        <v>0</v>
      </c>
      <c r="M756">
        <f>'PLAN RASHODA I IZDATAKA'!M763:Z763</f>
        <v>0</v>
      </c>
      <c r="N756">
        <f>'PLAN RASHODA I IZDATAKA'!N763:AA763</f>
        <v>0</v>
      </c>
      <c r="O756">
        <f t="shared" si="11"/>
        <v>1</v>
      </c>
    </row>
    <row r="757" spans="1:15" ht="12.75">
      <c r="A757">
        <f>'PLAN RASHODA I IZDATAKA'!A764:N764</f>
        <v>0</v>
      </c>
      <c r="B757">
        <f>'PLAN RASHODA I IZDATAKA'!B764:O764</f>
        <v>0</v>
      </c>
      <c r="C757">
        <f>'PLAN RASHODA I IZDATAKA'!C764:P764</f>
        <v>0</v>
      </c>
      <c r="D757">
        <f>'PLAN RASHODA I IZDATAKA'!D764:Q764</f>
        <v>0</v>
      </c>
      <c r="E757">
        <f>'PLAN RASHODA I IZDATAKA'!E764:R764</f>
        <v>0</v>
      </c>
      <c r="F757">
        <f>'PLAN RASHODA I IZDATAKA'!F764:S764</f>
        <v>0</v>
      </c>
      <c r="G757">
        <f>'PLAN RASHODA I IZDATAKA'!G764:T764</f>
        <v>0</v>
      </c>
      <c r="H757">
        <f>'PLAN RASHODA I IZDATAKA'!H764:U764</f>
        <v>0</v>
      </c>
      <c r="I757">
        <f>'PLAN RASHODA I IZDATAKA'!I764:V764</f>
        <v>0</v>
      </c>
      <c r="J757">
        <f>'PLAN RASHODA I IZDATAKA'!J764:W764</f>
        <v>0</v>
      </c>
      <c r="K757">
        <f>'PLAN RASHODA I IZDATAKA'!K764:X764</f>
        <v>0</v>
      </c>
      <c r="L757">
        <f>'PLAN RASHODA I IZDATAKA'!L764:Y764</f>
        <v>0</v>
      </c>
      <c r="M757">
        <f>'PLAN RASHODA I IZDATAKA'!M764:Z764</f>
        <v>0</v>
      </c>
      <c r="N757">
        <f>'PLAN RASHODA I IZDATAKA'!N764:AA764</f>
        <v>0</v>
      </c>
      <c r="O757">
        <f t="shared" si="11"/>
        <v>1</v>
      </c>
    </row>
    <row r="758" spans="1:15" ht="12.75">
      <c r="A758">
        <f>'PLAN RASHODA I IZDATAKA'!A765:N765</f>
        <v>0</v>
      </c>
      <c r="B758">
        <f>'PLAN RASHODA I IZDATAKA'!B765:O765</f>
        <v>0</v>
      </c>
      <c r="C758">
        <f>'PLAN RASHODA I IZDATAKA'!C765:P765</f>
        <v>0</v>
      </c>
      <c r="D758">
        <f>'PLAN RASHODA I IZDATAKA'!D765:Q765</f>
        <v>0</v>
      </c>
      <c r="E758">
        <f>'PLAN RASHODA I IZDATAKA'!E765:R765</f>
        <v>0</v>
      </c>
      <c r="F758">
        <f>'PLAN RASHODA I IZDATAKA'!F765:S765</f>
        <v>0</v>
      </c>
      <c r="G758">
        <f>'PLAN RASHODA I IZDATAKA'!G765:T765</f>
        <v>0</v>
      </c>
      <c r="H758">
        <f>'PLAN RASHODA I IZDATAKA'!H765:U765</f>
        <v>0</v>
      </c>
      <c r="I758">
        <f>'PLAN RASHODA I IZDATAKA'!I765:V765</f>
        <v>0</v>
      </c>
      <c r="J758">
        <f>'PLAN RASHODA I IZDATAKA'!J765:W765</f>
        <v>0</v>
      </c>
      <c r="K758">
        <f>'PLAN RASHODA I IZDATAKA'!K765:X765</f>
        <v>0</v>
      </c>
      <c r="L758">
        <f>'PLAN RASHODA I IZDATAKA'!L765:Y765</f>
        <v>0</v>
      </c>
      <c r="M758">
        <f>'PLAN RASHODA I IZDATAKA'!M765:Z765</f>
        <v>0</v>
      </c>
      <c r="N758">
        <f>'PLAN RASHODA I IZDATAKA'!N765:AA765</f>
        <v>0</v>
      </c>
      <c r="O758">
        <f t="shared" si="11"/>
        <v>1</v>
      </c>
    </row>
    <row r="759" spans="1:15" ht="12.75">
      <c r="A759">
        <f>'PLAN RASHODA I IZDATAKA'!A766:N766</f>
        <v>0</v>
      </c>
      <c r="B759">
        <f>'PLAN RASHODA I IZDATAKA'!B766:O766</f>
        <v>0</v>
      </c>
      <c r="C759">
        <f>'PLAN RASHODA I IZDATAKA'!C766:P766</f>
        <v>0</v>
      </c>
      <c r="D759">
        <f>'PLAN RASHODA I IZDATAKA'!D766:Q766</f>
        <v>0</v>
      </c>
      <c r="E759">
        <f>'PLAN RASHODA I IZDATAKA'!E766:R766</f>
        <v>0</v>
      </c>
      <c r="F759">
        <f>'PLAN RASHODA I IZDATAKA'!F766:S766</f>
        <v>0</v>
      </c>
      <c r="G759">
        <f>'PLAN RASHODA I IZDATAKA'!G766:T766</f>
        <v>0</v>
      </c>
      <c r="H759">
        <f>'PLAN RASHODA I IZDATAKA'!H766:U766</f>
        <v>0</v>
      </c>
      <c r="I759">
        <f>'PLAN RASHODA I IZDATAKA'!I766:V766</f>
        <v>0</v>
      </c>
      <c r="J759">
        <f>'PLAN RASHODA I IZDATAKA'!J766:W766</f>
        <v>0</v>
      </c>
      <c r="K759">
        <f>'PLAN RASHODA I IZDATAKA'!K766:X766</f>
        <v>0</v>
      </c>
      <c r="L759">
        <f>'PLAN RASHODA I IZDATAKA'!L766:Y766</f>
        <v>0</v>
      </c>
      <c r="M759">
        <f>'PLAN RASHODA I IZDATAKA'!M766:Z766</f>
        <v>0</v>
      </c>
      <c r="N759">
        <f>'PLAN RASHODA I IZDATAKA'!N766:AA766</f>
        <v>0</v>
      </c>
      <c r="O759">
        <f t="shared" si="11"/>
        <v>1</v>
      </c>
    </row>
    <row r="760" spans="1:15" ht="12.75">
      <c r="A760">
        <f>'PLAN RASHODA I IZDATAKA'!A767:N767</f>
        <v>0</v>
      </c>
      <c r="B760">
        <f>'PLAN RASHODA I IZDATAKA'!B767:O767</f>
        <v>0</v>
      </c>
      <c r="C760">
        <f>'PLAN RASHODA I IZDATAKA'!C767:P767</f>
        <v>0</v>
      </c>
      <c r="D760">
        <f>'PLAN RASHODA I IZDATAKA'!D767:Q767</f>
        <v>0</v>
      </c>
      <c r="E760">
        <f>'PLAN RASHODA I IZDATAKA'!E767:R767</f>
        <v>0</v>
      </c>
      <c r="F760">
        <f>'PLAN RASHODA I IZDATAKA'!F767:S767</f>
        <v>0</v>
      </c>
      <c r="G760">
        <f>'PLAN RASHODA I IZDATAKA'!G767:T767</f>
        <v>0</v>
      </c>
      <c r="H760">
        <f>'PLAN RASHODA I IZDATAKA'!H767:U767</f>
        <v>0</v>
      </c>
      <c r="I760">
        <f>'PLAN RASHODA I IZDATAKA'!I767:V767</f>
        <v>0</v>
      </c>
      <c r="J760">
        <f>'PLAN RASHODA I IZDATAKA'!J767:W767</f>
        <v>0</v>
      </c>
      <c r="K760">
        <f>'PLAN RASHODA I IZDATAKA'!K767:X767</f>
        <v>0</v>
      </c>
      <c r="L760">
        <f>'PLAN RASHODA I IZDATAKA'!L767:Y767</f>
        <v>0</v>
      </c>
      <c r="M760">
        <f>'PLAN RASHODA I IZDATAKA'!M767:Z767</f>
        <v>0</v>
      </c>
      <c r="N760">
        <f>'PLAN RASHODA I IZDATAKA'!N767:AA767</f>
        <v>0</v>
      </c>
      <c r="O760">
        <f t="shared" si="11"/>
        <v>1</v>
      </c>
    </row>
    <row r="761" spans="1:15" ht="12.75">
      <c r="A761">
        <f>'PLAN RASHODA I IZDATAKA'!A768:N768</f>
        <v>0</v>
      </c>
      <c r="B761">
        <f>'PLAN RASHODA I IZDATAKA'!B768:O768</f>
        <v>0</v>
      </c>
      <c r="C761">
        <f>'PLAN RASHODA I IZDATAKA'!C768:P768</f>
        <v>0</v>
      </c>
      <c r="D761">
        <f>'PLAN RASHODA I IZDATAKA'!D768:Q768</f>
        <v>0</v>
      </c>
      <c r="E761">
        <f>'PLAN RASHODA I IZDATAKA'!E768:R768</f>
        <v>0</v>
      </c>
      <c r="F761">
        <f>'PLAN RASHODA I IZDATAKA'!F768:S768</f>
        <v>0</v>
      </c>
      <c r="G761">
        <f>'PLAN RASHODA I IZDATAKA'!G768:T768</f>
        <v>0</v>
      </c>
      <c r="H761">
        <f>'PLAN RASHODA I IZDATAKA'!H768:U768</f>
        <v>0</v>
      </c>
      <c r="I761">
        <f>'PLAN RASHODA I IZDATAKA'!I768:V768</f>
        <v>0</v>
      </c>
      <c r="J761">
        <f>'PLAN RASHODA I IZDATAKA'!J768:W768</f>
        <v>0</v>
      </c>
      <c r="K761">
        <f>'PLAN RASHODA I IZDATAKA'!K768:X768</f>
        <v>0</v>
      </c>
      <c r="L761">
        <f>'PLAN RASHODA I IZDATAKA'!L768:Y768</f>
        <v>0</v>
      </c>
      <c r="M761">
        <f>'PLAN RASHODA I IZDATAKA'!M768:Z768</f>
        <v>0</v>
      </c>
      <c r="N761">
        <f>'PLAN RASHODA I IZDATAKA'!N768:AA768</f>
        <v>0</v>
      </c>
      <c r="O761">
        <f t="shared" si="11"/>
        <v>1</v>
      </c>
    </row>
    <row r="762" spans="1:15" ht="12.75">
      <c r="A762">
        <f>'PLAN RASHODA I IZDATAKA'!A769:N769</f>
        <v>0</v>
      </c>
      <c r="B762">
        <f>'PLAN RASHODA I IZDATAKA'!B769:O769</f>
        <v>0</v>
      </c>
      <c r="C762">
        <f>'PLAN RASHODA I IZDATAKA'!C769:P769</f>
        <v>0</v>
      </c>
      <c r="D762">
        <f>'PLAN RASHODA I IZDATAKA'!D769:Q769</f>
        <v>0</v>
      </c>
      <c r="E762">
        <f>'PLAN RASHODA I IZDATAKA'!E769:R769</f>
        <v>0</v>
      </c>
      <c r="F762">
        <f>'PLAN RASHODA I IZDATAKA'!F769:S769</f>
        <v>0</v>
      </c>
      <c r="G762">
        <f>'PLAN RASHODA I IZDATAKA'!G769:T769</f>
        <v>0</v>
      </c>
      <c r="H762">
        <f>'PLAN RASHODA I IZDATAKA'!H769:U769</f>
        <v>0</v>
      </c>
      <c r="I762">
        <f>'PLAN RASHODA I IZDATAKA'!I769:V769</f>
        <v>0</v>
      </c>
      <c r="J762">
        <f>'PLAN RASHODA I IZDATAKA'!J769:W769</f>
        <v>0</v>
      </c>
      <c r="K762">
        <f>'PLAN RASHODA I IZDATAKA'!K769:X769</f>
        <v>0</v>
      </c>
      <c r="L762">
        <f>'PLAN RASHODA I IZDATAKA'!L769:Y769</f>
        <v>0</v>
      </c>
      <c r="M762">
        <f>'PLAN RASHODA I IZDATAKA'!M769:Z769</f>
        <v>0</v>
      </c>
      <c r="N762">
        <f>'PLAN RASHODA I IZDATAKA'!N769:AA769</f>
        <v>0</v>
      </c>
      <c r="O762">
        <f t="shared" si="11"/>
        <v>1</v>
      </c>
    </row>
    <row r="763" spans="1:15" ht="12.75">
      <c r="A763">
        <f>'PLAN RASHODA I IZDATAKA'!A770:N770</f>
        <v>0</v>
      </c>
      <c r="B763">
        <f>'PLAN RASHODA I IZDATAKA'!B770:O770</f>
        <v>0</v>
      </c>
      <c r="C763">
        <f>'PLAN RASHODA I IZDATAKA'!C770:P770</f>
        <v>0</v>
      </c>
      <c r="D763">
        <f>'PLAN RASHODA I IZDATAKA'!D770:Q770</f>
        <v>0</v>
      </c>
      <c r="E763">
        <f>'PLAN RASHODA I IZDATAKA'!E770:R770</f>
        <v>0</v>
      </c>
      <c r="F763">
        <f>'PLAN RASHODA I IZDATAKA'!F770:S770</f>
        <v>0</v>
      </c>
      <c r="G763">
        <f>'PLAN RASHODA I IZDATAKA'!G770:T770</f>
        <v>0</v>
      </c>
      <c r="H763">
        <f>'PLAN RASHODA I IZDATAKA'!H770:U770</f>
        <v>0</v>
      </c>
      <c r="I763">
        <f>'PLAN RASHODA I IZDATAKA'!I770:V770</f>
        <v>0</v>
      </c>
      <c r="J763">
        <f>'PLAN RASHODA I IZDATAKA'!J770:W770</f>
        <v>0</v>
      </c>
      <c r="K763">
        <f>'PLAN RASHODA I IZDATAKA'!K770:X770</f>
        <v>0</v>
      </c>
      <c r="L763">
        <f>'PLAN RASHODA I IZDATAKA'!L770:Y770</f>
        <v>0</v>
      </c>
      <c r="M763">
        <f>'PLAN RASHODA I IZDATAKA'!M770:Z770</f>
        <v>0</v>
      </c>
      <c r="N763">
        <f>'PLAN RASHODA I IZDATAKA'!N770:AA770</f>
        <v>0</v>
      </c>
      <c r="O763">
        <f t="shared" si="11"/>
        <v>1</v>
      </c>
    </row>
    <row r="764" spans="1:15" ht="12.75">
      <c r="A764">
        <f>'PLAN RASHODA I IZDATAKA'!A771:N771</f>
        <v>0</v>
      </c>
      <c r="B764">
        <f>'PLAN RASHODA I IZDATAKA'!B771:O771</f>
        <v>0</v>
      </c>
      <c r="C764">
        <f>'PLAN RASHODA I IZDATAKA'!C771:P771</f>
        <v>0</v>
      </c>
      <c r="D764">
        <f>'PLAN RASHODA I IZDATAKA'!D771:Q771</f>
        <v>0</v>
      </c>
      <c r="E764">
        <f>'PLAN RASHODA I IZDATAKA'!E771:R771</f>
        <v>0</v>
      </c>
      <c r="F764">
        <f>'PLAN RASHODA I IZDATAKA'!F771:S771</f>
        <v>0</v>
      </c>
      <c r="G764">
        <f>'PLAN RASHODA I IZDATAKA'!G771:T771</f>
        <v>0</v>
      </c>
      <c r="H764">
        <f>'PLAN RASHODA I IZDATAKA'!H771:U771</f>
        <v>0</v>
      </c>
      <c r="I764">
        <f>'PLAN RASHODA I IZDATAKA'!I771:V771</f>
        <v>0</v>
      </c>
      <c r="J764">
        <f>'PLAN RASHODA I IZDATAKA'!J771:W771</f>
        <v>0</v>
      </c>
      <c r="K764">
        <f>'PLAN RASHODA I IZDATAKA'!K771:X771</f>
        <v>0</v>
      </c>
      <c r="L764">
        <f>'PLAN RASHODA I IZDATAKA'!L771:Y771</f>
        <v>0</v>
      </c>
      <c r="M764">
        <f>'PLAN RASHODA I IZDATAKA'!M771:Z771</f>
        <v>0</v>
      </c>
      <c r="N764">
        <f>'PLAN RASHODA I IZDATAKA'!N771:AA771</f>
        <v>0</v>
      </c>
      <c r="O764">
        <f t="shared" si="11"/>
        <v>1</v>
      </c>
    </row>
    <row r="765" spans="1:15" ht="12.75">
      <c r="A765">
        <f>'PLAN RASHODA I IZDATAKA'!A772:N772</f>
        <v>0</v>
      </c>
      <c r="B765">
        <f>'PLAN RASHODA I IZDATAKA'!B772:O772</f>
        <v>0</v>
      </c>
      <c r="C765">
        <f>'PLAN RASHODA I IZDATAKA'!C772:P772</f>
        <v>0</v>
      </c>
      <c r="D765">
        <f>'PLAN RASHODA I IZDATAKA'!D772:Q772</f>
        <v>0</v>
      </c>
      <c r="E765">
        <f>'PLAN RASHODA I IZDATAKA'!E772:R772</f>
        <v>0</v>
      </c>
      <c r="F765">
        <f>'PLAN RASHODA I IZDATAKA'!F772:S772</f>
        <v>0</v>
      </c>
      <c r="G765">
        <f>'PLAN RASHODA I IZDATAKA'!G772:T772</f>
        <v>0</v>
      </c>
      <c r="H765">
        <f>'PLAN RASHODA I IZDATAKA'!H772:U772</f>
        <v>0</v>
      </c>
      <c r="I765">
        <f>'PLAN RASHODA I IZDATAKA'!I772:V772</f>
        <v>0</v>
      </c>
      <c r="J765">
        <f>'PLAN RASHODA I IZDATAKA'!J772:W772</f>
        <v>0</v>
      </c>
      <c r="K765">
        <f>'PLAN RASHODA I IZDATAKA'!K772:X772</f>
        <v>0</v>
      </c>
      <c r="L765">
        <f>'PLAN RASHODA I IZDATAKA'!L772:Y772</f>
        <v>0</v>
      </c>
      <c r="M765">
        <f>'PLAN RASHODA I IZDATAKA'!M772:Z772</f>
        <v>0</v>
      </c>
      <c r="N765">
        <f>'PLAN RASHODA I IZDATAKA'!N772:AA772</f>
        <v>0</v>
      </c>
      <c r="O765">
        <f t="shared" si="11"/>
        <v>1</v>
      </c>
    </row>
    <row r="766" spans="1:15" ht="12.75">
      <c r="A766">
        <f>'PLAN RASHODA I IZDATAKA'!A773:N773</f>
        <v>0</v>
      </c>
      <c r="B766">
        <f>'PLAN RASHODA I IZDATAKA'!B773:O773</f>
        <v>0</v>
      </c>
      <c r="C766">
        <f>'PLAN RASHODA I IZDATAKA'!C773:P773</f>
        <v>0</v>
      </c>
      <c r="D766">
        <f>'PLAN RASHODA I IZDATAKA'!D773:Q773</f>
        <v>0</v>
      </c>
      <c r="E766">
        <f>'PLAN RASHODA I IZDATAKA'!E773:R773</f>
        <v>0</v>
      </c>
      <c r="F766">
        <f>'PLAN RASHODA I IZDATAKA'!F773:S773</f>
        <v>0</v>
      </c>
      <c r="G766">
        <f>'PLAN RASHODA I IZDATAKA'!G773:T773</f>
        <v>0</v>
      </c>
      <c r="H766">
        <f>'PLAN RASHODA I IZDATAKA'!H773:U773</f>
        <v>0</v>
      </c>
      <c r="I766">
        <f>'PLAN RASHODA I IZDATAKA'!I773:V773</f>
        <v>0</v>
      </c>
      <c r="J766">
        <f>'PLAN RASHODA I IZDATAKA'!J773:W773</f>
        <v>0</v>
      </c>
      <c r="K766">
        <f>'PLAN RASHODA I IZDATAKA'!K773:X773</f>
        <v>0</v>
      </c>
      <c r="L766">
        <f>'PLAN RASHODA I IZDATAKA'!L773:Y773</f>
        <v>0</v>
      </c>
      <c r="M766">
        <f>'PLAN RASHODA I IZDATAKA'!M773:Z773</f>
        <v>0</v>
      </c>
      <c r="N766">
        <f>'PLAN RASHODA I IZDATAKA'!N773:AA773</f>
        <v>0</v>
      </c>
      <c r="O766">
        <f t="shared" si="11"/>
        <v>1</v>
      </c>
    </row>
    <row r="767" spans="1:15" ht="12.75">
      <c r="A767">
        <f>'PLAN RASHODA I IZDATAKA'!A774:N774</f>
        <v>0</v>
      </c>
      <c r="B767">
        <f>'PLAN RASHODA I IZDATAKA'!B774:O774</f>
        <v>0</v>
      </c>
      <c r="C767">
        <f>'PLAN RASHODA I IZDATAKA'!C774:P774</f>
        <v>0</v>
      </c>
      <c r="D767">
        <f>'PLAN RASHODA I IZDATAKA'!D774:Q774</f>
        <v>0</v>
      </c>
      <c r="E767">
        <f>'PLAN RASHODA I IZDATAKA'!E774:R774</f>
        <v>0</v>
      </c>
      <c r="F767">
        <f>'PLAN RASHODA I IZDATAKA'!F774:S774</f>
        <v>0</v>
      </c>
      <c r="G767">
        <f>'PLAN RASHODA I IZDATAKA'!G774:T774</f>
        <v>0</v>
      </c>
      <c r="H767">
        <f>'PLAN RASHODA I IZDATAKA'!H774:U774</f>
        <v>0</v>
      </c>
      <c r="I767">
        <f>'PLAN RASHODA I IZDATAKA'!I774:V774</f>
        <v>0</v>
      </c>
      <c r="J767">
        <f>'PLAN RASHODA I IZDATAKA'!J774:W774</f>
        <v>0</v>
      </c>
      <c r="K767">
        <f>'PLAN RASHODA I IZDATAKA'!K774:X774</f>
        <v>0</v>
      </c>
      <c r="L767">
        <f>'PLAN RASHODA I IZDATAKA'!L774:Y774</f>
        <v>0</v>
      </c>
      <c r="M767">
        <f>'PLAN RASHODA I IZDATAKA'!M774:Z774</f>
        <v>0</v>
      </c>
      <c r="N767">
        <f>'PLAN RASHODA I IZDATAKA'!N774:AA774</f>
        <v>0</v>
      </c>
      <c r="O767">
        <f t="shared" si="11"/>
        <v>1</v>
      </c>
    </row>
    <row r="768" spans="1:15" ht="12.75">
      <c r="A768">
        <f>'PLAN RASHODA I IZDATAKA'!A775:N775</f>
        <v>0</v>
      </c>
      <c r="B768">
        <f>'PLAN RASHODA I IZDATAKA'!B775:O775</f>
        <v>0</v>
      </c>
      <c r="C768">
        <f>'PLAN RASHODA I IZDATAKA'!C775:P775</f>
        <v>0</v>
      </c>
      <c r="D768">
        <f>'PLAN RASHODA I IZDATAKA'!D775:Q775</f>
        <v>0</v>
      </c>
      <c r="E768">
        <f>'PLAN RASHODA I IZDATAKA'!E775:R775</f>
        <v>0</v>
      </c>
      <c r="F768">
        <f>'PLAN RASHODA I IZDATAKA'!F775:S775</f>
        <v>0</v>
      </c>
      <c r="G768">
        <f>'PLAN RASHODA I IZDATAKA'!G775:T775</f>
        <v>0</v>
      </c>
      <c r="H768">
        <f>'PLAN RASHODA I IZDATAKA'!H775:U775</f>
        <v>0</v>
      </c>
      <c r="I768">
        <f>'PLAN RASHODA I IZDATAKA'!I775:V775</f>
        <v>0</v>
      </c>
      <c r="J768">
        <f>'PLAN RASHODA I IZDATAKA'!J775:W775</f>
        <v>0</v>
      </c>
      <c r="K768">
        <f>'PLAN RASHODA I IZDATAKA'!K775:X775</f>
        <v>0</v>
      </c>
      <c r="L768">
        <f>'PLAN RASHODA I IZDATAKA'!L775:Y775</f>
        <v>0</v>
      </c>
      <c r="M768">
        <f>'PLAN RASHODA I IZDATAKA'!M775:Z775</f>
        <v>0</v>
      </c>
      <c r="N768">
        <f>'PLAN RASHODA I IZDATAKA'!N775:AA775</f>
        <v>0</v>
      </c>
      <c r="O768">
        <f t="shared" si="11"/>
        <v>1</v>
      </c>
    </row>
    <row r="769" spans="1:15" ht="12.75">
      <c r="A769">
        <f>'PLAN RASHODA I IZDATAKA'!A776:N776</f>
        <v>0</v>
      </c>
      <c r="B769">
        <f>'PLAN RASHODA I IZDATAKA'!B776:O776</f>
        <v>0</v>
      </c>
      <c r="C769">
        <f>'PLAN RASHODA I IZDATAKA'!C776:P776</f>
        <v>0</v>
      </c>
      <c r="D769">
        <f>'PLAN RASHODA I IZDATAKA'!D776:Q776</f>
        <v>0</v>
      </c>
      <c r="E769">
        <f>'PLAN RASHODA I IZDATAKA'!E776:R776</f>
        <v>0</v>
      </c>
      <c r="F769">
        <f>'PLAN RASHODA I IZDATAKA'!F776:S776</f>
        <v>0</v>
      </c>
      <c r="G769">
        <f>'PLAN RASHODA I IZDATAKA'!G776:T776</f>
        <v>0</v>
      </c>
      <c r="H769">
        <f>'PLAN RASHODA I IZDATAKA'!H776:U776</f>
        <v>0</v>
      </c>
      <c r="I769">
        <f>'PLAN RASHODA I IZDATAKA'!I776:V776</f>
        <v>0</v>
      </c>
      <c r="J769">
        <f>'PLAN RASHODA I IZDATAKA'!J776:W776</f>
        <v>0</v>
      </c>
      <c r="K769">
        <f>'PLAN RASHODA I IZDATAKA'!K776:X776</f>
        <v>0</v>
      </c>
      <c r="L769">
        <f>'PLAN RASHODA I IZDATAKA'!L776:Y776</f>
        <v>0</v>
      </c>
      <c r="M769">
        <f>'PLAN RASHODA I IZDATAKA'!M776:Z776</f>
        <v>0</v>
      </c>
      <c r="N769">
        <f>'PLAN RASHODA I IZDATAKA'!N776:AA776</f>
        <v>0</v>
      </c>
      <c r="O769">
        <f t="shared" si="11"/>
        <v>1</v>
      </c>
    </row>
    <row r="770" spans="1:15" ht="12.75">
      <c r="A770">
        <f>'PLAN RASHODA I IZDATAKA'!A777:N777</f>
        <v>0</v>
      </c>
      <c r="B770">
        <f>'PLAN RASHODA I IZDATAKA'!B777:O777</f>
        <v>0</v>
      </c>
      <c r="C770">
        <f>'PLAN RASHODA I IZDATAKA'!C777:P777</f>
        <v>0</v>
      </c>
      <c r="D770">
        <f>'PLAN RASHODA I IZDATAKA'!D777:Q777</f>
        <v>0</v>
      </c>
      <c r="E770">
        <f>'PLAN RASHODA I IZDATAKA'!E777:R777</f>
        <v>0</v>
      </c>
      <c r="F770">
        <f>'PLAN RASHODA I IZDATAKA'!F777:S777</f>
        <v>0</v>
      </c>
      <c r="G770">
        <f>'PLAN RASHODA I IZDATAKA'!G777:T777</f>
        <v>0</v>
      </c>
      <c r="H770">
        <f>'PLAN RASHODA I IZDATAKA'!H777:U777</f>
        <v>0</v>
      </c>
      <c r="I770">
        <f>'PLAN RASHODA I IZDATAKA'!I777:V777</f>
        <v>0</v>
      </c>
      <c r="J770">
        <f>'PLAN RASHODA I IZDATAKA'!J777:W777</f>
        <v>0</v>
      </c>
      <c r="K770">
        <f>'PLAN RASHODA I IZDATAKA'!K777:X777</f>
        <v>0</v>
      </c>
      <c r="L770">
        <f>'PLAN RASHODA I IZDATAKA'!L777:Y777</f>
        <v>0</v>
      </c>
      <c r="M770">
        <f>'PLAN RASHODA I IZDATAKA'!M777:Z777</f>
        <v>0</v>
      </c>
      <c r="N770">
        <f>'PLAN RASHODA I IZDATAKA'!N777:AA777</f>
        <v>0</v>
      </c>
      <c r="O770">
        <f t="shared" si="11"/>
        <v>1</v>
      </c>
    </row>
    <row r="771" spans="1:15" ht="12.75">
      <c r="A771">
        <f>'PLAN RASHODA I IZDATAKA'!A778:N778</f>
        <v>0</v>
      </c>
      <c r="B771">
        <f>'PLAN RASHODA I IZDATAKA'!B778:O778</f>
        <v>0</v>
      </c>
      <c r="C771">
        <f>'PLAN RASHODA I IZDATAKA'!C778:P778</f>
        <v>0</v>
      </c>
      <c r="D771">
        <f>'PLAN RASHODA I IZDATAKA'!D778:Q778</f>
        <v>0</v>
      </c>
      <c r="E771">
        <f>'PLAN RASHODA I IZDATAKA'!E778:R778</f>
        <v>0</v>
      </c>
      <c r="F771">
        <f>'PLAN RASHODA I IZDATAKA'!F778:S778</f>
        <v>0</v>
      </c>
      <c r="G771">
        <f>'PLAN RASHODA I IZDATAKA'!G778:T778</f>
        <v>0</v>
      </c>
      <c r="H771">
        <f>'PLAN RASHODA I IZDATAKA'!H778:U778</f>
        <v>0</v>
      </c>
      <c r="I771">
        <f>'PLAN RASHODA I IZDATAKA'!I778:V778</f>
        <v>0</v>
      </c>
      <c r="J771">
        <f>'PLAN RASHODA I IZDATAKA'!J778:W778</f>
        <v>0</v>
      </c>
      <c r="K771">
        <f>'PLAN RASHODA I IZDATAKA'!K778:X778</f>
        <v>0</v>
      </c>
      <c r="L771">
        <f>'PLAN RASHODA I IZDATAKA'!L778:Y778</f>
        <v>0</v>
      </c>
      <c r="M771">
        <f>'PLAN RASHODA I IZDATAKA'!M778:Z778</f>
        <v>0</v>
      </c>
      <c r="N771">
        <f>'PLAN RASHODA I IZDATAKA'!N778:AA778</f>
        <v>0</v>
      </c>
      <c r="O771">
        <f t="shared" si="11"/>
        <v>1</v>
      </c>
    </row>
    <row r="772" spans="1:15" ht="12.75">
      <c r="A772">
        <f>'PLAN RASHODA I IZDATAKA'!A779:N779</f>
        <v>0</v>
      </c>
      <c r="B772">
        <f>'PLAN RASHODA I IZDATAKA'!B779:O779</f>
        <v>0</v>
      </c>
      <c r="C772">
        <f>'PLAN RASHODA I IZDATAKA'!C779:P779</f>
        <v>0</v>
      </c>
      <c r="D772">
        <f>'PLAN RASHODA I IZDATAKA'!D779:Q779</f>
        <v>0</v>
      </c>
      <c r="E772">
        <f>'PLAN RASHODA I IZDATAKA'!E779:R779</f>
        <v>0</v>
      </c>
      <c r="F772">
        <f>'PLAN RASHODA I IZDATAKA'!F779:S779</f>
        <v>0</v>
      </c>
      <c r="G772">
        <f>'PLAN RASHODA I IZDATAKA'!G779:T779</f>
        <v>0</v>
      </c>
      <c r="H772">
        <f>'PLAN RASHODA I IZDATAKA'!H779:U779</f>
        <v>0</v>
      </c>
      <c r="I772">
        <f>'PLAN RASHODA I IZDATAKA'!I779:V779</f>
        <v>0</v>
      </c>
      <c r="J772">
        <f>'PLAN RASHODA I IZDATAKA'!J779:W779</f>
        <v>0</v>
      </c>
      <c r="K772">
        <f>'PLAN RASHODA I IZDATAKA'!K779:X779</f>
        <v>0</v>
      </c>
      <c r="L772">
        <f>'PLAN RASHODA I IZDATAKA'!L779:Y779</f>
        <v>0</v>
      </c>
      <c r="M772">
        <f>'PLAN RASHODA I IZDATAKA'!M779:Z779</f>
        <v>0</v>
      </c>
      <c r="N772">
        <f>'PLAN RASHODA I IZDATAKA'!N779:AA779</f>
        <v>0</v>
      </c>
      <c r="O772">
        <f aca="true" t="shared" si="12" ref="O772:O835">LEN(A772)</f>
        <v>1</v>
      </c>
    </row>
    <row r="773" spans="1:15" ht="12.75">
      <c r="A773">
        <f>'PLAN RASHODA I IZDATAKA'!A780:N780</f>
        <v>0</v>
      </c>
      <c r="B773">
        <f>'PLAN RASHODA I IZDATAKA'!B780:O780</f>
        <v>0</v>
      </c>
      <c r="C773">
        <f>'PLAN RASHODA I IZDATAKA'!C780:P780</f>
        <v>0</v>
      </c>
      <c r="D773">
        <f>'PLAN RASHODA I IZDATAKA'!D780:Q780</f>
        <v>0</v>
      </c>
      <c r="E773">
        <f>'PLAN RASHODA I IZDATAKA'!E780:R780</f>
        <v>0</v>
      </c>
      <c r="F773">
        <f>'PLAN RASHODA I IZDATAKA'!F780:S780</f>
        <v>0</v>
      </c>
      <c r="G773">
        <f>'PLAN RASHODA I IZDATAKA'!G780:T780</f>
        <v>0</v>
      </c>
      <c r="H773">
        <f>'PLAN RASHODA I IZDATAKA'!H780:U780</f>
        <v>0</v>
      </c>
      <c r="I773">
        <f>'PLAN RASHODA I IZDATAKA'!I780:V780</f>
        <v>0</v>
      </c>
      <c r="J773">
        <f>'PLAN RASHODA I IZDATAKA'!J780:W780</f>
        <v>0</v>
      </c>
      <c r="K773">
        <f>'PLAN RASHODA I IZDATAKA'!K780:X780</f>
        <v>0</v>
      </c>
      <c r="L773">
        <f>'PLAN RASHODA I IZDATAKA'!L780:Y780</f>
        <v>0</v>
      </c>
      <c r="M773">
        <f>'PLAN RASHODA I IZDATAKA'!M780:Z780</f>
        <v>0</v>
      </c>
      <c r="N773">
        <f>'PLAN RASHODA I IZDATAKA'!N780:AA780</f>
        <v>0</v>
      </c>
      <c r="O773">
        <f t="shared" si="12"/>
        <v>1</v>
      </c>
    </row>
    <row r="774" spans="1:15" ht="12.75">
      <c r="A774">
        <f>'PLAN RASHODA I IZDATAKA'!A781:N781</f>
        <v>0</v>
      </c>
      <c r="B774">
        <f>'PLAN RASHODA I IZDATAKA'!B781:O781</f>
        <v>0</v>
      </c>
      <c r="C774">
        <f>'PLAN RASHODA I IZDATAKA'!C781:P781</f>
        <v>0</v>
      </c>
      <c r="D774">
        <f>'PLAN RASHODA I IZDATAKA'!D781:Q781</f>
        <v>0</v>
      </c>
      <c r="E774">
        <f>'PLAN RASHODA I IZDATAKA'!E781:R781</f>
        <v>0</v>
      </c>
      <c r="F774">
        <f>'PLAN RASHODA I IZDATAKA'!F781:S781</f>
        <v>0</v>
      </c>
      <c r="G774">
        <f>'PLAN RASHODA I IZDATAKA'!G781:T781</f>
        <v>0</v>
      </c>
      <c r="H774">
        <f>'PLAN RASHODA I IZDATAKA'!H781:U781</f>
        <v>0</v>
      </c>
      <c r="I774">
        <f>'PLAN RASHODA I IZDATAKA'!I781:V781</f>
        <v>0</v>
      </c>
      <c r="J774">
        <f>'PLAN RASHODA I IZDATAKA'!J781:W781</f>
        <v>0</v>
      </c>
      <c r="K774">
        <f>'PLAN RASHODA I IZDATAKA'!K781:X781</f>
        <v>0</v>
      </c>
      <c r="L774">
        <f>'PLAN RASHODA I IZDATAKA'!L781:Y781</f>
        <v>0</v>
      </c>
      <c r="M774">
        <f>'PLAN RASHODA I IZDATAKA'!M781:Z781</f>
        <v>0</v>
      </c>
      <c r="N774">
        <f>'PLAN RASHODA I IZDATAKA'!N781:AA781</f>
        <v>0</v>
      </c>
      <c r="O774">
        <f t="shared" si="12"/>
        <v>1</v>
      </c>
    </row>
    <row r="775" spans="1:15" ht="12.75">
      <c r="A775">
        <f>'PLAN RASHODA I IZDATAKA'!A782:N782</f>
        <v>0</v>
      </c>
      <c r="B775">
        <f>'PLAN RASHODA I IZDATAKA'!B782:O782</f>
        <v>0</v>
      </c>
      <c r="C775">
        <f>'PLAN RASHODA I IZDATAKA'!C782:P782</f>
        <v>0</v>
      </c>
      <c r="D775">
        <f>'PLAN RASHODA I IZDATAKA'!D782:Q782</f>
        <v>0</v>
      </c>
      <c r="E775">
        <f>'PLAN RASHODA I IZDATAKA'!E782:R782</f>
        <v>0</v>
      </c>
      <c r="F775">
        <f>'PLAN RASHODA I IZDATAKA'!F782:S782</f>
        <v>0</v>
      </c>
      <c r="G775">
        <f>'PLAN RASHODA I IZDATAKA'!G782:T782</f>
        <v>0</v>
      </c>
      <c r="H775">
        <f>'PLAN RASHODA I IZDATAKA'!H782:U782</f>
        <v>0</v>
      </c>
      <c r="I775">
        <f>'PLAN RASHODA I IZDATAKA'!I782:V782</f>
        <v>0</v>
      </c>
      <c r="J775">
        <f>'PLAN RASHODA I IZDATAKA'!J782:W782</f>
        <v>0</v>
      </c>
      <c r="K775">
        <f>'PLAN RASHODA I IZDATAKA'!K782:X782</f>
        <v>0</v>
      </c>
      <c r="L775">
        <f>'PLAN RASHODA I IZDATAKA'!L782:Y782</f>
        <v>0</v>
      </c>
      <c r="M775">
        <f>'PLAN RASHODA I IZDATAKA'!M782:Z782</f>
        <v>0</v>
      </c>
      <c r="N775">
        <f>'PLAN RASHODA I IZDATAKA'!N782:AA782</f>
        <v>0</v>
      </c>
      <c r="O775">
        <f t="shared" si="12"/>
        <v>1</v>
      </c>
    </row>
    <row r="776" spans="1:15" ht="12.75">
      <c r="A776">
        <f>'PLAN RASHODA I IZDATAKA'!A783:N783</f>
        <v>0</v>
      </c>
      <c r="B776">
        <f>'PLAN RASHODA I IZDATAKA'!B783:O783</f>
        <v>0</v>
      </c>
      <c r="C776">
        <f>'PLAN RASHODA I IZDATAKA'!C783:P783</f>
        <v>0</v>
      </c>
      <c r="D776">
        <f>'PLAN RASHODA I IZDATAKA'!D783:Q783</f>
        <v>0</v>
      </c>
      <c r="E776">
        <f>'PLAN RASHODA I IZDATAKA'!E783:R783</f>
        <v>0</v>
      </c>
      <c r="F776">
        <f>'PLAN RASHODA I IZDATAKA'!F783:S783</f>
        <v>0</v>
      </c>
      <c r="G776">
        <f>'PLAN RASHODA I IZDATAKA'!G783:T783</f>
        <v>0</v>
      </c>
      <c r="H776">
        <f>'PLAN RASHODA I IZDATAKA'!H783:U783</f>
        <v>0</v>
      </c>
      <c r="I776">
        <f>'PLAN RASHODA I IZDATAKA'!I783:V783</f>
        <v>0</v>
      </c>
      <c r="J776">
        <f>'PLAN RASHODA I IZDATAKA'!J783:W783</f>
        <v>0</v>
      </c>
      <c r="K776">
        <f>'PLAN RASHODA I IZDATAKA'!K783:X783</f>
        <v>0</v>
      </c>
      <c r="L776">
        <f>'PLAN RASHODA I IZDATAKA'!L783:Y783</f>
        <v>0</v>
      </c>
      <c r="M776">
        <f>'PLAN RASHODA I IZDATAKA'!M783:Z783</f>
        <v>0</v>
      </c>
      <c r="N776">
        <f>'PLAN RASHODA I IZDATAKA'!N783:AA783</f>
        <v>0</v>
      </c>
      <c r="O776">
        <f t="shared" si="12"/>
        <v>1</v>
      </c>
    </row>
    <row r="777" spans="1:15" ht="12.75">
      <c r="A777">
        <f>'PLAN RASHODA I IZDATAKA'!A784:N784</f>
        <v>0</v>
      </c>
      <c r="B777">
        <f>'PLAN RASHODA I IZDATAKA'!B784:O784</f>
        <v>0</v>
      </c>
      <c r="C777">
        <f>'PLAN RASHODA I IZDATAKA'!C784:P784</f>
        <v>0</v>
      </c>
      <c r="D777">
        <f>'PLAN RASHODA I IZDATAKA'!D784:Q784</f>
        <v>0</v>
      </c>
      <c r="E777">
        <f>'PLAN RASHODA I IZDATAKA'!E784:R784</f>
        <v>0</v>
      </c>
      <c r="F777">
        <f>'PLAN RASHODA I IZDATAKA'!F784:S784</f>
        <v>0</v>
      </c>
      <c r="G777">
        <f>'PLAN RASHODA I IZDATAKA'!G784:T784</f>
        <v>0</v>
      </c>
      <c r="H777">
        <f>'PLAN RASHODA I IZDATAKA'!H784:U784</f>
        <v>0</v>
      </c>
      <c r="I777">
        <f>'PLAN RASHODA I IZDATAKA'!I784:V784</f>
        <v>0</v>
      </c>
      <c r="J777">
        <f>'PLAN RASHODA I IZDATAKA'!J784:W784</f>
        <v>0</v>
      </c>
      <c r="K777">
        <f>'PLAN RASHODA I IZDATAKA'!K784:X784</f>
        <v>0</v>
      </c>
      <c r="L777">
        <f>'PLAN RASHODA I IZDATAKA'!L784:Y784</f>
        <v>0</v>
      </c>
      <c r="M777">
        <f>'PLAN RASHODA I IZDATAKA'!M784:Z784</f>
        <v>0</v>
      </c>
      <c r="N777">
        <f>'PLAN RASHODA I IZDATAKA'!N784:AA784</f>
        <v>0</v>
      </c>
      <c r="O777">
        <f t="shared" si="12"/>
        <v>1</v>
      </c>
    </row>
    <row r="778" spans="1:15" ht="12.75">
      <c r="A778">
        <f>'PLAN RASHODA I IZDATAKA'!A785:N785</f>
        <v>0</v>
      </c>
      <c r="B778">
        <f>'PLAN RASHODA I IZDATAKA'!B785:O785</f>
        <v>0</v>
      </c>
      <c r="C778">
        <f>'PLAN RASHODA I IZDATAKA'!C785:P785</f>
        <v>0</v>
      </c>
      <c r="D778">
        <f>'PLAN RASHODA I IZDATAKA'!D785:Q785</f>
        <v>0</v>
      </c>
      <c r="E778">
        <f>'PLAN RASHODA I IZDATAKA'!E785:R785</f>
        <v>0</v>
      </c>
      <c r="F778">
        <f>'PLAN RASHODA I IZDATAKA'!F785:S785</f>
        <v>0</v>
      </c>
      <c r="G778">
        <f>'PLAN RASHODA I IZDATAKA'!G785:T785</f>
        <v>0</v>
      </c>
      <c r="H778">
        <f>'PLAN RASHODA I IZDATAKA'!H785:U785</f>
        <v>0</v>
      </c>
      <c r="I778">
        <f>'PLAN RASHODA I IZDATAKA'!I785:V785</f>
        <v>0</v>
      </c>
      <c r="J778">
        <f>'PLAN RASHODA I IZDATAKA'!J785:W785</f>
        <v>0</v>
      </c>
      <c r="K778">
        <f>'PLAN RASHODA I IZDATAKA'!K785:X785</f>
        <v>0</v>
      </c>
      <c r="L778">
        <f>'PLAN RASHODA I IZDATAKA'!L785:Y785</f>
        <v>0</v>
      </c>
      <c r="M778">
        <f>'PLAN RASHODA I IZDATAKA'!M785:Z785</f>
        <v>0</v>
      </c>
      <c r="N778">
        <f>'PLAN RASHODA I IZDATAKA'!N785:AA785</f>
        <v>0</v>
      </c>
      <c r="O778">
        <f t="shared" si="12"/>
        <v>1</v>
      </c>
    </row>
    <row r="779" spans="1:15" ht="12.75">
      <c r="A779">
        <f>'PLAN RASHODA I IZDATAKA'!A786:N786</f>
        <v>0</v>
      </c>
      <c r="B779">
        <f>'PLAN RASHODA I IZDATAKA'!B786:O786</f>
        <v>0</v>
      </c>
      <c r="C779">
        <f>'PLAN RASHODA I IZDATAKA'!C786:P786</f>
        <v>0</v>
      </c>
      <c r="D779">
        <f>'PLAN RASHODA I IZDATAKA'!D786:Q786</f>
        <v>0</v>
      </c>
      <c r="E779">
        <f>'PLAN RASHODA I IZDATAKA'!E786:R786</f>
        <v>0</v>
      </c>
      <c r="F779">
        <f>'PLAN RASHODA I IZDATAKA'!F786:S786</f>
        <v>0</v>
      </c>
      <c r="G779">
        <f>'PLAN RASHODA I IZDATAKA'!G786:T786</f>
        <v>0</v>
      </c>
      <c r="H779">
        <f>'PLAN RASHODA I IZDATAKA'!H786:U786</f>
        <v>0</v>
      </c>
      <c r="I779">
        <f>'PLAN RASHODA I IZDATAKA'!I786:V786</f>
        <v>0</v>
      </c>
      <c r="J779">
        <f>'PLAN RASHODA I IZDATAKA'!J786:W786</f>
        <v>0</v>
      </c>
      <c r="K779">
        <f>'PLAN RASHODA I IZDATAKA'!K786:X786</f>
        <v>0</v>
      </c>
      <c r="L779">
        <f>'PLAN RASHODA I IZDATAKA'!L786:Y786</f>
        <v>0</v>
      </c>
      <c r="M779">
        <f>'PLAN RASHODA I IZDATAKA'!M786:Z786</f>
        <v>0</v>
      </c>
      <c r="N779">
        <f>'PLAN RASHODA I IZDATAKA'!N786:AA786</f>
        <v>0</v>
      </c>
      <c r="O779">
        <f t="shared" si="12"/>
        <v>1</v>
      </c>
    </row>
    <row r="780" spans="1:15" ht="12.75">
      <c r="A780">
        <f>'PLAN RASHODA I IZDATAKA'!A787:N787</f>
        <v>0</v>
      </c>
      <c r="B780">
        <f>'PLAN RASHODA I IZDATAKA'!B787:O787</f>
        <v>0</v>
      </c>
      <c r="C780">
        <f>'PLAN RASHODA I IZDATAKA'!C787:P787</f>
        <v>0</v>
      </c>
      <c r="D780">
        <f>'PLAN RASHODA I IZDATAKA'!D787:Q787</f>
        <v>0</v>
      </c>
      <c r="E780">
        <f>'PLAN RASHODA I IZDATAKA'!E787:R787</f>
        <v>0</v>
      </c>
      <c r="F780">
        <f>'PLAN RASHODA I IZDATAKA'!F787:S787</f>
        <v>0</v>
      </c>
      <c r="G780">
        <f>'PLAN RASHODA I IZDATAKA'!G787:T787</f>
        <v>0</v>
      </c>
      <c r="H780">
        <f>'PLAN RASHODA I IZDATAKA'!H787:U787</f>
        <v>0</v>
      </c>
      <c r="I780">
        <f>'PLAN RASHODA I IZDATAKA'!I787:V787</f>
        <v>0</v>
      </c>
      <c r="J780">
        <f>'PLAN RASHODA I IZDATAKA'!J787:W787</f>
        <v>0</v>
      </c>
      <c r="K780">
        <f>'PLAN RASHODA I IZDATAKA'!K787:X787</f>
        <v>0</v>
      </c>
      <c r="L780">
        <f>'PLAN RASHODA I IZDATAKA'!L787:Y787</f>
        <v>0</v>
      </c>
      <c r="M780">
        <f>'PLAN RASHODA I IZDATAKA'!M787:Z787</f>
        <v>0</v>
      </c>
      <c r="N780">
        <f>'PLAN RASHODA I IZDATAKA'!N787:AA787</f>
        <v>0</v>
      </c>
      <c r="O780">
        <f t="shared" si="12"/>
        <v>1</v>
      </c>
    </row>
    <row r="781" spans="1:15" ht="12.75">
      <c r="A781">
        <f>'PLAN RASHODA I IZDATAKA'!A788:N788</f>
        <v>0</v>
      </c>
      <c r="B781">
        <f>'PLAN RASHODA I IZDATAKA'!B788:O788</f>
        <v>0</v>
      </c>
      <c r="C781">
        <f>'PLAN RASHODA I IZDATAKA'!C788:P788</f>
        <v>0</v>
      </c>
      <c r="D781">
        <f>'PLAN RASHODA I IZDATAKA'!D788:Q788</f>
        <v>0</v>
      </c>
      <c r="E781">
        <f>'PLAN RASHODA I IZDATAKA'!E788:R788</f>
        <v>0</v>
      </c>
      <c r="F781">
        <f>'PLAN RASHODA I IZDATAKA'!F788:S788</f>
        <v>0</v>
      </c>
      <c r="G781">
        <f>'PLAN RASHODA I IZDATAKA'!G788:T788</f>
        <v>0</v>
      </c>
      <c r="H781">
        <f>'PLAN RASHODA I IZDATAKA'!H788:U788</f>
        <v>0</v>
      </c>
      <c r="I781">
        <f>'PLAN RASHODA I IZDATAKA'!I788:V788</f>
        <v>0</v>
      </c>
      <c r="J781">
        <f>'PLAN RASHODA I IZDATAKA'!J788:W788</f>
        <v>0</v>
      </c>
      <c r="K781">
        <f>'PLAN RASHODA I IZDATAKA'!K788:X788</f>
        <v>0</v>
      </c>
      <c r="L781">
        <f>'PLAN RASHODA I IZDATAKA'!L788:Y788</f>
        <v>0</v>
      </c>
      <c r="M781">
        <f>'PLAN RASHODA I IZDATAKA'!M788:Z788</f>
        <v>0</v>
      </c>
      <c r="N781">
        <f>'PLAN RASHODA I IZDATAKA'!N788:AA788</f>
        <v>0</v>
      </c>
      <c r="O781">
        <f t="shared" si="12"/>
        <v>1</v>
      </c>
    </row>
    <row r="782" spans="1:15" ht="12.75">
      <c r="A782">
        <f>'PLAN RASHODA I IZDATAKA'!A789:N789</f>
        <v>0</v>
      </c>
      <c r="B782">
        <f>'PLAN RASHODA I IZDATAKA'!B789:O789</f>
        <v>0</v>
      </c>
      <c r="C782">
        <f>'PLAN RASHODA I IZDATAKA'!C789:P789</f>
        <v>0</v>
      </c>
      <c r="D782">
        <f>'PLAN RASHODA I IZDATAKA'!D789:Q789</f>
        <v>0</v>
      </c>
      <c r="E782">
        <f>'PLAN RASHODA I IZDATAKA'!E789:R789</f>
        <v>0</v>
      </c>
      <c r="F782">
        <f>'PLAN RASHODA I IZDATAKA'!F789:S789</f>
        <v>0</v>
      </c>
      <c r="G782">
        <f>'PLAN RASHODA I IZDATAKA'!G789:T789</f>
        <v>0</v>
      </c>
      <c r="H782">
        <f>'PLAN RASHODA I IZDATAKA'!H789:U789</f>
        <v>0</v>
      </c>
      <c r="I782">
        <f>'PLAN RASHODA I IZDATAKA'!I789:V789</f>
        <v>0</v>
      </c>
      <c r="J782">
        <f>'PLAN RASHODA I IZDATAKA'!J789:W789</f>
        <v>0</v>
      </c>
      <c r="K782">
        <f>'PLAN RASHODA I IZDATAKA'!K789:X789</f>
        <v>0</v>
      </c>
      <c r="L782">
        <f>'PLAN RASHODA I IZDATAKA'!L789:Y789</f>
        <v>0</v>
      </c>
      <c r="M782">
        <f>'PLAN RASHODA I IZDATAKA'!M789:Z789</f>
        <v>0</v>
      </c>
      <c r="N782">
        <f>'PLAN RASHODA I IZDATAKA'!N789:AA789</f>
        <v>0</v>
      </c>
      <c r="O782">
        <f t="shared" si="12"/>
        <v>1</v>
      </c>
    </row>
    <row r="783" spans="1:15" ht="12.75">
      <c r="A783">
        <f>'PLAN RASHODA I IZDATAKA'!A790:N790</f>
        <v>0</v>
      </c>
      <c r="B783">
        <f>'PLAN RASHODA I IZDATAKA'!B790:O790</f>
        <v>0</v>
      </c>
      <c r="C783">
        <f>'PLAN RASHODA I IZDATAKA'!C790:P790</f>
        <v>0</v>
      </c>
      <c r="D783">
        <f>'PLAN RASHODA I IZDATAKA'!D790:Q790</f>
        <v>0</v>
      </c>
      <c r="E783">
        <f>'PLAN RASHODA I IZDATAKA'!E790:R790</f>
        <v>0</v>
      </c>
      <c r="F783">
        <f>'PLAN RASHODA I IZDATAKA'!F790:S790</f>
        <v>0</v>
      </c>
      <c r="G783">
        <f>'PLAN RASHODA I IZDATAKA'!G790:T790</f>
        <v>0</v>
      </c>
      <c r="H783">
        <f>'PLAN RASHODA I IZDATAKA'!H790:U790</f>
        <v>0</v>
      </c>
      <c r="I783">
        <f>'PLAN RASHODA I IZDATAKA'!I790:V790</f>
        <v>0</v>
      </c>
      <c r="J783">
        <f>'PLAN RASHODA I IZDATAKA'!J790:W790</f>
        <v>0</v>
      </c>
      <c r="K783">
        <f>'PLAN RASHODA I IZDATAKA'!K790:X790</f>
        <v>0</v>
      </c>
      <c r="L783">
        <f>'PLAN RASHODA I IZDATAKA'!L790:Y790</f>
        <v>0</v>
      </c>
      <c r="M783">
        <f>'PLAN RASHODA I IZDATAKA'!M790:Z790</f>
        <v>0</v>
      </c>
      <c r="N783">
        <f>'PLAN RASHODA I IZDATAKA'!N790:AA790</f>
        <v>0</v>
      </c>
      <c r="O783">
        <f t="shared" si="12"/>
        <v>1</v>
      </c>
    </row>
    <row r="784" spans="1:15" ht="12.75">
      <c r="A784">
        <f>'PLAN RASHODA I IZDATAKA'!A791:N791</f>
        <v>0</v>
      </c>
      <c r="B784">
        <f>'PLAN RASHODA I IZDATAKA'!B791:O791</f>
        <v>0</v>
      </c>
      <c r="C784">
        <f>'PLAN RASHODA I IZDATAKA'!C791:P791</f>
        <v>0</v>
      </c>
      <c r="D784">
        <f>'PLAN RASHODA I IZDATAKA'!D791:Q791</f>
        <v>0</v>
      </c>
      <c r="E784">
        <f>'PLAN RASHODA I IZDATAKA'!E791:R791</f>
        <v>0</v>
      </c>
      <c r="F784">
        <f>'PLAN RASHODA I IZDATAKA'!F791:S791</f>
        <v>0</v>
      </c>
      <c r="G784">
        <f>'PLAN RASHODA I IZDATAKA'!G791:T791</f>
        <v>0</v>
      </c>
      <c r="H784">
        <f>'PLAN RASHODA I IZDATAKA'!H791:U791</f>
        <v>0</v>
      </c>
      <c r="I784">
        <f>'PLAN RASHODA I IZDATAKA'!I791:V791</f>
        <v>0</v>
      </c>
      <c r="J784">
        <f>'PLAN RASHODA I IZDATAKA'!J791:W791</f>
        <v>0</v>
      </c>
      <c r="K784">
        <f>'PLAN RASHODA I IZDATAKA'!K791:X791</f>
        <v>0</v>
      </c>
      <c r="L784">
        <f>'PLAN RASHODA I IZDATAKA'!L791:Y791</f>
        <v>0</v>
      </c>
      <c r="M784">
        <f>'PLAN RASHODA I IZDATAKA'!M791:Z791</f>
        <v>0</v>
      </c>
      <c r="N784">
        <f>'PLAN RASHODA I IZDATAKA'!N791:AA791</f>
        <v>0</v>
      </c>
      <c r="O784">
        <f t="shared" si="12"/>
        <v>1</v>
      </c>
    </row>
    <row r="785" spans="1:15" ht="12.75">
      <c r="A785">
        <f>'PLAN RASHODA I IZDATAKA'!A792:N792</f>
        <v>0</v>
      </c>
      <c r="B785">
        <f>'PLAN RASHODA I IZDATAKA'!B792:O792</f>
        <v>0</v>
      </c>
      <c r="C785">
        <f>'PLAN RASHODA I IZDATAKA'!C792:P792</f>
        <v>0</v>
      </c>
      <c r="D785">
        <f>'PLAN RASHODA I IZDATAKA'!D792:Q792</f>
        <v>0</v>
      </c>
      <c r="E785">
        <f>'PLAN RASHODA I IZDATAKA'!E792:R792</f>
        <v>0</v>
      </c>
      <c r="F785">
        <f>'PLAN RASHODA I IZDATAKA'!F792:S792</f>
        <v>0</v>
      </c>
      <c r="G785">
        <f>'PLAN RASHODA I IZDATAKA'!G792:T792</f>
        <v>0</v>
      </c>
      <c r="H785">
        <f>'PLAN RASHODA I IZDATAKA'!H792:U792</f>
        <v>0</v>
      </c>
      <c r="I785">
        <f>'PLAN RASHODA I IZDATAKA'!I792:V792</f>
        <v>0</v>
      </c>
      <c r="J785">
        <f>'PLAN RASHODA I IZDATAKA'!J792:W792</f>
        <v>0</v>
      </c>
      <c r="K785">
        <f>'PLAN RASHODA I IZDATAKA'!K792:X792</f>
        <v>0</v>
      </c>
      <c r="L785">
        <f>'PLAN RASHODA I IZDATAKA'!L792:Y792</f>
        <v>0</v>
      </c>
      <c r="M785">
        <f>'PLAN RASHODA I IZDATAKA'!M792:Z792</f>
        <v>0</v>
      </c>
      <c r="N785">
        <f>'PLAN RASHODA I IZDATAKA'!N792:AA792</f>
        <v>0</v>
      </c>
      <c r="O785">
        <f t="shared" si="12"/>
        <v>1</v>
      </c>
    </row>
    <row r="786" spans="1:15" ht="12.75">
      <c r="A786">
        <f>'PLAN RASHODA I IZDATAKA'!A793:N793</f>
        <v>0</v>
      </c>
      <c r="B786">
        <f>'PLAN RASHODA I IZDATAKA'!B793:O793</f>
        <v>0</v>
      </c>
      <c r="C786">
        <f>'PLAN RASHODA I IZDATAKA'!C793:P793</f>
        <v>0</v>
      </c>
      <c r="D786">
        <f>'PLAN RASHODA I IZDATAKA'!D793:Q793</f>
        <v>0</v>
      </c>
      <c r="E786">
        <f>'PLAN RASHODA I IZDATAKA'!E793:R793</f>
        <v>0</v>
      </c>
      <c r="F786">
        <f>'PLAN RASHODA I IZDATAKA'!F793:S793</f>
        <v>0</v>
      </c>
      <c r="G786">
        <f>'PLAN RASHODA I IZDATAKA'!G793:T793</f>
        <v>0</v>
      </c>
      <c r="H786">
        <f>'PLAN RASHODA I IZDATAKA'!H793:U793</f>
        <v>0</v>
      </c>
      <c r="I786">
        <f>'PLAN RASHODA I IZDATAKA'!I793:V793</f>
        <v>0</v>
      </c>
      <c r="J786">
        <f>'PLAN RASHODA I IZDATAKA'!J793:W793</f>
        <v>0</v>
      </c>
      <c r="K786">
        <f>'PLAN RASHODA I IZDATAKA'!K793:X793</f>
        <v>0</v>
      </c>
      <c r="L786">
        <f>'PLAN RASHODA I IZDATAKA'!L793:Y793</f>
        <v>0</v>
      </c>
      <c r="M786">
        <f>'PLAN RASHODA I IZDATAKA'!M793:Z793</f>
        <v>0</v>
      </c>
      <c r="N786">
        <f>'PLAN RASHODA I IZDATAKA'!N793:AA793</f>
        <v>0</v>
      </c>
      <c r="O786">
        <f t="shared" si="12"/>
        <v>1</v>
      </c>
    </row>
    <row r="787" spans="1:15" ht="12.75">
      <c r="A787">
        <f>'PLAN RASHODA I IZDATAKA'!A794:N794</f>
        <v>0</v>
      </c>
      <c r="B787">
        <f>'PLAN RASHODA I IZDATAKA'!B794:O794</f>
        <v>0</v>
      </c>
      <c r="C787">
        <f>'PLAN RASHODA I IZDATAKA'!C794:P794</f>
        <v>0</v>
      </c>
      <c r="D787">
        <f>'PLAN RASHODA I IZDATAKA'!D794:Q794</f>
        <v>0</v>
      </c>
      <c r="E787">
        <f>'PLAN RASHODA I IZDATAKA'!E794:R794</f>
        <v>0</v>
      </c>
      <c r="F787">
        <f>'PLAN RASHODA I IZDATAKA'!F794:S794</f>
        <v>0</v>
      </c>
      <c r="G787">
        <f>'PLAN RASHODA I IZDATAKA'!G794:T794</f>
        <v>0</v>
      </c>
      <c r="H787">
        <f>'PLAN RASHODA I IZDATAKA'!H794:U794</f>
        <v>0</v>
      </c>
      <c r="I787">
        <f>'PLAN RASHODA I IZDATAKA'!I794:V794</f>
        <v>0</v>
      </c>
      <c r="J787">
        <f>'PLAN RASHODA I IZDATAKA'!J794:W794</f>
        <v>0</v>
      </c>
      <c r="K787">
        <f>'PLAN RASHODA I IZDATAKA'!K794:X794</f>
        <v>0</v>
      </c>
      <c r="L787">
        <f>'PLAN RASHODA I IZDATAKA'!L794:Y794</f>
        <v>0</v>
      </c>
      <c r="M787">
        <f>'PLAN RASHODA I IZDATAKA'!M794:Z794</f>
        <v>0</v>
      </c>
      <c r="N787">
        <f>'PLAN RASHODA I IZDATAKA'!N794:AA794</f>
        <v>0</v>
      </c>
      <c r="O787">
        <f t="shared" si="12"/>
        <v>1</v>
      </c>
    </row>
    <row r="788" spans="1:15" ht="12.75">
      <c r="A788">
        <f>'PLAN RASHODA I IZDATAKA'!A795:N795</f>
        <v>0</v>
      </c>
      <c r="B788">
        <f>'PLAN RASHODA I IZDATAKA'!B795:O795</f>
        <v>0</v>
      </c>
      <c r="C788">
        <f>'PLAN RASHODA I IZDATAKA'!C795:P795</f>
        <v>0</v>
      </c>
      <c r="D788">
        <f>'PLAN RASHODA I IZDATAKA'!D795:Q795</f>
        <v>0</v>
      </c>
      <c r="E788">
        <f>'PLAN RASHODA I IZDATAKA'!E795:R795</f>
        <v>0</v>
      </c>
      <c r="F788">
        <f>'PLAN RASHODA I IZDATAKA'!F795:S795</f>
        <v>0</v>
      </c>
      <c r="G788">
        <f>'PLAN RASHODA I IZDATAKA'!G795:T795</f>
        <v>0</v>
      </c>
      <c r="H788">
        <f>'PLAN RASHODA I IZDATAKA'!H795:U795</f>
        <v>0</v>
      </c>
      <c r="I788">
        <f>'PLAN RASHODA I IZDATAKA'!I795:V795</f>
        <v>0</v>
      </c>
      <c r="J788">
        <f>'PLAN RASHODA I IZDATAKA'!J795:W795</f>
        <v>0</v>
      </c>
      <c r="K788">
        <f>'PLAN RASHODA I IZDATAKA'!K795:X795</f>
        <v>0</v>
      </c>
      <c r="L788">
        <f>'PLAN RASHODA I IZDATAKA'!L795:Y795</f>
        <v>0</v>
      </c>
      <c r="M788">
        <f>'PLAN RASHODA I IZDATAKA'!M795:Z795</f>
        <v>0</v>
      </c>
      <c r="N788">
        <f>'PLAN RASHODA I IZDATAKA'!N795:AA795</f>
        <v>0</v>
      </c>
      <c r="O788">
        <f t="shared" si="12"/>
        <v>1</v>
      </c>
    </row>
    <row r="789" spans="1:15" ht="12.75">
      <c r="A789">
        <f>'PLAN RASHODA I IZDATAKA'!A796:N796</f>
        <v>0</v>
      </c>
      <c r="B789">
        <f>'PLAN RASHODA I IZDATAKA'!B796:O796</f>
        <v>0</v>
      </c>
      <c r="C789">
        <f>'PLAN RASHODA I IZDATAKA'!C796:P796</f>
        <v>0</v>
      </c>
      <c r="D789">
        <f>'PLAN RASHODA I IZDATAKA'!D796:Q796</f>
        <v>0</v>
      </c>
      <c r="E789">
        <f>'PLAN RASHODA I IZDATAKA'!E796:R796</f>
        <v>0</v>
      </c>
      <c r="F789">
        <f>'PLAN RASHODA I IZDATAKA'!F796:S796</f>
        <v>0</v>
      </c>
      <c r="G789">
        <f>'PLAN RASHODA I IZDATAKA'!G796:T796</f>
        <v>0</v>
      </c>
      <c r="H789">
        <f>'PLAN RASHODA I IZDATAKA'!H796:U796</f>
        <v>0</v>
      </c>
      <c r="I789">
        <f>'PLAN RASHODA I IZDATAKA'!I796:V796</f>
        <v>0</v>
      </c>
      <c r="J789">
        <f>'PLAN RASHODA I IZDATAKA'!J796:W796</f>
        <v>0</v>
      </c>
      <c r="K789">
        <f>'PLAN RASHODA I IZDATAKA'!K796:X796</f>
        <v>0</v>
      </c>
      <c r="L789">
        <f>'PLAN RASHODA I IZDATAKA'!L796:Y796</f>
        <v>0</v>
      </c>
      <c r="M789">
        <f>'PLAN RASHODA I IZDATAKA'!M796:Z796</f>
        <v>0</v>
      </c>
      <c r="N789">
        <f>'PLAN RASHODA I IZDATAKA'!N796:AA796</f>
        <v>0</v>
      </c>
      <c r="O789">
        <f t="shared" si="12"/>
        <v>1</v>
      </c>
    </row>
    <row r="790" spans="1:15" ht="12.75">
      <c r="A790">
        <f>'PLAN RASHODA I IZDATAKA'!A797:N797</f>
        <v>0</v>
      </c>
      <c r="B790">
        <f>'PLAN RASHODA I IZDATAKA'!B797:O797</f>
        <v>0</v>
      </c>
      <c r="C790">
        <f>'PLAN RASHODA I IZDATAKA'!C797:P797</f>
        <v>0</v>
      </c>
      <c r="D790">
        <f>'PLAN RASHODA I IZDATAKA'!D797:Q797</f>
        <v>0</v>
      </c>
      <c r="E790">
        <f>'PLAN RASHODA I IZDATAKA'!E797:R797</f>
        <v>0</v>
      </c>
      <c r="F790">
        <f>'PLAN RASHODA I IZDATAKA'!F797:S797</f>
        <v>0</v>
      </c>
      <c r="G790">
        <f>'PLAN RASHODA I IZDATAKA'!G797:T797</f>
        <v>0</v>
      </c>
      <c r="H790">
        <f>'PLAN RASHODA I IZDATAKA'!H797:U797</f>
        <v>0</v>
      </c>
      <c r="I790">
        <f>'PLAN RASHODA I IZDATAKA'!I797:V797</f>
        <v>0</v>
      </c>
      <c r="J790">
        <f>'PLAN RASHODA I IZDATAKA'!J797:W797</f>
        <v>0</v>
      </c>
      <c r="K790">
        <f>'PLAN RASHODA I IZDATAKA'!K797:X797</f>
        <v>0</v>
      </c>
      <c r="L790">
        <f>'PLAN RASHODA I IZDATAKA'!L797:Y797</f>
        <v>0</v>
      </c>
      <c r="M790">
        <f>'PLAN RASHODA I IZDATAKA'!M797:Z797</f>
        <v>0</v>
      </c>
      <c r="N790">
        <f>'PLAN RASHODA I IZDATAKA'!N797:AA797</f>
        <v>0</v>
      </c>
      <c r="O790">
        <f t="shared" si="12"/>
        <v>1</v>
      </c>
    </row>
    <row r="791" spans="1:15" ht="12.75">
      <c r="A791">
        <f>'PLAN RASHODA I IZDATAKA'!A798:N798</f>
        <v>0</v>
      </c>
      <c r="B791">
        <f>'PLAN RASHODA I IZDATAKA'!B798:O798</f>
        <v>0</v>
      </c>
      <c r="C791">
        <f>'PLAN RASHODA I IZDATAKA'!C798:P798</f>
        <v>0</v>
      </c>
      <c r="D791">
        <f>'PLAN RASHODA I IZDATAKA'!D798:Q798</f>
        <v>0</v>
      </c>
      <c r="E791">
        <f>'PLAN RASHODA I IZDATAKA'!E798:R798</f>
        <v>0</v>
      </c>
      <c r="F791">
        <f>'PLAN RASHODA I IZDATAKA'!F798:S798</f>
        <v>0</v>
      </c>
      <c r="G791">
        <f>'PLAN RASHODA I IZDATAKA'!G798:T798</f>
        <v>0</v>
      </c>
      <c r="H791">
        <f>'PLAN RASHODA I IZDATAKA'!H798:U798</f>
        <v>0</v>
      </c>
      <c r="I791">
        <f>'PLAN RASHODA I IZDATAKA'!I798:V798</f>
        <v>0</v>
      </c>
      <c r="J791">
        <f>'PLAN RASHODA I IZDATAKA'!J798:W798</f>
        <v>0</v>
      </c>
      <c r="K791">
        <f>'PLAN RASHODA I IZDATAKA'!K798:X798</f>
        <v>0</v>
      </c>
      <c r="L791">
        <f>'PLAN RASHODA I IZDATAKA'!L798:Y798</f>
        <v>0</v>
      </c>
      <c r="M791">
        <f>'PLAN RASHODA I IZDATAKA'!M798:Z798</f>
        <v>0</v>
      </c>
      <c r="N791">
        <f>'PLAN RASHODA I IZDATAKA'!N798:AA798</f>
        <v>0</v>
      </c>
      <c r="O791">
        <f t="shared" si="12"/>
        <v>1</v>
      </c>
    </row>
    <row r="792" spans="1:15" ht="12.75">
      <c r="A792">
        <f>'PLAN RASHODA I IZDATAKA'!A799:N799</f>
        <v>0</v>
      </c>
      <c r="B792">
        <f>'PLAN RASHODA I IZDATAKA'!B799:O799</f>
        <v>0</v>
      </c>
      <c r="C792">
        <f>'PLAN RASHODA I IZDATAKA'!C799:P799</f>
        <v>0</v>
      </c>
      <c r="D792">
        <f>'PLAN RASHODA I IZDATAKA'!D799:Q799</f>
        <v>0</v>
      </c>
      <c r="E792">
        <f>'PLAN RASHODA I IZDATAKA'!E799:R799</f>
        <v>0</v>
      </c>
      <c r="F792">
        <f>'PLAN RASHODA I IZDATAKA'!F799:S799</f>
        <v>0</v>
      </c>
      <c r="G792">
        <f>'PLAN RASHODA I IZDATAKA'!G799:T799</f>
        <v>0</v>
      </c>
      <c r="H792">
        <f>'PLAN RASHODA I IZDATAKA'!H799:U799</f>
        <v>0</v>
      </c>
      <c r="I792">
        <f>'PLAN RASHODA I IZDATAKA'!I799:V799</f>
        <v>0</v>
      </c>
      <c r="J792">
        <f>'PLAN RASHODA I IZDATAKA'!J799:W799</f>
        <v>0</v>
      </c>
      <c r="K792">
        <f>'PLAN RASHODA I IZDATAKA'!K799:X799</f>
        <v>0</v>
      </c>
      <c r="L792">
        <f>'PLAN RASHODA I IZDATAKA'!L799:Y799</f>
        <v>0</v>
      </c>
      <c r="M792">
        <f>'PLAN RASHODA I IZDATAKA'!M799:Z799</f>
        <v>0</v>
      </c>
      <c r="N792">
        <f>'PLAN RASHODA I IZDATAKA'!N799:AA799</f>
        <v>0</v>
      </c>
      <c r="O792">
        <f t="shared" si="12"/>
        <v>1</v>
      </c>
    </row>
    <row r="793" spans="1:15" ht="12.75">
      <c r="A793">
        <f>'PLAN RASHODA I IZDATAKA'!A800:N800</f>
        <v>0</v>
      </c>
      <c r="B793">
        <f>'PLAN RASHODA I IZDATAKA'!B800:O800</f>
        <v>0</v>
      </c>
      <c r="C793">
        <f>'PLAN RASHODA I IZDATAKA'!C800:P800</f>
        <v>0</v>
      </c>
      <c r="D793">
        <f>'PLAN RASHODA I IZDATAKA'!D800:Q800</f>
        <v>0</v>
      </c>
      <c r="E793">
        <f>'PLAN RASHODA I IZDATAKA'!E800:R800</f>
        <v>0</v>
      </c>
      <c r="F793">
        <f>'PLAN RASHODA I IZDATAKA'!F800:S800</f>
        <v>0</v>
      </c>
      <c r="G793">
        <f>'PLAN RASHODA I IZDATAKA'!G800:T800</f>
        <v>0</v>
      </c>
      <c r="H793">
        <f>'PLAN RASHODA I IZDATAKA'!H800:U800</f>
        <v>0</v>
      </c>
      <c r="I793">
        <f>'PLAN RASHODA I IZDATAKA'!I800:V800</f>
        <v>0</v>
      </c>
      <c r="J793">
        <f>'PLAN RASHODA I IZDATAKA'!J800:W800</f>
        <v>0</v>
      </c>
      <c r="K793">
        <f>'PLAN RASHODA I IZDATAKA'!K800:X800</f>
        <v>0</v>
      </c>
      <c r="L793">
        <f>'PLAN RASHODA I IZDATAKA'!L800:Y800</f>
        <v>0</v>
      </c>
      <c r="M793">
        <f>'PLAN RASHODA I IZDATAKA'!M800:Z800</f>
        <v>0</v>
      </c>
      <c r="N793">
        <f>'PLAN RASHODA I IZDATAKA'!N800:AA800</f>
        <v>0</v>
      </c>
      <c r="O793">
        <f t="shared" si="12"/>
        <v>1</v>
      </c>
    </row>
    <row r="794" spans="1:15" ht="12.75">
      <c r="A794">
        <f>'PLAN RASHODA I IZDATAKA'!A801:N801</f>
        <v>0</v>
      </c>
      <c r="B794">
        <f>'PLAN RASHODA I IZDATAKA'!B801:O801</f>
        <v>0</v>
      </c>
      <c r="C794">
        <f>'PLAN RASHODA I IZDATAKA'!C801:P801</f>
        <v>0</v>
      </c>
      <c r="D794">
        <f>'PLAN RASHODA I IZDATAKA'!D801:Q801</f>
        <v>0</v>
      </c>
      <c r="E794">
        <f>'PLAN RASHODA I IZDATAKA'!E801:R801</f>
        <v>0</v>
      </c>
      <c r="F794">
        <f>'PLAN RASHODA I IZDATAKA'!F801:S801</f>
        <v>0</v>
      </c>
      <c r="G794">
        <f>'PLAN RASHODA I IZDATAKA'!G801:T801</f>
        <v>0</v>
      </c>
      <c r="H794">
        <f>'PLAN RASHODA I IZDATAKA'!H801:U801</f>
        <v>0</v>
      </c>
      <c r="I794">
        <f>'PLAN RASHODA I IZDATAKA'!I801:V801</f>
        <v>0</v>
      </c>
      <c r="J794">
        <f>'PLAN RASHODA I IZDATAKA'!J801:W801</f>
        <v>0</v>
      </c>
      <c r="K794">
        <f>'PLAN RASHODA I IZDATAKA'!K801:X801</f>
        <v>0</v>
      </c>
      <c r="L794">
        <f>'PLAN RASHODA I IZDATAKA'!L801:Y801</f>
        <v>0</v>
      </c>
      <c r="M794">
        <f>'PLAN RASHODA I IZDATAKA'!M801:Z801</f>
        <v>0</v>
      </c>
      <c r="N794">
        <f>'PLAN RASHODA I IZDATAKA'!N801:AA801</f>
        <v>0</v>
      </c>
      <c r="O794">
        <f t="shared" si="12"/>
        <v>1</v>
      </c>
    </row>
    <row r="795" spans="1:15" ht="12.75">
      <c r="A795">
        <f>'PLAN RASHODA I IZDATAKA'!A802:N802</f>
        <v>0</v>
      </c>
      <c r="B795">
        <f>'PLAN RASHODA I IZDATAKA'!B802:O802</f>
        <v>0</v>
      </c>
      <c r="C795">
        <f>'PLAN RASHODA I IZDATAKA'!C802:P802</f>
        <v>0</v>
      </c>
      <c r="D795">
        <f>'PLAN RASHODA I IZDATAKA'!D802:Q802</f>
        <v>0</v>
      </c>
      <c r="E795">
        <f>'PLAN RASHODA I IZDATAKA'!E802:R802</f>
        <v>0</v>
      </c>
      <c r="F795">
        <f>'PLAN RASHODA I IZDATAKA'!F802:S802</f>
        <v>0</v>
      </c>
      <c r="G795">
        <f>'PLAN RASHODA I IZDATAKA'!G802:T802</f>
        <v>0</v>
      </c>
      <c r="H795">
        <f>'PLAN RASHODA I IZDATAKA'!H802:U802</f>
        <v>0</v>
      </c>
      <c r="I795">
        <f>'PLAN RASHODA I IZDATAKA'!I802:V802</f>
        <v>0</v>
      </c>
      <c r="J795">
        <f>'PLAN RASHODA I IZDATAKA'!J802:W802</f>
        <v>0</v>
      </c>
      <c r="K795">
        <f>'PLAN RASHODA I IZDATAKA'!K802:X802</f>
        <v>0</v>
      </c>
      <c r="L795">
        <f>'PLAN RASHODA I IZDATAKA'!L802:Y802</f>
        <v>0</v>
      </c>
      <c r="M795">
        <f>'PLAN RASHODA I IZDATAKA'!M802:Z802</f>
        <v>0</v>
      </c>
      <c r="N795">
        <f>'PLAN RASHODA I IZDATAKA'!N802:AA802</f>
        <v>0</v>
      </c>
      <c r="O795">
        <f t="shared" si="12"/>
        <v>1</v>
      </c>
    </row>
    <row r="796" spans="1:15" ht="12.75">
      <c r="A796">
        <f>'PLAN RASHODA I IZDATAKA'!A803:N803</f>
        <v>0</v>
      </c>
      <c r="B796">
        <f>'PLAN RASHODA I IZDATAKA'!B803:O803</f>
        <v>0</v>
      </c>
      <c r="C796">
        <f>'PLAN RASHODA I IZDATAKA'!C803:P803</f>
        <v>0</v>
      </c>
      <c r="D796">
        <f>'PLAN RASHODA I IZDATAKA'!D803:Q803</f>
        <v>0</v>
      </c>
      <c r="E796">
        <f>'PLAN RASHODA I IZDATAKA'!E803:R803</f>
        <v>0</v>
      </c>
      <c r="F796">
        <f>'PLAN RASHODA I IZDATAKA'!F803:S803</f>
        <v>0</v>
      </c>
      <c r="G796">
        <f>'PLAN RASHODA I IZDATAKA'!G803:T803</f>
        <v>0</v>
      </c>
      <c r="H796">
        <f>'PLAN RASHODA I IZDATAKA'!H803:U803</f>
        <v>0</v>
      </c>
      <c r="I796">
        <f>'PLAN RASHODA I IZDATAKA'!I803:V803</f>
        <v>0</v>
      </c>
      <c r="J796">
        <f>'PLAN RASHODA I IZDATAKA'!J803:W803</f>
        <v>0</v>
      </c>
      <c r="K796">
        <f>'PLAN RASHODA I IZDATAKA'!K803:X803</f>
        <v>0</v>
      </c>
      <c r="L796">
        <f>'PLAN RASHODA I IZDATAKA'!L803:Y803</f>
        <v>0</v>
      </c>
      <c r="M796">
        <f>'PLAN RASHODA I IZDATAKA'!M803:Z803</f>
        <v>0</v>
      </c>
      <c r="N796">
        <f>'PLAN RASHODA I IZDATAKA'!N803:AA803</f>
        <v>0</v>
      </c>
      <c r="O796">
        <f t="shared" si="12"/>
        <v>1</v>
      </c>
    </row>
    <row r="797" spans="1:15" ht="12.75">
      <c r="A797">
        <f>'PLAN RASHODA I IZDATAKA'!A804:N804</f>
        <v>0</v>
      </c>
      <c r="B797">
        <f>'PLAN RASHODA I IZDATAKA'!B804:O804</f>
        <v>0</v>
      </c>
      <c r="C797">
        <f>'PLAN RASHODA I IZDATAKA'!C804:P804</f>
        <v>0</v>
      </c>
      <c r="D797">
        <f>'PLAN RASHODA I IZDATAKA'!D804:Q804</f>
        <v>0</v>
      </c>
      <c r="E797">
        <f>'PLAN RASHODA I IZDATAKA'!E804:R804</f>
        <v>0</v>
      </c>
      <c r="F797">
        <f>'PLAN RASHODA I IZDATAKA'!F804:S804</f>
        <v>0</v>
      </c>
      <c r="G797">
        <f>'PLAN RASHODA I IZDATAKA'!G804:T804</f>
        <v>0</v>
      </c>
      <c r="H797">
        <f>'PLAN RASHODA I IZDATAKA'!H804:U804</f>
        <v>0</v>
      </c>
      <c r="I797">
        <f>'PLAN RASHODA I IZDATAKA'!I804:V804</f>
        <v>0</v>
      </c>
      <c r="J797">
        <f>'PLAN RASHODA I IZDATAKA'!J804:W804</f>
        <v>0</v>
      </c>
      <c r="K797">
        <f>'PLAN RASHODA I IZDATAKA'!K804:X804</f>
        <v>0</v>
      </c>
      <c r="L797">
        <f>'PLAN RASHODA I IZDATAKA'!L804:Y804</f>
        <v>0</v>
      </c>
      <c r="M797">
        <f>'PLAN RASHODA I IZDATAKA'!M804:Z804</f>
        <v>0</v>
      </c>
      <c r="N797">
        <f>'PLAN RASHODA I IZDATAKA'!N804:AA804</f>
        <v>0</v>
      </c>
      <c r="O797">
        <f t="shared" si="12"/>
        <v>1</v>
      </c>
    </row>
    <row r="798" spans="1:15" ht="12.75">
      <c r="A798">
        <f>'PLAN RASHODA I IZDATAKA'!A805:N805</f>
        <v>0</v>
      </c>
      <c r="B798">
        <f>'PLAN RASHODA I IZDATAKA'!B805:O805</f>
        <v>0</v>
      </c>
      <c r="C798">
        <f>'PLAN RASHODA I IZDATAKA'!C805:P805</f>
        <v>0</v>
      </c>
      <c r="D798">
        <f>'PLAN RASHODA I IZDATAKA'!D805:Q805</f>
        <v>0</v>
      </c>
      <c r="E798">
        <f>'PLAN RASHODA I IZDATAKA'!E805:R805</f>
        <v>0</v>
      </c>
      <c r="F798">
        <f>'PLAN RASHODA I IZDATAKA'!F805:S805</f>
        <v>0</v>
      </c>
      <c r="G798">
        <f>'PLAN RASHODA I IZDATAKA'!G805:T805</f>
        <v>0</v>
      </c>
      <c r="H798">
        <f>'PLAN RASHODA I IZDATAKA'!H805:U805</f>
        <v>0</v>
      </c>
      <c r="I798">
        <f>'PLAN RASHODA I IZDATAKA'!I805:V805</f>
        <v>0</v>
      </c>
      <c r="J798">
        <f>'PLAN RASHODA I IZDATAKA'!J805:W805</f>
        <v>0</v>
      </c>
      <c r="K798">
        <f>'PLAN RASHODA I IZDATAKA'!K805:X805</f>
        <v>0</v>
      </c>
      <c r="L798">
        <f>'PLAN RASHODA I IZDATAKA'!L805:Y805</f>
        <v>0</v>
      </c>
      <c r="M798">
        <f>'PLAN RASHODA I IZDATAKA'!M805:Z805</f>
        <v>0</v>
      </c>
      <c r="N798">
        <f>'PLAN RASHODA I IZDATAKA'!N805:AA805</f>
        <v>0</v>
      </c>
      <c r="O798">
        <f t="shared" si="12"/>
        <v>1</v>
      </c>
    </row>
    <row r="799" spans="1:15" ht="12.75">
      <c r="A799">
        <f>'PLAN RASHODA I IZDATAKA'!A806:N806</f>
        <v>0</v>
      </c>
      <c r="B799">
        <f>'PLAN RASHODA I IZDATAKA'!B806:O806</f>
        <v>0</v>
      </c>
      <c r="C799">
        <f>'PLAN RASHODA I IZDATAKA'!C806:P806</f>
        <v>0</v>
      </c>
      <c r="D799">
        <f>'PLAN RASHODA I IZDATAKA'!D806:Q806</f>
        <v>0</v>
      </c>
      <c r="E799">
        <f>'PLAN RASHODA I IZDATAKA'!E806:R806</f>
        <v>0</v>
      </c>
      <c r="F799">
        <f>'PLAN RASHODA I IZDATAKA'!F806:S806</f>
        <v>0</v>
      </c>
      <c r="G799">
        <f>'PLAN RASHODA I IZDATAKA'!G806:T806</f>
        <v>0</v>
      </c>
      <c r="H799">
        <f>'PLAN RASHODA I IZDATAKA'!H806:U806</f>
        <v>0</v>
      </c>
      <c r="I799">
        <f>'PLAN RASHODA I IZDATAKA'!I806:V806</f>
        <v>0</v>
      </c>
      <c r="J799">
        <f>'PLAN RASHODA I IZDATAKA'!J806:W806</f>
        <v>0</v>
      </c>
      <c r="K799">
        <f>'PLAN RASHODA I IZDATAKA'!K806:X806</f>
        <v>0</v>
      </c>
      <c r="L799">
        <f>'PLAN RASHODA I IZDATAKA'!L806:Y806</f>
        <v>0</v>
      </c>
      <c r="M799">
        <f>'PLAN RASHODA I IZDATAKA'!M806:Z806</f>
        <v>0</v>
      </c>
      <c r="N799">
        <f>'PLAN RASHODA I IZDATAKA'!N806:AA806</f>
        <v>0</v>
      </c>
      <c r="O799">
        <f t="shared" si="12"/>
        <v>1</v>
      </c>
    </row>
    <row r="800" spans="1:15" ht="12.75">
      <c r="A800">
        <f>'PLAN RASHODA I IZDATAKA'!A807:N807</f>
        <v>0</v>
      </c>
      <c r="B800">
        <f>'PLAN RASHODA I IZDATAKA'!B807:O807</f>
        <v>0</v>
      </c>
      <c r="C800">
        <f>'PLAN RASHODA I IZDATAKA'!C807:P807</f>
        <v>0</v>
      </c>
      <c r="D800">
        <f>'PLAN RASHODA I IZDATAKA'!D807:Q807</f>
        <v>0</v>
      </c>
      <c r="E800">
        <f>'PLAN RASHODA I IZDATAKA'!E807:R807</f>
        <v>0</v>
      </c>
      <c r="F800">
        <f>'PLAN RASHODA I IZDATAKA'!F807:S807</f>
        <v>0</v>
      </c>
      <c r="G800">
        <f>'PLAN RASHODA I IZDATAKA'!G807:T807</f>
        <v>0</v>
      </c>
      <c r="H800">
        <f>'PLAN RASHODA I IZDATAKA'!H807:U807</f>
        <v>0</v>
      </c>
      <c r="I800">
        <f>'PLAN RASHODA I IZDATAKA'!I807:V807</f>
        <v>0</v>
      </c>
      <c r="J800">
        <f>'PLAN RASHODA I IZDATAKA'!J807:W807</f>
        <v>0</v>
      </c>
      <c r="K800">
        <f>'PLAN RASHODA I IZDATAKA'!K807:X807</f>
        <v>0</v>
      </c>
      <c r="L800">
        <f>'PLAN RASHODA I IZDATAKA'!L807:Y807</f>
        <v>0</v>
      </c>
      <c r="M800">
        <f>'PLAN RASHODA I IZDATAKA'!M807:Z807</f>
        <v>0</v>
      </c>
      <c r="N800">
        <f>'PLAN RASHODA I IZDATAKA'!N807:AA807</f>
        <v>0</v>
      </c>
      <c r="O800">
        <f t="shared" si="12"/>
        <v>1</v>
      </c>
    </row>
    <row r="801" spans="1:15" ht="12.75">
      <c r="A801">
        <f>'PLAN RASHODA I IZDATAKA'!A808:N808</f>
        <v>0</v>
      </c>
      <c r="B801">
        <f>'PLAN RASHODA I IZDATAKA'!B808:O808</f>
        <v>0</v>
      </c>
      <c r="C801">
        <f>'PLAN RASHODA I IZDATAKA'!C808:P808</f>
        <v>0</v>
      </c>
      <c r="D801">
        <f>'PLAN RASHODA I IZDATAKA'!D808:Q808</f>
        <v>0</v>
      </c>
      <c r="E801">
        <f>'PLAN RASHODA I IZDATAKA'!E808:R808</f>
        <v>0</v>
      </c>
      <c r="F801">
        <f>'PLAN RASHODA I IZDATAKA'!F808:S808</f>
        <v>0</v>
      </c>
      <c r="G801">
        <f>'PLAN RASHODA I IZDATAKA'!G808:T808</f>
        <v>0</v>
      </c>
      <c r="H801">
        <f>'PLAN RASHODA I IZDATAKA'!H808:U808</f>
        <v>0</v>
      </c>
      <c r="I801">
        <f>'PLAN RASHODA I IZDATAKA'!I808:V808</f>
        <v>0</v>
      </c>
      <c r="J801">
        <f>'PLAN RASHODA I IZDATAKA'!J808:W808</f>
        <v>0</v>
      </c>
      <c r="K801">
        <f>'PLAN RASHODA I IZDATAKA'!K808:X808</f>
        <v>0</v>
      </c>
      <c r="L801">
        <f>'PLAN RASHODA I IZDATAKA'!L808:Y808</f>
        <v>0</v>
      </c>
      <c r="M801">
        <f>'PLAN RASHODA I IZDATAKA'!M808:Z808</f>
        <v>0</v>
      </c>
      <c r="N801">
        <f>'PLAN RASHODA I IZDATAKA'!N808:AA808</f>
        <v>0</v>
      </c>
      <c r="O801">
        <f t="shared" si="12"/>
        <v>1</v>
      </c>
    </row>
    <row r="802" spans="1:15" ht="12.75">
      <c r="A802">
        <f>'PLAN RASHODA I IZDATAKA'!A809:N809</f>
        <v>0</v>
      </c>
      <c r="B802">
        <f>'PLAN RASHODA I IZDATAKA'!B809:O809</f>
        <v>0</v>
      </c>
      <c r="C802">
        <f>'PLAN RASHODA I IZDATAKA'!C809:P809</f>
        <v>0</v>
      </c>
      <c r="D802">
        <f>'PLAN RASHODA I IZDATAKA'!D809:Q809</f>
        <v>0</v>
      </c>
      <c r="E802">
        <f>'PLAN RASHODA I IZDATAKA'!E809:R809</f>
        <v>0</v>
      </c>
      <c r="F802">
        <f>'PLAN RASHODA I IZDATAKA'!F809:S809</f>
        <v>0</v>
      </c>
      <c r="G802">
        <f>'PLAN RASHODA I IZDATAKA'!G809:T809</f>
        <v>0</v>
      </c>
      <c r="H802">
        <f>'PLAN RASHODA I IZDATAKA'!H809:U809</f>
        <v>0</v>
      </c>
      <c r="I802">
        <f>'PLAN RASHODA I IZDATAKA'!I809:V809</f>
        <v>0</v>
      </c>
      <c r="J802">
        <f>'PLAN RASHODA I IZDATAKA'!J809:W809</f>
        <v>0</v>
      </c>
      <c r="K802">
        <f>'PLAN RASHODA I IZDATAKA'!K809:X809</f>
        <v>0</v>
      </c>
      <c r="L802">
        <f>'PLAN RASHODA I IZDATAKA'!L809:Y809</f>
        <v>0</v>
      </c>
      <c r="M802">
        <f>'PLAN RASHODA I IZDATAKA'!M809:Z809</f>
        <v>0</v>
      </c>
      <c r="N802">
        <f>'PLAN RASHODA I IZDATAKA'!N809:AA809</f>
        <v>0</v>
      </c>
      <c r="O802">
        <f t="shared" si="12"/>
        <v>1</v>
      </c>
    </row>
    <row r="803" spans="1:15" ht="12.75">
      <c r="A803">
        <f>'PLAN RASHODA I IZDATAKA'!A810:N810</f>
        <v>0</v>
      </c>
      <c r="B803">
        <f>'PLAN RASHODA I IZDATAKA'!B810:O810</f>
        <v>0</v>
      </c>
      <c r="C803">
        <f>'PLAN RASHODA I IZDATAKA'!C810:P810</f>
        <v>0</v>
      </c>
      <c r="D803">
        <f>'PLAN RASHODA I IZDATAKA'!D810:Q810</f>
        <v>0</v>
      </c>
      <c r="E803">
        <f>'PLAN RASHODA I IZDATAKA'!E810:R810</f>
        <v>0</v>
      </c>
      <c r="F803">
        <f>'PLAN RASHODA I IZDATAKA'!F810:S810</f>
        <v>0</v>
      </c>
      <c r="G803">
        <f>'PLAN RASHODA I IZDATAKA'!G810:T810</f>
        <v>0</v>
      </c>
      <c r="H803">
        <f>'PLAN RASHODA I IZDATAKA'!H810:U810</f>
        <v>0</v>
      </c>
      <c r="I803">
        <f>'PLAN RASHODA I IZDATAKA'!I810:V810</f>
        <v>0</v>
      </c>
      <c r="J803">
        <f>'PLAN RASHODA I IZDATAKA'!J810:W810</f>
        <v>0</v>
      </c>
      <c r="K803">
        <f>'PLAN RASHODA I IZDATAKA'!K810:X810</f>
        <v>0</v>
      </c>
      <c r="L803">
        <f>'PLAN RASHODA I IZDATAKA'!L810:Y810</f>
        <v>0</v>
      </c>
      <c r="M803">
        <f>'PLAN RASHODA I IZDATAKA'!M810:Z810</f>
        <v>0</v>
      </c>
      <c r="N803">
        <f>'PLAN RASHODA I IZDATAKA'!N810:AA810</f>
        <v>0</v>
      </c>
      <c r="O803">
        <f t="shared" si="12"/>
        <v>1</v>
      </c>
    </row>
    <row r="804" spans="1:15" ht="12.75">
      <c r="A804">
        <f>'PLAN RASHODA I IZDATAKA'!A811:N811</f>
        <v>0</v>
      </c>
      <c r="B804">
        <f>'PLAN RASHODA I IZDATAKA'!B811:O811</f>
        <v>0</v>
      </c>
      <c r="C804">
        <f>'PLAN RASHODA I IZDATAKA'!C811:P811</f>
        <v>0</v>
      </c>
      <c r="D804">
        <f>'PLAN RASHODA I IZDATAKA'!D811:Q811</f>
        <v>0</v>
      </c>
      <c r="E804">
        <f>'PLAN RASHODA I IZDATAKA'!E811:R811</f>
        <v>0</v>
      </c>
      <c r="F804">
        <f>'PLAN RASHODA I IZDATAKA'!F811:S811</f>
        <v>0</v>
      </c>
      <c r="G804">
        <f>'PLAN RASHODA I IZDATAKA'!G811:T811</f>
        <v>0</v>
      </c>
      <c r="H804">
        <f>'PLAN RASHODA I IZDATAKA'!H811:U811</f>
        <v>0</v>
      </c>
      <c r="I804">
        <f>'PLAN RASHODA I IZDATAKA'!I811:V811</f>
        <v>0</v>
      </c>
      <c r="J804">
        <f>'PLAN RASHODA I IZDATAKA'!J811:W811</f>
        <v>0</v>
      </c>
      <c r="K804">
        <f>'PLAN RASHODA I IZDATAKA'!K811:X811</f>
        <v>0</v>
      </c>
      <c r="L804">
        <f>'PLAN RASHODA I IZDATAKA'!L811:Y811</f>
        <v>0</v>
      </c>
      <c r="M804">
        <f>'PLAN RASHODA I IZDATAKA'!M811:Z811</f>
        <v>0</v>
      </c>
      <c r="N804">
        <f>'PLAN RASHODA I IZDATAKA'!N811:AA811</f>
        <v>0</v>
      </c>
      <c r="O804">
        <f t="shared" si="12"/>
        <v>1</v>
      </c>
    </row>
    <row r="805" spans="1:15" ht="12.75">
      <c r="A805">
        <f>'PLAN RASHODA I IZDATAKA'!A812:N812</f>
        <v>0</v>
      </c>
      <c r="B805">
        <f>'PLAN RASHODA I IZDATAKA'!B812:O812</f>
        <v>0</v>
      </c>
      <c r="C805">
        <f>'PLAN RASHODA I IZDATAKA'!C812:P812</f>
        <v>0</v>
      </c>
      <c r="D805">
        <f>'PLAN RASHODA I IZDATAKA'!D812:Q812</f>
        <v>0</v>
      </c>
      <c r="E805">
        <f>'PLAN RASHODA I IZDATAKA'!E812:R812</f>
        <v>0</v>
      </c>
      <c r="F805">
        <f>'PLAN RASHODA I IZDATAKA'!F812:S812</f>
        <v>0</v>
      </c>
      <c r="G805">
        <f>'PLAN RASHODA I IZDATAKA'!G812:T812</f>
        <v>0</v>
      </c>
      <c r="H805">
        <f>'PLAN RASHODA I IZDATAKA'!H812:U812</f>
        <v>0</v>
      </c>
      <c r="I805">
        <f>'PLAN RASHODA I IZDATAKA'!I812:V812</f>
        <v>0</v>
      </c>
      <c r="J805">
        <f>'PLAN RASHODA I IZDATAKA'!J812:W812</f>
        <v>0</v>
      </c>
      <c r="K805">
        <f>'PLAN RASHODA I IZDATAKA'!K812:X812</f>
        <v>0</v>
      </c>
      <c r="L805">
        <f>'PLAN RASHODA I IZDATAKA'!L812:Y812</f>
        <v>0</v>
      </c>
      <c r="M805">
        <f>'PLAN RASHODA I IZDATAKA'!M812:Z812</f>
        <v>0</v>
      </c>
      <c r="N805">
        <f>'PLAN RASHODA I IZDATAKA'!N812:AA812</f>
        <v>0</v>
      </c>
      <c r="O805">
        <f t="shared" si="12"/>
        <v>1</v>
      </c>
    </row>
    <row r="806" spans="1:15" ht="12.75">
      <c r="A806">
        <f>'PLAN RASHODA I IZDATAKA'!A813:N813</f>
        <v>0</v>
      </c>
      <c r="B806">
        <f>'PLAN RASHODA I IZDATAKA'!B813:O813</f>
        <v>0</v>
      </c>
      <c r="C806">
        <f>'PLAN RASHODA I IZDATAKA'!C813:P813</f>
        <v>0</v>
      </c>
      <c r="D806">
        <f>'PLAN RASHODA I IZDATAKA'!D813:Q813</f>
        <v>0</v>
      </c>
      <c r="E806">
        <f>'PLAN RASHODA I IZDATAKA'!E813:R813</f>
        <v>0</v>
      </c>
      <c r="F806">
        <f>'PLAN RASHODA I IZDATAKA'!F813:S813</f>
        <v>0</v>
      </c>
      <c r="G806">
        <f>'PLAN RASHODA I IZDATAKA'!G813:T813</f>
        <v>0</v>
      </c>
      <c r="H806">
        <f>'PLAN RASHODA I IZDATAKA'!H813:U813</f>
        <v>0</v>
      </c>
      <c r="I806">
        <f>'PLAN RASHODA I IZDATAKA'!I813:V813</f>
        <v>0</v>
      </c>
      <c r="J806">
        <f>'PLAN RASHODA I IZDATAKA'!J813:W813</f>
        <v>0</v>
      </c>
      <c r="K806">
        <f>'PLAN RASHODA I IZDATAKA'!K813:X813</f>
        <v>0</v>
      </c>
      <c r="L806">
        <f>'PLAN RASHODA I IZDATAKA'!L813:Y813</f>
        <v>0</v>
      </c>
      <c r="M806">
        <f>'PLAN RASHODA I IZDATAKA'!M813:Z813</f>
        <v>0</v>
      </c>
      <c r="N806">
        <f>'PLAN RASHODA I IZDATAKA'!N813:AA813</f>
        <v>0</v>
      </c>
      <c r="O806">
        <f t="shared" si="12"/>
        <v>1</v>
      </c>
    </row>
    <row r="807" spans="1:15" ht="12.75">
      <c r="A807">
        <f>'PLAN RASHODA I IZDATAKA'!A814:N814</f>
        <v>0</v>
      </c>
      <c r="B807">
        <f>'PLAN RASHODA I IZDATAKA'!B814:O814</f>
        <v>0</v>
      </c>
      <c r="C807">
        <f>'PLAN RASHODA I IZDATAKA'!C814:P814</f>
        <v>0</v>
      </c>
      <c r="D807">
        <f>'PLAN RASHODA I IZDATAKA'!D814:Q814</f>
        <v>0</v>
      </c>
      <c r="E807">
        <f>'PLAN RASHODA I IZDATAKA'!E814:R814</f>
        <v>0</v>
      </c>
      <c r="F807">
        <f>'PLAN RASHODA I IZDATAKA'!F814:S814</f>
        <v>0</v>
      </c>
      <c r="G807">
        <f>'PLAN RASHODA I IZDATAKA'!G814:T814</f>
        <v>0</v>
      </c>
      <c r="H807">
        <f>'PLAN RASHODA I IZDATAKA'!H814:U814</f>
        <v>0</v>
      </c>
      <c r="I807">
        <f>'PLAN RASHODA I IZDATAKA'!I814:V814</f>
        <v>0</v>
      </c>
      <c r="J807">
        <f>'PLAN RASHODA I IZDATAKA'!J814:W814</f>
        <v>0</v>
      </c>
      <c r="K807">
        <f>'PLAN RASHODA I IZDATAKA'!K814:X814</f>
        <v>0</v>
      </c>
      <c r="L807">
        <f>'PLAN RASHODA I IZDATAKA'!L814:Y814</f>
        <v>0</v>
      </c>
      <c r="M807">
        <f>'PLAN RASHODA I IZDATAKA'!M814:Z814</f>
        <v>0</v>
      </c>
      <c r="N807">
        <f>'PLAN RASHODA I IZDATAKA'!N814:AA814</f>
        <v>0</v>
      </c>
      <c r="O807">
        <f t="shared" si="12"/>
        <v>1</v>
      </c>
    </row>
    <row r="808" spans="1:15" ht="12.75">
      <c r="A808">
        <f>'PLAN RASHODA I IZDATAKA'!A815:N815</f>
        <v>0</v>
      </c>
      <c r="B808">
        <f>'PLAN RASHODA I IZDATAKA'!B815:O815</f>
        <v>0</v>
      </c>
      <c r="C808">
        <f>'PLAN RASHODA I IZDATAKA'!C815:P815</f>
        <v>0</v>
      </c>
      <c r="D808">
        <f>'PLAN RASHODA I IZDATAKA'!D815:Q815</f>
        <v>0</v>
      </c>
      <c r="E808">
        <f>'PLAN RASHODA I IZDATAKA'!E815:R815</f>
        <v>0</v>
      </c>
      <c r="F808">
        <f>'PLAN RASHODA I IZDATAKA'!F815:S815</f>
        <v>0</v>
      </c>
      <c r="G808">
        <f>'PLAN RASHODA I IZDATAKA'!G815:T815</f>
        <v>0</v>
      </c>
      <c r="H808">
        <f>'PLAN RASHODA I IZDATAKA'!H815:U815</f>
        <v>0</v>
      </c>
      <c r="I808">
        <f>'PLAN RASHODA I IZDATAKA'!I815:V815</f>
        <v>0</v>
      </c>
      <c r="J808">
        <f>'PLAN RASHODA I IZDATAKA'!J815:W815</f>
        <v>0</v>
      </c>
      <c r="K808">
        <f>'PLAN RASHODA I IZDATAKA'!K815:X815</f>
        <v>0</v>
      </c>
      <c r="L808">
        <f>'PLAN RASHODA I IZDATAKA'!L815:Y815</f>
        <v>0</v>
      </c>
      <c r="M808">
        <f>'PLAN RASHODA I IZDATAKA'!M815:Z815</f>
        <v>0</v>
      </c>
      <c r="N808">
        <f>'PLAN RASHODA I IZDATAKA'!N815:AA815</f>
        <v>0</v>
      </c>
      <c r="O808">
        <f t="shared" si="12"/>
        <v>1</v>
      </c>
    </row>
    <row r="809" spans="1:15" ht="12.75">
      <c r="A809">
        <f>'PLAN RASHODA I IZDATAKA'!A816:N816</f>
        <v>0</v>
      </c>
      <c r="B809">
        <f>'PLAN RASHODA I IZDATAKA'!B816:O816</f>
        <v>0</v>
      </c>
      <c r="C809">
        <f>'PLAN RASHODA I IZDATAKA'!C816:P816</f>
        <v>0</v>
      </c>
      <c r="D809">
        <f>'PLAN RASHODA I IZDATAKA'!D816:Q816</f>
        <v>0</v>
      </c>
      <c r="E809">
        <f>'PLAN RASHODA I IZDATAKA'!E816:R816</f>
        <v>0</v>
      </c>
      <c r="F809">
        <f>'PLAN RASHODA I IZDATAKA'!F816:S816</f>
        <v>0</v>
      </c>
      <c r="G809">
        <f>'PLAN RASHODA I IZDATAKA'!G816:T816</f>
        <v>0</v>
      </c>
      <c r="H809">
        <f>'PLAN RASHODA I IZDATAKA'!H816:U816</f>
        <v>0</v>
      </c>
      <c r="I809">
        <f>'PLAN RASHODA I IZDATAKA'!I816:V816</f>
        <v>0</v>
      </c>
      <c r="J809">
        <f>'PLAN RASHODA I IZDATAKA'!J816:W816</f>
        <v>0</v>
      </c>
      <c r="K809">
        <f>'PLAN RASHODA I IZDATAKA'!K816:X816</f>
        <v>0</v>
      </c>
      <c r="L809">
        <f>'PLAN RASHODA I IZDATAKA'!L816:Y816</f>
        <v>0</v>
      </c>
      <c r="M809">
        <f>'PLAN RASHODA I IZDATAKA'!M816:Z816</f>
        <v>0</v>
      </c>
      <c r="N809">
        <f>'PLAN RASHODA I IZDATAKA'!N816:AA816</f>
        <v>0</v>
      </c>
      <c r="O809">
        <f t="shared" si="12"/>
        <v>1</v>
      </c>
    </row>
    <row r="810" spans="1:15" ht="12.75">
      <c r="A810">
        <f>'PLAN RASHODA I IZDATAKA'!A817:N817</f>
        <v>0</v>
      </c>
      <c r="B810">
        <f>'PLAN RASHODA I IZDATAKA'!B817:O817</f>
        <v>0</v>
      </c>
      <c r="C810">
        <f>'PLAN RASHODA I IZDATAKA'!C817:P817</f>
        <v>0</v>
      </c>
      <c r="D810">
        <f>'PLAN RASHODA I IZDATAKA'!D817:Q817</f>
        <v>0</v>
      </c>
      <c r="E810">
        <f>'PLAN RASHODA I IZDATAKA'!E817:R817</f>
        <v>0</v>
      </c>
      <c r="F810">
        <f>'PLAN RASHODA I IZDATAKA'!F817:S817</f>
        <v>0</v>
      </c>
      <c r="G810">
        <f>'PLAN RASHODA I IZDATAKA'!G817:T817</f>
        <v>0</v>
      </c>
      <c r="H810">
        <f>'PLAN RASHODA I IZDATAKA'!H817:U817</f>
        <v>0</v>
      </c>
      <c r="I810">
        <f>'PLAN RASHODA I IZDATAKA'!I817:V817</f>
        <v>0</v>
      </c>
      <c r="J810">
        <f>'PLAN RASHODA I IZDATAKA'!J817:W817</f>
        <v>0</v>
      </c>
      <c r="K810">
        <f>'PLAN RASHODA I IZDATAKA'!K817:X817</f>
        <v>0</v>
      </c>
      <c r="L810">
        <f>'PLAN RASHODA I IZDATAKA'!L817:Y817</f>
        <v>0</v>
      </c>
      <c r="M810">
        <f>'PLAN RASHODA I IZDATAKA'!M817:Z817</f>
        <v>0</v>
      </c>
      <c r="N810">
        <f>'PLAN RASHODA I IZDATAKA'!N817:AA817</f>
        <v>0</v>
      </c>
      <c r="O810">
        <f t="shared" si="12"/>
        <v>1</v>
      </c>
    </row>
    <row r="811" spans="1:15" ht="12.75">
      <c r="A811">
        <f>'PLAN RASHODA I IZDATAKA'!A818:N818</f>
        <v>0</v>
      </c>
      <c r="B811">
        <f>'PLAN RASHODA I IZDATAKA'!B818:O818</f>
        <v>0</v>
      </c>
      <c r="C811">
        <f>'PLAN RASHODA I IZDATAKA'!C818:P818</f>
        <v>0</v>
      </c>
      <c r="D811">
        <f>'PLAN RASHODA I IZDATAKA'!D818:Q818</f>
        <v>0</v>
      </c>
      <c r="E811">
        <f>'PLAN RASHODA I IZDATAKA'!E818:R818</f>
        <v>0</v>
      </c>
      <c r="F811">
        <f>'PLAN RASHODA I IZDATAKA'!F818:S818</f>
        <v>0</v>
      </c>
      <c r="G811">
        <f>'PLAN RASHODA I IZDATAKA'!G818:T818</f>
        <v>0</v>
      </c>
      <c r="H811">
        <f>'PLAN RASHODA I IZDATAKA'!H818:U818</f>
        <v>0</v>
      </c>
      <c r="I811">
        <f>'PLAN RASHODA I IZDATAKA'!I818:V818</f>
        <v>0</v>
      </c>
      <c r="J811">
        <f>'PLAN RASHODA I IZDATAKA'!J818:W818</f>
        <v>0</v>
      </c>
      <c r="K811">
        <f>'PLAN RASHODA I IZDATAKA'!K818:X818</f>
        <v>0</v>
      </c>
      <c r="L811">
        <f>'PLAN RASHODA I IZDATAKA'!L818:Y818</f>
        <v>0</v>
      </c>
      <c r="M811">
        <f>'PLAN RASHODA I IZDATAKA'!M818:Z818</f>
        <v>0</v>
      </c>
      <c r="N811">
        <f>'PLAN RASHODA I IZDATAKA'!N818:AA818</f>
        <v>0</v>
      </c>
      <c r="O811">
        <f t="shared" si="12"/>
        <v>1</v>
      </c>
    </row>
    <row r="812" spans="1:15" ht="12.75">
      <c r="A812">
        <f>'PLAN RASHODA I IZDATAKA'!A819:N819</f>
        <v>0</v>
      </c>
      <c r="B812">
        <f>'PLAN RASHODA I IZDATAKA'!B819:O819</f>
        <v>0</v>
      </c>
      <c r="C812">
        <f>'PLAN RASHODA I IZDATAKA'!C819:P819</f>
        <v>0</v>
      </c>
      <c r="D812">
        <f>'PLAN RASHODA I IZDATAKA'!D819:Q819</f>
        <v>0</v>
      </c>
      <c r="E812">
        <f>'PLAN RASHODA I IZDATAKA'!E819:R819</f>
        <v>0</v>
      </c>
      <c r="F812">
        <f>'PLAN RASHODA I IZDATAKA'!F819:S819</f>
        <v>0</v>
      </c>
      <c r="G812">
        <f>'PLAN RASHODA I IZDATAKA'!G819:T819</f>
        <v>0</v>
      </c>
      <c r="H812">
        <f>'PLAN RASHODA I IZDATAKA'!H819:U819</f>
        <v>0</v>
      </c>
      <c r="I812">
        <f>'PLAN RASHODA I IZDATAKA'!I819:V819</f>
        <v>0</v>
      </c>
      <c r="J812">
        <f>'PLAN RASHODA I IZDATAKA'!J819:W819</f>
        <v>0</v>
      </c>
      <c r="K812">
        <f>'PLAN RASHODA I IZDATAKA'!K819:X819</f>
        <v>0</v>
      </c>
      <c r="L812">
        <f>'PLAN RASHODA I IZDATAKA'!L819:Y819</f>
        <v>0</v>
      </c>
      <c r="M812">
        <f>'PLAN RASHODA I IZDATAKA'!M819:Z819</f>
        <v>0</v>
      </c>
      <c r="N812">
        <f>'PLAN RASHODA I IZDATAKA'!N819:AA819</f>
        <v>0</v>
      </c>
      <c r="O812">
        <f t="shared" si="12"/>
        <v>1</v>
      </c>
    </row>
    <row r="813" spans="1:15" ht="12.75">
      <c r="A813">
        <f>'PLAN RASHODA I IZDATAKA'!A820:N820</f>
        <v>0</v>
      </c>
      <c r="B813">
        <f>'PLAN RASHODA I IZDATAKA'!B820:O820</f>
        <v>0</v>
      </c>
      <c r="C813">
        <f>'PLAN RASHODA I IZDATAKA'!C820:P820</f>
        <v>0</v>
      </c>
      <c r="D813">
        <f>'PLAN RASHODA I IZDATAKA'!D820:Q820</f>
        <v>0</v>
      </c>
      <c r="E813">
        <f>'PLAN RASHODA I IZDATAKA'!E820:R820</f>
        <v>0</v>
      </c>
      <c r="F813">
        <f>'PLAN RASHODA I IZDATAKA'!F820:S820</f>
        <v>0</v>
      </c>
      <c r="G813">
        <f>'PLAN RASHODA I IZDATAKA'!G820:T820</f>
        <v>0</v>
      </c>
      <c r="H813">
        <f>'PLAN RASHODA I IZDATAKA'!H820:U820</f>
        <v>0</v>
      </c>
      <c r="I813">
        <f>'PLAN RASHODA I IZDATAKA'!I820:V820</f>
        <v>0</v>
      </c>
      <c r="J813">
        <f>'PLAN RASHODA I IZDATAKA'!J820:W820</f>
        <v>0</v>
      </c>
      <c r="K813">
        <f>'PLAN RASHODA I IZDATAKA'!K820:X820</f>
        <v>0</v>
      </c>
      <c r="L813">
        <f>'PLAN RASHODA I IZDATAKA'!L820:Y820</f>
        <v>0</v>
      </c>
      <c r="M813">
        <f>'PLAN RASHODA I IZDATAKA'!M820:Z820</f>
        <v>0</v>
      </c>
      <c r="N813">
        <f>'PLAN RASHODA I IZDATAKA'!N820:AA820</f>
        <v>0</v>
      </c>
      <c r="O813">
        <f t="shared" si="12"/>
        <v>1</v>
      </c>
    </row>
    <row r="814" spans="1:15" ht="12.75">
      <c r="A814">
        <f>'PLAN RASHODA I IZDATAKA'!A821:N821</f>
        <v>0</v>
      </c>
      <c r="B814">
        <f>'PLAN RASHODA I IZDATAKA'!B821:O821</f>
        <v>0</v>
      </c>
      <c r="C814">
        <f>'PLAN RASHODA I IZDATAKA'!C821:P821</f>
        <v>0</v>
      </c>
      <c r="D814">
        <f>'PLAN RASHODA I IZDATAKA'!D821:Q821</f>
        <v>0</v>
      </c>
      <c r="E814">
        <f>'PLAN RASHODA I IZDATAKA'!E821:R821</f>
        <v>0</v>
      </c>
      <c r="F814">
        <f>'PLAN RASHODA I IZDATAKA'!F821:S821</f>
        <v>0</v>
      </c>
      <c r="G814">
        <f>'PLAN RASHODA I IZDATAKA'!G821:T821</f>
        <v>0</v>
      </c>
      <c r="H814">
        <f>'PLAN RASHODA I IZDATAKA'!H821:U821</f>
        <v>0</v>
      </c>
      <c r="I814">
        <f>'PLAN RASHODA I IZDATAKA'!I821:V821</f>
        <v>0</v>
      </c>
      <c r="J814">
        <f>'PLAN RASHODA I IZDATAKA'!J821:W821</f>
        <v>0</v>
      </c>
      <c r="K814">
        <f>'PLAN RASHODA I IZDATAKA'!K821:X821</f>
        <v>0</v>
      </c>
      <c r="L814">
        <f>'PLAN RASHODA I IZDATAKA'!L821:Y821</f>
        <v>0</v>
      </c>
      <c r="M814">
        <f>'PLAN RASHODA I IZDATAKA'!M821:Z821</f>
        <v>0</v>
      </c>
      <c r="N814">
        <f>'PLAN RASHODA I IZDATAKA'!N821:AA821</f>
        <v>0</v>
      </c>
      <c r="O814">
        <f t="shared" si="12"/>
        <v>1</v>
      </c>
    </row>
    <row r="815" spans="1:15" ht="12.75">
      <c r="A815">
        <f>'PLAN RASHODA I IZDATAKA'!A822:N822</f>
        <v>0</v>
      </c>
      <c r="B815">
        <f>'PLAN RASHODA I IZDATAKA'!B822:O822</f>
        <v>0</v>
      </c>
      <c r="C815">
        <f>'PLAN RASHODA I IZDATAKA'!C822:P822</f>
        <v>0</v>
      </c>
      <c r="D815">
        <f>'PLAN RASHODA I IZDATAKA'!D822:Q822</f>
        <v>0</v>
      </c>
      <c r="E815">
        <f>'PLAN RASHODA I IZDATAKA'!E822:R822</f>
        <v>0</v>
      </c>
      <c r="F815">
        <f>'PLAN RASHODA I IZDATAKA'!F822:S822</f>
        <v>0</v>
      </c>
      <c r="G815">
        <f>'PLAN RASHODA I IZDATAKA'!G822:T822</f>
        <v>0</v>
      </c>
      <c r="H815">
        <f>'PLAN RASHODA I IZDATAKA'!H822:U822</f>
        <v>0</v>
      </c>
      <c r="I815">
        <f>'PLAN RASHODA I IZDATAKA'!I822:V822</f>
        <v>0</v>
      </c>
      <c r="J815">
        <f>'PLAN RASHODA I IZDATAKA'!J822:W822</f>
        <v>0</v>
      </c>
      <c r="K815">
        <f>'PLAN RASHODA I IZDATAKA'!K822:X822</f>
        <v>0</v>
      </c>
      <c r="L815">
        <f>'PLAN RASHODA I IZDATAKA'!L822:Y822</f>
        <v>0</v>
      </c>
      <c r="M815">
        <f>'PLAN RASHODA I IZDATAKA'!M822:Z822</f>
        <v>0</v>
      </c>
      <c r="N815">
        <f>'PLAN RASHODA I IZDATAKA'!N822:AA822</f>
        <v>0</v>
      </c>
      <c r="O815">
        <f t="shared" si="12"/>
        <v>1</v>
      </c>
    </row>
    <row r="816" spans="1:15" ht="12.75">
      <c r="A816">
        <f>'PLAN RASHODA I IZDATAKA'!A823:N823</f>
        <v>0</v>
      </c>
      <c r="B816">
        <f>'PLAN RASHODA I IZDATAKA'!B823:O823</f>
        <v>0</v>
      </c>
      <c r="C816">
        <f>'PLAN RASHODA I IZDATAKA'!C823:P823</f>
        <v>0</v>
      </c>
      <c r="D816">
        <f>'PLAN RASHODA I IZDATAKA'!D823:Q823</f>
        <v>0</v>
      </c>
      <c r="E816">
        <f>'PLAN RASHODA I IZDATAKA'!E823:R823</f>
        <v>0</v>
      </c>
      <c r="F816">
        <f>'PLAN RASHODA I IZDATAKA'!F823:S823</f>
        <v>0</v>
      </c>
      <c r="G816">
        <f>'PLAN RASHODA I IZDATAKA'!G823:T823</f>
        <v>0</v>
      </c>
      <c r="H816">
        <f>'PLAN RASHODA I IZDATAKA'!H823:U823</f>
        <v>0</v>
      </c>
      <c r="I816">
        <f>'PLAN RASHODA I IZDATAKA'!I823:V823</f>
        <v>0</v>
      </c>
      <c r="J816">
        <f>'PLAN RASHODA I IZDATAKA'!J823:W823</f>
        <v>0</v>
      </c>
      <c r="K816">
        <f>'PLAN RASHODA I IZDATAKA'!K823:X823</f>
        <v>0</v>
      </c>
      <c r="L816">
        <f>'PLAN RASHODA I IZDATAKA'!L823:Y823</f>
        <v>0</v>
      </c>
      <c r="M816">
        <f>'PLAN RASHODA I IZDATAKA'!M823:Z823</f>
        <v>0</v>
      </c>
      <c r="N816">
        <f>'PLAN RASHODA I IZDATAKA'!N823:AA823</f>
        <v>0</v>
      </c>
      <c r="O816">
        <f t="shared" si="12"/>
        <v>1</v>
      </c>
    </row>
    <row r="817" spans="1:15" ht="12.75">
      <c r="A817">
        <f>'PLAN RASHODA I IZDATAKA'!A824:N824</f>
        <v>0</v>
      </c>
      <c r="B817">
        <f>'PLAN RASHODA I IZDATAKA'!B824:O824</f>
        <v>0</v>
      </c>
      <c r="C817">
        <f>'PLAN RASHODA I IZDATAKA'!C824:P824</f>
        <v>0</v>
      </c>
      <c r="D817">
        <f>'PLAN RASHODA I IZDATAKA'!D824:Q824</f>
        <v>0</v>
      </c>
      <c r="E817">
        <f>'PLAN RASHODA I IZDATAKA'!E824:R824</f>
        <v>0</v>
      </c>
      <c r="F817">
        <f>'PLAN RASHODA I IZDATAKA'!F824:S824</f>
        <v>0</v>
      </c>
      <c r="G817">
        <f>'PLAN RASHODA I IZDATAKA'!G824:T824</f>
        <v>0</v>
      </c>
      <c r="H817">
        <f>'PLAN RASHODA I IZDATAKA'!H824:U824</f>
        <v>0</v>
      </c>
      <c r="I817">
        <f>'PLAN RASHODA I IZDATAKA'!I824:V824</f>
        <v>0</v>
      </c>
      <c r="J817">
        <f>'PLAN RASHODA I IZDATAKA'!J824:W824</f>
        <v>0</v>
      </c>
      <c r="K817">
        <f>'PLAN RASHODA I IZDATAKA'!K824:X824</f>
        <v>0</v>
      </c>
      <c r="L817">
        <f>'PLAN RASHODA I IZDATAKA'!L824:Y824</f>
        <v>0</v>
      </c>
      <c r="M817">
        <f>'PLAN RASHODA I IZDATAKA'!M824:Z824</f>
        <v>0</v>
      </c>
      <c r="N817">
        <f>'PLAN RASHODA I IZDATAKA'!N824:AA824</f>
        <v>0</v>
      </c>
      <c r="O817">
        <f t="shared" si="12"/>
        <v>1</v>
      </c>
    </row>
    <row r="818" spans="1:15" ht="12.75">
      <c r="A818">
        <f>'PLAN RASHODA I IZDATAKA'!A825:N825</f>
        <v>0</v>
      </c>
      <c r="B818">
        <f>'PLAN RASHODA I IZDATAKA'!B825:O825</f>
        <v>0</v>
      </c>
      <c r="C818">
        <f>'PLAN RASHODA I IZDATAKA'!C825:P825</f>
        <v>0</v>
      </c>
      <c r="D818">
        <f>'PLAN RASHODA I IZDATAKA'!D825:Q825</f>
        <v>0</v>
      </c>
      <c r="E818">
        <f>'PLAN RASHODA I IZDATAKA'!E825:R825</f>
        <v>0</v>
      </c>
      <c r="F818">
        <f>'PLAN RASHODA I IZDATAKA'!F825:S825</f>
        <v>0</v>
      </c>
      <c r="G818">
        <f>'PLAN RASHODA I IZDATAKA'!G825:T825</f>
        <v>0</v>
      </c>
      <c r="H818">
        <f>'PLAN RASHODA I IZDATAKA'!H825:U825</f>
        <v>0</v>
      </c>
      <c r="I818">
        <f>'PLAN RASHODA I IZDATAKA'!I825:V825</f>
        <v>0</v>
      </c>
      <c r="J818">
        <f>'PLAN RASHODA I IZDATAKA'!J825:W825</f>
        <v>0</v>
      </c>
      <c r="K818">
        <f>'PLAN RASHODA I IZDATAKA'!K825:X825</f>
        <v>0</v>
      </c>
      <c r="L818">
        <f>'PLAN RASHODA I IZDATAKA'!L825:Y825</f>
        <v>0</v>
      </c>
      <c r="M818">
        <f>'PLAN RASHODA I IZDATAKA'!M825:Z825</f>
        <v>0</v>
      </c>
      <c r="N818">
        <f>'PLAN RASHODA I IZDATAKA'!N825:AA825</f>
        <v>0</v>
      </c>
      <c r="O818">
        <f t="shared" si="12"/>
        <v>1</v>
      </c>
    </row>
    <row r="819" spans="1:15" ht="12.75">
      <c r="A819">
        <f>'PLAN RASHODA I IZDATAKA'!A826:N826</f>
        <v>0</v>
      </c>
      <c r="B819">
        <f>'PLAN RASHODA I IZDATAKA'!B826:O826</f>
        <v>0</v>
      </c>
      <c r="C819">
        <f>'PLAN RASHODA I IZDATAKA'!C826:P826</f>
        <v>0</v>
      </c>
      <c r="D819">
        <f>'PLAN RASHODA I IZDATAKA'!D826:Q826</f>
        <v>0</v>
      </c>
      <c r="E819">
        <f>'PLAN RASHODA I IZDATAKA'!E826:R826</f>
        <v>0</v>
      </c>
      <c r="F819">
        <f>'PLAN RASHODA I IZDATAKA'!F826:S826</f>
        <v>0</v>
      </c>
      <c r="G819">
        <f>'PLAN RASHODA I IZDATAKA'!G826:T826</f>
        <v>0</v>
      </c>
      <c r="H819">
        <f>'PLAN RASHODA I IZDATAKA'!H826:U826</f>
        <v>0</v>
      </c>
      <c r="I819">
        <f>'PLAN RASHODA I IZDATAKA'!I826:V826</f>
        <v>0</v>
      </c>
      <c r="J819">
        <f>'PLAN RASHODA I IZDATAKA'!J826:W826</f>
        <v>0</v>
      </c>
      <c r="K819">
        <f>'PLAN RASHODA I IZDATAKA'!K826:X826</f>
        <v>0</v>
      </c>
      <c r="L819">
        <f>'PLAN RASHODA I IZDATAKA'!L826:Y826</f>
        <v>0</v>
      </c>
      <c r="M819">
        <f>'PLAN RASHODA I IZDATAKA'!M826:Z826</f>
        <v>0</v>
      </c>
      <c r="N819">
        <f>'PLAN RASHODA I IZDATAKA'!N826:AA826</f>
        <v>0</v>
      </c>
      <c r="O819">
        <f t="shared" si="12"/>
        <v>1</v>
      </c>
    </row>
    <row r="820" spans="1:15" ht="12.75">
      <c r="A820">
        <f>'PLAN RASHODA I IZDATAKA'!A827:N827</f>
        <v>0</v>
      </c>
      <c r="B820">
        <f>'PLAN RASHODA I IZDATAKA'!B827:O827</f>
        <v>0</v>
      </c>
      <c r="C820">
        <f>'PLAN RASHODA I IZDATAKA'!C827:P827</f>
        <v>0</v>
      </c>
      <c r="D820">
        <f>'PLAN RASHODA I IZDATAKA'!D827:Q827</f>
        <v>0</v>
      </c>
      <c r="E820">
        <f>'PLAN RASHODA I IZDATAKA'!E827:R827</f>
        <v>0</v>
      </c>
      <c r="F820">
        <f>'PLAN RASHODA I IZDATAKA'!F827:S827</f>
        <v>0</v>
      </c>
      <c r="G820">
        <f>'PLAN RASHODA I IZDATAKA'!G827:T827</f>
        <v>0</v>
      </c>
      <c r="H820">
        <f>'PLAN RASHODA I IZDATAKA'!H827:U827</f>
        <v>0</v>
      </c>
      <c r="I820">
        <f>'PLAN RASHODA I IZDATAKA'!I827:V827</f>
        <v>0</v>
      </c>
      <c r="J820">
        <f>'PLAN RASHODA I IZDATAKA'!J827:W827</f>
        <v>0</v>
      </c>
      <c r="K820">
        <f>'PLAN RASHODA I IZDATAKA'!K827:X827</f>
        <v>0</v>
      </c>
      <c r="L820">
        <f>'PLAN RASHODA I IZDATAKA'!L827:Y827</f>
        <v>0</v>
      </c>
      <c r="M820">
        <f>'PLAN RASHODA I IZDATAKA'!M827:Z827</f>
        <v>0</v>
      </c>
      <c r="N820">
        <f>'PLAN RASHODA I IZDATAKA'!N827:AA827</f>
        <v>0</v>
      </c>
      <c r="O820">
        <f t="shared" si="12"/>
        <v>1</v>
      </c>
    </row>
    <row r="821" spans="1:15" ht="12.75">
      <c r="A821">
        <f>'PLAN RASHODA I IZDATAKA'!A828:N828</f>
        <v>0</v>
      </c>
      <c r="B821">
        <f>'PLAN RASHODA I IZDATAKA'!B828:O828</f>
        <v>0</v>
      </c>
      <c r="C821">
        <f>'PLAN RASHODA I IZDATAKA'!C828:P828</f>
        <v>0</v>
      </c>
      <c r="D821">
        <f>'PLAN RASHODA I IZDATAKA'!D828:Q828</f>
        <v>0</v>
      </c>
      <c r="E821">
        <f>'PLAN RASHODA I IZDATAKA'!E828:R828</f>
        <v>0</v>
      </c>
      <c r="F821">
        <f>'PLAN RASHODA I IZDATAKA'!F828:S828</f>
        <v>0</v>
      </c>
      <c r="G821">
        <f>'PLAN RASHODA I IZDATAKA'!G828:T828</f>
        <v>0</v>
      </c>
      <c r="H821">
        <f>'PLAN RASHODA I IZDATAKA'!H828:U828</f>
        <v>0</v>
      </c>
      <c r="I821">
        <f>'PLAN RASHODA I IZDATAKA'!I828:V828</f>
        <v>0</v>
      </c>
      <c r="J821">
        <f>'PLAN RASHODA I IZDATAKA'!J828:W828</f>
        <v>0</v>
      </c>
      <c r="K821">
        <f>'PLAN RASHODA I IZDATAKA'!K828:X828</f>
        <v>0</v>
      </c>
      <c r="L821">
        <f>'PLAN RASHODA I IZDATAKA'!L828:Y828</f>
        <v>0</v>
      </c>
      <c r="M821">
        <f>'PLAN RASHODA I IZDATAKA'!M828:Z828</f>
        <v>0</v>
      </c>
      <c r="N821">
        <f>'PLAN RASHODA I IZDATAKA'!N828:AA828</f>
        <v>0</v>
      </c>
      <c r="O821">
        <f t="shared" si="12"/>
        <v>1</v>
      </c>
    </row>
    <row r="822" spans="1:15" ht="12.75">
      <c r="A822">
        <f>'PLAN RASHODA I IZDATAKA'!A829:N829</f>
        <v>0</v>
      </c>
      <c r="B822">
        <f>'PLAN RASHODA I IZDATAKA'!B829:O829</f>
        <v>0</v>
      </c>
      <c r="C822">
        <f>'PLAN RASHODA I IZDATAKA'!C829:P829</f>
        <v>0</v>
      </c>
      <c r="D822">
        <f>'PLAN RASHODA I IZDATAKA'!D829:Q829</f>
        <v>0</v>
      </c>
      <c r="E822">
        <f>'PLAN RASHODA I IZDATAKA'!E829:R829</f>
        <v>0</v>
      </c>
      <c r="F822">
        <f>'PLAN RASHODA I IZDATAKA'!F829:S829</f>
        <v>0</v>
      </c>
      <c r="G822">
        <f>'PLAN RASHODA I IZDATAKA'!G829:T829</f>
        <v>0</v>
      </c>
      <c r="H822">
        <f>'PLAN RASHODA I IZDATAKA'!H829:U829</f>
        <v>0</v>
      </c>
      <c r="I822">
        <f>'PLAN RASHODA I IZDATAKA'!I829:V829</f>
        <v>0</v>
      </c>
      <c r="J822">
        <f>'PLAN RASHODA I IZDATAKA'!J829:W829</f>
        <v>0</v>
      </c>
      <c r="K822">
        <f>'PLAN RASHODA I IZDATAKA'!K829:X829</f>
        <v>0</v>
      </c>
      <c r="L822">
        <f>'PLAN RASHODA I IZDATAKA'!L829:Y829</f>
        <v>0</v>
      </c>
      <c r="M822">
        <f>'PLAN RASHODA I IZDATAKA'!M829:Z829</f>
        <v>0</v>
      </c>
      <c r="N822">
        <f>'PLAN RASHODA I IZDATAKA'!N829:AA829</f>
        <v>0</v>
      </c>
      <c r="O822">
        <f t="shared" si="12"/>
        <v>1</v>
      </c>
    </row>
    <row r="823" spans="1:15" ht="12.75">
      <c r="A823">
        <f>'PLAN RASHODA I IZDATAKA'!A830:N830</f>
        <v>0</v>
      </c>
      <c r="B823">
        <f>'PLAN RASHODA I IZDATAKA'!B830:O830</f>
        <v>0</v>
      </c>
      <c r="C823">
        <f>'PLAN RASHODA I IZDATAKA'!C830:P830</f>
        <v>0</v>
      </c>
      <c r="D823">
        <f>'PLAN RASHODA I IZDATAKA'!D830:Q830</f>
        <v>0</v>
      </c>
      <c r="E823">
        <f>'PLAN RASHODA I IZDATAKA'!E830:R830</f>
        <v>0</v>
      </c>
      <c r="F823">
        <f>'PLAN RASHODA I IZDATAKA'!F830:S830</f>
        <v>0</v>
      </c>
      <c r="G823">
        <f>'PLAN RASHODA I IZDATAKA'!G830:T830</f>
        <v>0</v>
      </c>
      <c r="H823">
        <f>'PLAN RASHODA I IZDATAKA'!H830:U830</f>
        <v>0</v>
      </c>
      <c r="I823">
        <f>'PLAN RASHODA I IZDATAKA'!I830:V830</f>
        <v>0</v>
      </c>
      <c r="J823">
        <f>'PLAN RASHODA I IZDATAKA'!J830:W830</f>
        <v>0</v>
      </c>
      <c r="K823">
        <f>'PLAN RASHODA I IZDATAKA'!K830:X830</f>
        <v>0</v>
      </c>
      <c r="L823">
        <f>'PLAN RASHODA I IZDATAKA'!L830:Y830</f>
        <v>0</v>
      </c>
      <c r="M823">
        <f>'PLAN RASHODA I IZDATAKA'!M830:Z830</f>
        <v>0</v>
      </c>
      <c r="N823">
        <f>'PLAN RASHODA I IZDATAKA'!N830:AA830</f>
        <v>0</v>
      </c>
      <c r="O823">
        <f t="shared" si="12"/>
        <v>1</v>
      </c>
    </row>
    <row r="824" spans="1:15" ht="12.75">
      <c r="A824">
        <f>'PLAN RASHODA I IZDATAKA'!A831:N831</f>
        <v>0</v>
      </c>
      <c r="B824">
        <f>'PLAN RASHODA I IZDATAKA'!B831:O831</f>
        <v>0</v>
      </c>
      <c r="C824">
        <f>'PLAN RASHODA I IZDATAKA'!C831:P831</f>
        <v>0</v>
      </c>
      <c r="D824">
        <f>'PLAN RASHODA I IZDATAKA'!D831:Q831</f>
        <v>0</v>
      </c>
      <c r="E824">
        <f>'PLAN RASHODA I IZDATAKA'!E831:R831</f>
        <v>0</v>
      </c>
      <c r="F824">
        <f>'PLAN RASHODA I IZDATAKA'!F831:S831</f>
        <v>0</v>
      </c>
      <c r="G824">
        <f>'PLAN RASHODA I IZDATAKA'!G831:T831</f>
        <v>0</v>
      </c>
      <c r="H824">
        <f>'PLAN RASHODA I IZDATAKA'!H831:U831</f>
        <v>0</v>
      </c>
      <c r="I824">
        <f>'PLAN RASHODA I IZDATAKA'!I831:V831</f>
        <v>0</v>
      </c>
      <c r="J824">
        <f>'PLAN RASHODA I IZDATAKA'!J831:W831</f>
        <v>0</v>
      </c>
      <c r="K824">
        <f>'PLAN RASHODA I IZDATAKA'!K831:X831</f>
        <v>0</v>
      </c>
      <c r="L824">
        <f>'PLAN RASHODA I IZDATAKA'!L831:Y831</f>
        <v>0</v>
      </c>
      <c r="M824">
        <f>'PLAN RASHODA I IZDATAKA'!M831:Z831</f>
        <v>0</v>
      </c>
      <c r="N824">
        <f>'PLAN RASHODA I IZDATAKA'!N831:AA831</f>
        <v>0</v>
      </c>
      <c r="O824">
        <f t="shared" si="12"/>
        <v>1</v>
      </c>
    </row>
    <row r="825" spans="1:15" ht="12.75">
      <c r="A825">
        <f>'PLAN RASHODA I IZDATAKA'!A832:N832</f>
        <v>0</v>
      </c>
      <c r="B825">
        <f>'PLAN RASHODA I IZDATAKA'!B832:O832</f>
        <v>0</v>
      </c>
      <c r="C825">
        <f>'PLAN RASHODA I IZDATAKA'!C832:P832</f>
        <v>0</v>
      </c>
      <c r="D825">
        <f>'PLAN RASHODA I IZDATAKA'!D832:Q832</f>
        <v>0</v>
      </c>
      <c r="E825">
        <f>'PLAN RASHODA I IZDATAKA'!E832:R832</f>
        <v>0</v>
      </c>
      <c r="F825">
        <f>'PLAN RASHODA I IZDATAKA'!F832:S832</f>
        <v>0</v>
      </c>
      <c r="G825">
        <f>'PLAN RASHODA I IZDATAKA'!G832:T832</f>
        <v>0</v>
      </c>
      <c r="H825">
        <f>'PLAN RASHODA I IZDATAKA'!H832:U832</f>
        <v>0</v>
      </c>
      <c r="I825">
        <f>'PLAN RASHODA I IZDATAKA'!I832:V832</f>
        <v>0</v>
      </c>
      <c r="J825">
        <f>'PLAN RASHODA I IZDATAKA'!J832:W832</f>
        <v>0</v>
      </c>
      <c r="K825">
        <f>'PLAN RASHODA I IZDATAKA'!K832:X832</f>
        <v>0</v>
      </c>
      <c r="L825">
        <f>'PLAN RASHODA I IZDATAKA'!L832:Y832</f>
        <v>0</v>
      </c>
      <c r="M825">
        <f>'PLAN RASHODA I IZDATAKA'!M832:Z832</f>
        <v>0</v>
      </c>
      <c r="N825">
        <f>'PLAN RASHODA I IZDATAKA'!N832:AA832</f>
        <v>0</v>
      </c>
      <c r="O825">
        <f t="shared" si="12"/>
        <v>1</v>
      </c>
    </row>
    <row r="826" spans="1:15" ht="12.75">
      <c r="A826">
        <f>'PLAN RASHODA I IZDATAKA'!A833:N833</f>
        <v>0</v>
      </c>
      <c r="B826">
        <f>'PLAN RASHODA I IZDATAKA'!B833:O833</f>
        <v>0</v>
      </c>
      <c r="C826">
        <f>'PLAN RASHODA I IZDATAKA'!C833:P833</f>
        <v>0</v>
      </c>
      <c r="D826">
        <f>'PLAN RASHODA I IZDATAKA'!D833:Q833</f>
        <v>0</v>
      </c>
      <c r="E826">
        <f>'PLAN RASHODA I IZDATAKA'!E833:R833</f>
        <v>0</v>
      </c>
      <c r="F826">
        <f>'PLAN RASHODA I IZDATAKA'!F833:S833</f>
        <v>0</v>
      </c>
      <c r="G826">
        <f>'PLAN RASHODA I IZDATAKA'!G833:T833</f>
        <v>0</v>
      </c>
      <c r="H826">
        <f>'PLAN RASHODA I IZDATAKA'!H833:U833</f>
        <v>0</v>
      </c>
      <c r="I826">
        <f>'PLAN RASHODA I IZDATAKA'!I833:V833</f>
        <v>0</v>
      </c>
      <c r="J826">
        <f>'PLAN RASHODA I IZDATAKA'!J833:W833</f>
        <v>0</v>
      </c>
      <c r="K826">
        <f>'PLAN RASHODA I IZDATAKA'!K833:X833</f>
        <v>0</v>
      </c>
      <c r="L826">
        <f>'PLAN RASHODA I IZDATAKA'!L833:Y833</f>
        <v>0</v>
      </c>
      <c r="M826">
        <f>'PLAN RASHODA I IZDATAKA'!M833:Z833</f>
        <v>0</v>
      </c>
      <c r="N826">
        <f>'PLAN RASHODA I IZDATAKA'!N833:AA833</f>
        <v>0</v>
      </c>
      <c r="O826">
        <f t="shared" si="12"/>
        <v>1</v>
      </c>
    </row>
    <row r="827" spans="1:15" ht="12.75">
      <c r="A827">
        <f>'PLAN RASHODA I IZDATAKA'!A834:N834</f>
        <v>0</v>
      </c>
      <c r="B827">
        <f>'PLAN RASHODA I IZDATAKA'!B834:O834</f>
        <v>0</v>
      </c>
      <c r="C827">
        <f>'PLAN RASHODA I IZDATAKA'!C834:P834</f>
        <v>0</v>
      </c>
      <c r="D827">
        <f>'PLAN RASHODA I IZDATAKA'!D834:Q834</f>
        <v>0</v>
      </c>
      <c r="E827">
        <f>'PLAN RASHODA I IZDATAKA'!E834:R834</f>
        <v>0</v>
      </c>
      <c r="F827">
        <f>'PLAN RASHODA I IZDATAKA'!F834:S834</f>
        <v>0</v>
      </c>
      <c r="G827">
        <f>'PLAN RASHODA I IZDATAKA'!G834:T834</f>
        <v>0</v>
      </c>
      <c r="H827">
        <f>'PLAN RASHODA I IZDATAKA'!H834:U834</f>
        <v>0</v>
      </c>
      <c r="I827">
        <f>'PLAN RASHODA I IZDATAKA'!I834:V834</f>
        <v>0</v>
      </c>
      <c r="J827">
        <f>'PLAN RASHODA I IZDATAKA'!J834:W834</f>
        <v>0</v>
      </c>
      <c r="K827">
        <f>'PLAN RASHODA I IZDATAKA'!K834:X834</f>
        <v>0</v>
      </c>
      <c r="L827">
        <f>'PLAN RASHODA I IZDATAKA'!L834:Y834</f>
        <v>0</v>
      </c>
      <c r="M827">
        <f>'PLAN RASHODA I IZDATAKA'!M834:Z834</f>
        <v>0</v>
      </c>
      <c r="N827">
        <f>'PLAN RASHODA I IZDATAKA'!N834:AA834</f>
        <v>0</v>
      </c>
      <c r="O827">
        <f t="shared" si="12"/>
        <v>1</v>
      </c>
    </row>
    <row r="828" spans="1:15" ht="12.75">
      <c r="A828">
        <f>'PLAN RASHODA I IZDATAKA'!A835:N835</f>
        <v>0</v>
      </c>
      <c r="B828">
        <f>'PLAN RASHODA I IZDATAKA'!B835:O835</f>
        <v>0</v>
      </c>
      <c r="C828">
        <f>'PLAN RASHODA I IZDATAKA'!C835:P835</f>
        <v>0</v>
      </c>
      <c r="D828">
        <f>'PLAN RASHODA I IZDATAKA'!D835:Q835</f>
        <v>0</v>
      </c>
      <c r="E828">
        <f>'PLAN RASHODA I IZDATAKA'!E835:R835</f>
        <v>0</v>
      </c>
      <c r="F828">
        <f>'PLAN RASHODA I IZDATAKA'!F835:S835</f>
        <v>0</v>
      </c>
      <c r="G828">
        <f>'PLAN RASHODA I IZDATAKA'!G835:T835</f>
        <v>0</v>
      </c>
      <c r="H828">
        <f>'PLAN RASHODA I IZDATAKA'!H835:U835</f>
        <v>0</v>
      </c>
      <c r="I828">
        <f>'PLAN RASHODA I IZDATAKA'!I835:V835</f>
        <v>0</v>
      </c>
      <c r="J828">
        <f>'PLAN RASHODA I IZDATAKA'!J835:W835</f>
        <v>0</v>
      </c>
      <c r="K828">
        <f>'PLAN RASHODA I IZDATAKA'!K835:X835</f>
        <v>0</v>
      </c>
      <c r="L828">
        <f>'PLAN RASHODA I IZDATAKA'!L835:Y835</f>
        <v>0</v>
      </c>
      <c r="M828">
        <f>'PLAN RASHODA I IZDATAKA'!M835:Z835</f>
        <v>0</v>
      </c>
      <c r="N828">
        <f>'PLAN RASHODA I IZDATAKA'!N835:AA835</f>
        <v>0</v>
      </c>
      <c r="O828">
        <f t="shared" si="12"/>
        <v>1</v>
      </c>
    </row>
    <row r="829" spans="1:15" ht="12.75">
      <c r="A829">
        <f>'PLAN RASHODA I IZDATAKA'!A836:N836</f>
        <v>0</v>
      </c>
      <c r="B829">
        <f>'PLAN RASHODA I IZDATAKA'!B836:O836</f>
        <v>0</v>
      </c>
      <c r="C829">
        <f>'PLAN RASHODA I IZDATAKA'!C836:P836</f>
        <v>0</v>
      </c>
      <c r="D829">
        <f>'PLAN RASHODA I IZDATAKA'!D836:Q836</f>
        <v>0</v>
      </c>
      <c r="E829">
        <f>'PLAN RASHODA I IZDATAKA'!E836:R836</f>
        <v>0</v>
      </c>
      <c r="F829">
        <f>'PLAN RASHODA I IZDATAKA'!F836:S836</f>
        <v>0</v>
      </c>
      <c r="G829">
        <f>'PLAN RASHODA I IZDATAKA'!G836:T836</f>
        <v>0</v>
      </c>
      <c r="H829">
        <f>'PLAN RASHODA I IZDATAKA'!H836:U836</f>
        <v>0</v>
      </c>
      <c r="I829">
        <f>'PLAN RASHODA I IZDATAKA'!I836:V836</f>
        <v>0</v>
      </c>
      <c r="J829">
        <f>'PLAN RASHODA I IZDATAKA'!J836:W836</f>
        <v>0</v>
      </c>
      <c r="K829">
        <f>'PLAN RASHODA I IZDATAKA'!K836:X836</f>
        <v>0</v>
      </c>
      <c r="L829">
        <f>'PLAN RASHODA I IZDATAKA'!L836:Y836</f>
        <v>0</v>
      </c>
      <c r="M829">
        <f>'PLAN RASHODA I IZDATAKA'!M836:Z836</f>
        <v>0</v>
      </c>
      <c r="N829">
        <f>'PLAN RASHODA I IZDATAKA'!N836:AA836</f>
        <v>0</v>
      </c>
      <c r="O829">
        <f t="shared" si="12"/>
        <v>1</v>
      </c>
    </row>
    <row r="830" spans="1:15" ht="12.75">
      <c r="A830">
        <f>'PLAN RASHODA I IZDATAKA'!A837:N837</f>
        <v>0</v>
      </c>
      <c r="B830">
        <f>'PLAN RASHODA I IZDATAKA'!B837:O837</f>
        <v>0</v>
      </c>
      <c r="C830">
        <f>'PLAN RASHODA I IZDATAKA'!C837:P837</f>
        <v>0</v>
      </c>
      <c r="D830">
        <f>'PLAN RASHODA I IZDATAKA'!D837:Q837</f>
        <v>0</v>
      </c>
      <c r="E830">
        <f>'PLAN RASHODA I IZDATAKA'!E837:R837</f>
        <v>0</v>
      </c>
      <c r="F830">
        <f>'PLAN RASHODA I IZDATAKA'!F837:S837</f>
        <v>0</v>
      </c>
      <c r="G830">
        <f>'PLAN RASHODA I IZDATAKA'!G837:T837</f>
        <v>0</v>
      </c>
      <c r="H830">
        <f>'PLAN RASHODA I IZDATAKA'!H837:U837</f>
        <v>0</v>
      </c>
      <c r="I830">
        <f>'PLAN RASHODA I IZDATAKA'!I837:V837</f>
        <v>0</v>
      </c>
      <c r="J830">
        <f>'PLAN RASHODA I IZDATAKA'!J837:W837</f>
        <v>0</v>
      </c>
      <c r="K830">
        <f>'PLAN RASHODA I IZDATAKA'!K837:X837</f>
        <v>0</v>
      </c>
      <c r="L830">
        <f>'PLAN RASHODA I IZDATAKA'!L837:Y837</f>
        <v>0</v>
      </c>
      <c r="M830">
        <f>'PLAN RASHODA I IZDATAKA'!M837:Z837</f>
        <v>0</v>
      </c>
      <c r="N830">
        <f>'PLAN RASHODA I IZDATAKA'!N837:AA837</f>
        <v>0</v>
      </c>
      <c r="O830">
        <f t="shared" si="12"/>
        <v>1</v>
      </c>
    </row>
    <row r="831" spans="1:15" ht="12.75">
      <c r="A831">
        <f>'PLAN RASHODA I IZDATAKA'!A838:N838</f>
        <v>0</v>
      </c>
      <c r="B831">
        <f>'PLAN RASHODA I IZDATAKA'!B838:O838</f>
        <v>0</v>
      </c>
      <c r="C831">
        <f>'PLAN RASHODA I IZDATAKA'!C838:P838</f>
        <v>0</v>
      </c>
      <c r="D831">
        <f>'PLAN RASHODA I IZDATAKA'!D838:Q838</f>
        <v>0</v>
      </c>
      <c r="E831">
        <f>'PLAN RASHODA I IZDATAKA'!E838:R838</f>
        <v>0</v>
      </c>
      <c r="F831">
        <f>'PLAN RASHODA I IZDATAKA'!F838:S838</f>
        <v>0</v>
      </c>
      <c r="G831">
        <f>'PLAN RASHODA I IZDATAKA'!G838:T838</f>
        <v>0</v>
      </c>
      <c r="H831">
        <f>'PLAN RASHODA I IZDATAKA'!H838:U838</f>
        <v>0</v>
      </c>
      <c r="I831">
        <f>'PLAN RASHODA I IZDATAKA'!I838:V838</f>
        <v>0</v>
      </c>
      <c r="J831">
        <f>'PLAN RASHODA I IZDATAKA'!J838:W838</f>
        <v>0</v>
      </c>
      <c r="K831">
        <f>'PLAN RASHODA I IZDATAKA'!K838:X838</f>
        <v>0</v>
      </c>
      <c r="L831">
        <f>'PLAN RASHODA I IZDATAKA'!L838:Y838</f>
        <v>0</v>
      </c>
      <c r="M831">
        <f>'PLAN RASHODA I IZDATAKA'!M838:Z838</f>
        <v>0</v>
      </c>
      <c r="N831">
        <f>'PLAN RASHODA I IZDATAKA'!N838:AA838</f>
        <v>0</v>
      </c>
      <c r="O831">
        <f t="shared" si="12"/>
        <v>1</v>
      </c>
    </row>
    <row r="832" spans="1:15" ht="12.75">
      <c r="A832">
        <f>'PLAN RASHODA I IZDATAKA'!A839:N839</f>
        <v>0</v>
      </c>
      <c r="B832">
        <f>'PLAN RASHODA I IZDATAKA'!B839:O839</f>
        <v>0</v>
      </c>
      <c r="C832">
        <f>'PLAN RASHODA I IZDATAKA'!C839:P839</f>
        <v>0</v>
      </c>
      <c r="D832">
        <f>'PLAN RASHODA I IZDATAKA'!D839:Q839</f>
        <v>0</v>
      </c>
      <c r="E832">
        <f>'PLAN RASHODA I IZDATAKA'!E839:R839</f>
        <v>0</v>
      </c>
      <c r="F832">
        <f>'PLAN RASHODA I IZDATAKA'!F839:S839</f>
        <v>0</v>
      </c>
      <c r="G832">
        <f>'PLAN RASHODA I IZDATAKA'!G839:T839</f>
        <v>0</v>
      </c>
      <c r="H832">
        <f>'PLAN RASHODA I IZDATAKA'!H839:U839</f>
        <v>0</v>
      </c>
      <c r="I832">
        <f>'PLAN RASHODA I IZDATAKA'!I839:V839</f>
        <v>0</v>
      </c>
      <c r="J832">
        <f>'PLAN RASHODA I IZDATAKA'!J839:W839</f>
        <v>0</v>
      </c>
      <c r="K832">
        <f>'PLAN RASHODA I IZDATAKA'!K839:X839</f>
        <v>0</v>
      </c>
      <c r="L832">
        <f>'PLAN RASHODA I IZDATAKA'!L839:Y839</f>
        <v>0</v>
      </c>
      <c r="M832">
        <f>'PLAN RASHODA I IZDATAKA'!M839:Z839</f>
        <v>0</v>
      </c>
      <c r="N832">
        <f>'PLAN RASHODA I IZDATAKA'!N839:AA839</f>
        <v>0</v>
      </c>
      <c r="O832">
        <f t="shared" si="12"/>
        <v>1</v>
      </c>
    </row>
    <row r="833" spans="1:15" ht="12.75">
      <c r="A833">
        <f>'PLAN RASHODA I IZDATAKA'!A840:N840</f>
        <v>0</v>
      </c>
      <c r="B833">
        <f>'PLAN RASHODA I IZDATAKA'!B840:O840</f>
        <v>0</v>
      </c>
      <c r="C833">
        <f>'PLAN RASHODA I IZDATAKA'!C840:P840</f>
        <v>0</v>
      </c>
      <c r="D833">
        <f>'PLAN RASHODA I IZDATAKA'!D840:Q840</f>
        <v>0</v>
      </c>
      <c r="E833">
        <f>'PLAN RASHODA I IZDATAKA'!E840:R840</f>
        <v>0</v>
      </c>
      <c r="F833">
        <f>'PLAN RASHODA I IZDATAKA'!F840:S840</f>
        <v>0</v>
      </c>
      <c r="G833">
        <f>'PLAN RASHODA I IZDATAKA'!G840:T840</f>
        <v>0</v>
      </c>
      <c r="H833">
        <f>'PLAN RASHODA I IZDATAKA'!H840:U840</f>
        <v>0</v>
      </c>
      <c r="I833">
        <f>'PLAN RASHODA I IZDATAKA'!I840:V840</f>
        <v>0</v>
      </c>
      <c r="J833">
        <f>'PLAN RASHODA I IZDATAKA'!J840:W840</f>
        <v>0</v>
      </c>
      <c r="K833">
        <f>'PLAN RASHODA I IZDATAKA'!K840:X840</f>
        <v>0</v>
      </c>
      <c r="L833">
        <f>'PLAN RASHODA I IZDATAKA'!L840:Y840</f>
        <v>0</v>
      </c>
      <c r="M833">
        <f>'PLAN RASHODA I IZDATAKA'!M840:Z840</f>
        <v>0</v>
      </c>
      <c r="N833">
        <f>'PLAN RASHODA I IZDATAKA'!N840:AA840</f>
        <v>0</v>
      </c>
      <c r="O833">
        <f t="shared" si="12"/>
        <v>1</v>
      </c>
    </row>
    <row r="834" spans="1:15" ht="12.75">
      <c r="A834">
        <f>'PLAN RASHODA I IZDATAKA'!A841:N841</f>
        <v>0</v>
      </c>
      <c r="B834">
        <f>'PLAN RASHODA I IZDATAKA'!B841:O841</f>
        <v>0</v>
      </c>
      <c r="C834">
        <f>'PLAN RASHODA I IZDATAKA'!C841:P841</f>
        <v>0</v>
      </c>
      <c r="D834">
        <f>'PLAN RASHODA I IZDATAKA'!D841:Q841</f>
        <v>0</v>
      </c>
      <c r="E834">
        <f>'PLAN RASHODA I IZDATAKA'!E841:R841</f>
        <v>0</v>
      </c>
      <c r="F834">
        <f>'PLAN RASHODA I IZDATAKA'!F841:S841</f>
        <v>0</v>
      </c>
      <c r="G834">
        <f>'PLAN RASHODA I IZDATAKA'!G841:T841</f>
        <v>0</v>
      </c>
      <c r="H834">
        <f>'PLAN RASHODA I IZDATAKA'!H841:U841</f>
        <v>0</v>
      </c>
      <c r="I834">
        <f>'PLAN RASHODA I IZDATAKA'!I841:V841</f>
        <v>0</v>
      </c>
      <c r="J834">
        <f>'PLAN RASHODA I IZDATAKA'!J841:W841</f>
        <v>0</v>
      </c>
      <c r="K834">
        <f>'PLAN RASHODA I IZDATAKA'!K841:X841</f>
        <v>0</v>
      </c>
      <c r="L834">
        <f>'PLAN RASHODA I IZDATAKA'!L841:Y841</f>
        <v>0</v>
      </c>
      <c r="M834">
        <f>'PLAN RASHODA I IZDATAKA'!M841:Z841</f>
        <v>0</v>
      </c>
      <c r="N834">
        <f>'PLAN RASHODA I IZDATAKA'!N841:AA841</f>
        <v>0</v>
      </c>
      <c r="O834">
        <f t="shared" si="12"/>
        <v>1</v>
      </c>
    </row>
    <row r="835" spans="1:15" ht="12.75">
      <c r="A835">
        <f>'PLAN RASHODA I IZDATAKA'!A842:N842</f>
        <v>0</v>
      </c>
      <c r="B835">
        <f>'PLAN RASHODA I IZDATAKA'!B842:O842</f>
        <v>0</v>
      </c>
      <c r="C835">
        <f>'PLAN RASHODA I IZDATAKA'!C842:P842</f>
        <v>0</v>
      </c>
      <c r="D835">
        <f>'PLAN RASHODA I IZDATAKA'!D842:Q842</f>
        <v>0</v>
      </c>
      <c r="E835">
        <f>'PLAN RASHODA I IZDATAKA'!E842:R842</f>
        <v>0</v>
      </c>
      <c r="F835">
        <f>'PLAN RASHODA I IZDATAKA'!F842:S842</f>
        <v>0</v>
      </c>
      <c r="G835">
        <f>'PLAN RASHODA I IZDATAKA'!G842:T842</f>
        <v>0</v>
      </c>
      <c r="H835">
        <f>'PLAN RASHODA I IZDATAKA'!H842:U842</f>
        <v>0</v>
      </c>
      <c r="I835">
        <f>'PLAN RASHODA I IZDATAKA'!I842:V842</f>
        <v>0</v>
      </c>
      <c r="J835">
        <f>'PLAN RASHODA I IZDATAKA'!J842:W842</f>
        <v>0</v>
      </c>
      <c r="K835">
        <f>'PLAN RASHODA I IZDATAKA'!K842:X842</f>
        <v>0</v>
      </c>
      <c r="L835">
        <f>'PLAN RASHODA I IZDATAKA'!L842:Y842</f>
        <v>0</v>
      </c>
      <c r="M835">
        <f>'PLAN RASHODA I IZDATAKA'!M842:Z842</f>
        <v>0</v>
      </c>
      <c r="N835">
        <f>'PLAN RASHODA I IZDATAKA'!N842:AA842</f>
        <v>0</v>
      </c>
      <c r="O835">
        <f t="shared" si="12"/>
        <v>1</v>
      </c>
    </row>
    <row r="836" spans="1:15" ht="12.75">
      <c r="A836">
        <f>'PLAN RASHODA I IZDATAKA'!A843:N843</f>
        <v>0</v>
      </c>
      <c r="B836">
        <f>'PLAN RASHODA I IZDATAKA'!B843:O843</f>
        <v>0</v>
      </c>
      <c r="C836">
        <f>'PLAN RASHODA I IZDATAKA'!C843:P843</f>
        <v>0</v>
      </c>
      <c r="D836">
        <f>'PLAN RASHODA I IZDATAKA'!D843:Q843</f>
        <v>0</v>
      </c>
      <c r="E836">
        <f>'PLAN RASHODA I IZDATAKA'!E843:R843</f>
        <v>0</v>
      </c>
      <c r="F836">
        <f>'PLAN RASHODA I IZDATAKA'!F843:S843</f>
        <v>0</v>
      </c>
      <c r="G836">
        <f>'PLAN RASHODA I IZDATAKA'!G843:T843</f>
        <v>0</v>
      </c>
      <c r="H836">
        <f>'PLAN RASHODA I IZDATAKA'!H843:U843</f>
        <v>0</v>
      </c>
      <c r="I836">
        <f>'PLAN RASHODA I IZDATAKA'!I843:V843</f>
        <v>0</v>
      </c>
      <c r="J836">
        <f>'PLAN RASHODA I IZDATAKA'!J843:W843</f>
        <v>0</v>
      </c>
      <c r="K836">
        <f>'PLAN RASHODA I IZDATAKA'!K843:X843</f>
        <v>0</v>
      </c>
      <c r="L836">
        <f>'PLAN RASHODA I IZDATAKA'!L843:Y843</f>
        <v>0</v>
      </c>
      <c r="M836">
        <f>'PLAN RASHODA I IZDATAKA'!M843:Z843</f>
        <v>0</v>
      </c>
      <c r="N836">
        <f>'PLAN RASHODA I IZDATAKA'!N843:AA843</f>
        <v>0</v>
      </c>
      <c r="O836">
        <f aca="true" t="shared" si="13" ref="O836:O899">LEN(A836)</f>
        <v>1</v>
      </c>
    </row>
    <row r="837" spans="1:15" ht="12.75">
      <c r="A837">
        <f>'PLAN RASHODA I IZDATAKA'!A844:N844</f>
        <v>0</v>
      </c>
      <c r="B837">
        <f>'PLAN RASHODA I IZDATAKA'!B844:O844</f>
        <v>0</v>
      </c>
      <c r="C837">
        <f>'PLAN RASHODA I IZDATAKA'!C844:P844</f>
        <v>0</v>
      </c>
      <c r="D837">
        <f>'PLAN RASHODA I IZDATAKA'!D844:Q844</f>
        <v>0</v>
      </c>
      <c r="E837">
        <f>'PLAN RASHODA I IZDATAKA'!E844:R844</f>
        <v>0</v>
      </c>
      <c r="F837">
        <f>'PLAN RASHODA I IZDATAKA'!F844:S844</f>
        <v>0</v>
      </c>
      <c r="G837">
        <f>'PLAN RASHODA I IZDATAKA'!G844:T844</f>
        <v>0</v>
      </c>
      <c r="H837">
        <f>'PLAN RASHODA I IZDATAKA'!H844:U844</f>
        <v>0</v>
      </c>
      <c r="I837">
        <f>'PLAN RASHODA I IZDATAKA'!I844:V844</f>
        <v>0</v>
      </c>
      <c r="J837">
        <f>'PLAN RASHODA I IZDATAKA'!J844:W844</f>
        <v>0</v>
      </c>
      <c r="K837">
        <f>'PLAN RASHODA I IZDATAKA'!K844:X844</f>
        <v>0</v>
      </c>
      <c r="L837">
        <f>'PLAN RASHODA I IZDATAKA'!L844:Y844</f>
        <v>0</v>
      </c>
      <c r="M837">
        <f>'PLAN RASHODA I IZDATAKA'!M844:Z844</f>
        <v>0</v>
      </c>
      <c r="N837">
        <f>'PLAN RASHODA I IZDATAKA'!N844:AA844</f>
        <v>0</v>
      </c>
      <c r="O837">
        <f t="shared" si="13"/>
        <v>1</v>
      </c>
    </row>
    <row r="838" spans="1:15" ht="12.75">
      <c r="A838">
        <f>'PLAN RASHODA I IZDATAKA'!A845:N845</f>
        <v>0</v>
      </c>
      <c r="B838">
        <f>'PLAN RASHODA I IZDATAKA'!B845:O845</f>
        <v>0</v>
      </c>
      <c r="C838">
        <f>'PLAN RASHODA I IZDATAKA'!C845:P845</f>
        <v>0</v>
      </c>
      <c r="D838">
        <f>'PLAN RASHODA I IZDATAKA'!D845:Q845</f>
        <v>0</v>
      </c>
      <c r="E838">
        <f>'PLAN RASHODA I IZDATAKA'!E845:R845</f>
        <v>0</v>
      </c>
      <c r="F838">
        <f>'PLAN RASHODA I IZDATAKA'!F845:S845</f>
        <v>0</v>
      </c>
      <c r="G838">
        <f>'PLAN RASHODA I IZDATAKA'!G845:T845</f>
        <v>0</v>
      </c>
      <c r="H838">
        <f>'PLAN RASHODA I IZDATAKA'!H845:U845</f>
        <v>0</v>
      </c>
      <c r="I838">
        <f>'PLAN RASHODA I IZDATAKA'!I845:V845</f>
        <v>0</v>
      </c>
      <c r="J838">
        <f>'PLAN RASHODA I IZDATAKA'!J845:W845</f>
        <v>0</v>
      </c>
      <c r="K838">
        <f>'PLAN RASHODA I IZDATAKA'!K845:X845</f>
        <v>0</v>
      </c>
      <c r="L838">
        <f>'PLAN RASHODA I IZDATAKA'!L845:Y845</f>
        <v>0</v>
      </c>
      <c r="M838">
        <f>'PLAN RASHODA I IZDATAKA'!M845:Z845</f>
        <v>0</v>
      </c>
      <c r="N838">
        <f>'PLAN RASHODA I IZDATAKA'!N845:AA845</f>
        <v>0</v>
      </c>
      <c r="O838">
        <f t="shared" si="13"/>
        <v>1</v>
      </c>
    </row>
    <row r="839" spans="1:15" ht="12.75">
      <c r="A839">
        <f>'PLAN RASHODA I IZDATAKA'!A846:N846</f>
        <v>0</v>
      </c>
      <c r="B839">
        <f>'PLAN RASHODA I IZDATAKA'!B846:O846</f>
        <v>0</v>
      </c>
      <c r="C839">
        <f>'PLAN RASHODA I IZDATAKA'!C846:P846</f>
        <v>0</v>
      </c>
      <c r="D839">
        <f>'PLAN RASHODA I IZDATAKA'!D846:Q846</f>
        <v>0</v>
      </c>
      <c r="E839">
        <f>'PLAN RASHODA I IZDATAKA'!E846:R846</f>
        <v>0</v>
      </c>
      <c r="F839">
        <f>'PLAN RASHODA I IZDATAKA'!F846:S846</f>
        <v>0</v>
      </c>
      <c r="G839">
        <f>'PLAN RASHODA I IZDATAKA'!G846:T846</f>
        <v>0</v>
      </c>
      <c r="H839">
        <f>'PLAN RASHODA I IZDATAKA'!H846:U846</f>
        <v>0</v>
      </c>
      <c r="I839">
        <f>'PLAN RASHODA I IZDATAKA'!I846:V846</f>
        <v>0</v>
      </c>
      <c r="J839">
        <f>'PLAN RASHODA I IZDATAKA'!J846:W846</f>
        <v>0</v>
      </c>
      <c r="K839">
        <f>'PLAN RASHODA I IZDATAKA'!K846:X846</f>
        <v>0</v>
      </c>
      <c r="L839">
        <f>'PLAN RASHODA I IZDATAKA'!L846:Y846</f>
        <v>0</v>
      </c>
      <c r="M839">
        <f>'PLAN RASHODA I IZDATAKA'!M846:Z846</f>
        <v>0</v>
      </c>
      <c r="N839">
        <f>'PLAN RASHODA I IZDATAKA'!N846:AA846</f>
        <v>0</v>
      </c>
      <c r="O839">
        <f t="shared" si="13"/>
        <v>1</v>
      </c>
    </row>
    <row r="840" spans="1:15" ht="12.75">
      <c r="A840">
        <f>'PLAN RASHODA I IZDATAKA'!A847:N847</f>
        <v>0</v>
      </c>
      <c r="B840">
        <f>'PLAN RASHODA I IZDATAKA'!B847:O847</f>
        <v>0</v>
      </c>
      <c r="C840">
        <f>'PLAN RASHODA I IZDATAKA'!C847:P847</f>
        <v>0</v>
      </c>
      <c r="D840">
        <f>'PLAN RASHODA I IZDATAKA'!D847:Q847</f>
        <v>0</v>
      </c>
      <c r="E840">
        <f>'PLAN RASHODA I IZDATAKA'!E847:R847</f>
        <v>0</v>
      </c>
      <c r="F840">
        <f>'PLAN RASHODA I IZDATAKA'!F847:S847</f>
        <v>0</v>
      </c>
      <c r="G840">
        <f>'PLAN RASHODA I IZDATAKA'!G847:T847</f>
        <v>0</v>
      </c>
      <c r="H840">
        <f>'PLAN RASHODA I IZDATAKA'!H847:U847</f>
        <v>0</v>
      </c>
      <c r="I840">
        <f>'PLAN RASHODA I IZDATAKA'!I847:V847</f>
        <v>0</v>
      </c>
      <c r="J840">
        <f>'PLAN RASHODA I IZDATAKA'!J847:W847</f>
        <v>0</v>
      </c>
      <c r="K840">
        <f>'PLAN RASHODA I IZDATAKA'!K847:X847</f>
        <v>0</v>
      </c>
      <c r="L840">
        <f>'PLAN RASHODA I IZDATAKA'!L847:Y847</f>
        <v>0</v>
      </c>
      <c r="M840">
        <f>'PLAN RASHODA I IZDATAKA'!M847:Z847</f>
        <v>0</v>
      </c>
      <c r="N840">
        <f>'PLAN RASHODA I IZDATAKA'!N847:AA847</f>
        <v>0</v>
      </c>
      <c r="O840">
        <f t="shared" si="13"/>
        <v>1</v>
      </c>
    </row>
    <row r="841" spans="1:15" ht="12.75">
      <c r="A841">
        <f>'PLAN RASHODA I IZDATAKA'!A848:N848</f>
        <v>0</v>
      </c>
      <c r="B841">
        <f>'PLAN RASHODA I IZDATAKA'!B848:O848</f>
        <v>0</v>
      </c>
      <c r="C841">
        <f>'PLAN RASHODA I IZDATAKA'!C848:P848</f>
        <v>0</v>
      </c>
      <c r="D841">
        <f>'PLAN RASHODA I IZDATAKA'!D848:Q848</f>
        <v>0</v>
      </c>
      <c r="E841">
        <f>'PLAN RASHODA I IZDATAKA'!E848:R848</f>
        <v>0</v>
      </c>
      <c r="F841">
        <f>'PLAN RASHODA I IZDATAKA'!F848:S848</f>
        <v>0</v>
      </c>
      <c r="G841">
        <f>'PLAN RASHODA I IZDATAKA'!G848:T848</f>
        <v>0</v>
      </c>
      <c r="H841">
        <f>'PLAN RASHODA I IZDATAKA'!H848:U848</f>
        <v>0</v>
      </c>
      <c r="I841">
        <f>'PLAN RASHODA I IZDATAKA'!I848:V848</f>
        <v>0</v>
      </c>
      <c r="J841">
        <f>'PLAN RASHODA I IZDATAKA'!J848:W848</f>
        <v>0</v>
      </c>
      <c r="K841">
        <f>'PLAN RASHODA I IZDATAKA'!K848:X848</f>
        <v>0</v>
      </c>
      <c r="L841">
        <f>'PLAN RASHODA I IZDATAKA'!L848:Y848</f>
        <v>0</v>
      </c>
      <c r="M841">
        <f>'PLAN RASHODA I IZDATAKA'!M848:Z848</f>
        <v>0</v>
      </c>
      <c r="N841">
        <f>'PLAN RASHODA I IZDATAKA'!N848:AA848</f>
        <v>0</v>
      </c>
      <c r="O841">
        <f t="shared" si="13"/>
        <v>1</v>
      </c>
    </row>
    <row r="842" spans="1:15" ht="12.75">
      <c r="A842">
        <f>'PLAN RASHODA I IZDATAKA'!A849:N849</f>
        <v>0</v>
      </c>
      <c r="B842">
        <f>'PLAN RASHODA I IZDATAKA'!B849:O849</f>
        <v>0</v>
      </c>
      <c r="C842">
        <f>'PLAN RASHODA I IZDATAKA'!C849:P849</f>
        <v>0</v>
      </c>
      <c r="D842">
        <f>'PLAN RASHODA I IZDATAKA'!D849:Q849</f>
        <v>0</v>
      </c>
      <c r="E842">
        <f>'PLAN RASHODA I IZDATAKA'!E849:R849</f>
        <v>0</v>
      </c>
      <c r="F842">
        <f>'PLAN RASHODA I IZDATAKA'!F849:S849</f>
        <v>0</v>
      </c>
      <c r="G842">
        <f>'PLAN RASHODA I IZDATAKA'!G849:T849</f>
        <v>0</v>
      </c>
      <c r="H842">
        <f>'PLAN RASHODA I IZDATAKA'!H849:U849</f>
        <v>0</v>
      </c>
      <c r="I842">
        <f>'PLAN RASHODA I IZDATAKA'!I849:V849</f>
        <v>0</v>
      </c>
      <c r="J842">
        <f>'PLAN RASHODA I IZDATAKA'!J849:W849</f>
        <v>0</v>
      </c>
      <c r="K842">
        <f>'PLAN RASHODA I IZDATAKA'!K849:X849</f>
        <v>0</v>
      </c>
      <c r="L842">
        <f>'PLAN RASHODA I IZDATAKA'!L849:Y849</f>
        <v>0</v>
      </c>
      <c r="M842">
        <f>'PLAN RASHODA I IZDATAKA'!M849:Z849</f>
        <v>0</v>
      </c>
      <c r="N842">
        <f>'PLAN RASHODA I IZDATAKA'!N849:AA849</f>
        <v>0</v>
      </c>
      <c r="O842">
        <f t="shared" si="13"/>
        <v>1</v>
      </c>
    </row>
    <row r="843" spans="1:15" ht="12.75">
      <c r="A843">
        <f>'PLAN RASHODA I IZDATAKA'!A850:N850</f>
        <v>0</v>
      </c>
      <c r="B843">
        <f>'PLAN RASHODA I IZDATAKA'!B850:O850</f>
        <v>0</v>
      </c>
      <c r="C843">
        <f>'PLAN RASHODA I IZDATAKA'!C850:P850</f>
        <v>0</v>
      </c>
      <c r="D843">
        <f>'PLAN RASHODA I IZDATAKA'!D850:Q850</f>
        <v>0</v>
      </c>
      <c r="E843">
        <f>'PLAN RASHODA I IZDATAKA'!E850:R850</f>
        <v>0</v>
      </c>
      <c r="F843">
        <f>'PLAN RASHODA I IZDATAKA'!F850:S850</f>
        <v>0</v>
      </c>
      <c r="G843">
        <f>'PLAN RASHODA I IZDATAKA'!G850:T850</f>
        <v>0</v>
      </c>
      <c r="H843">
        <f>'PLAN RASHODA I IZDATAKA'!H850:U850</f>
        <v>0</v>
      </c>
      <c r="I843">
        <f>'PLAN RASHODA I IZDATAKA'!I850:V850</f>
        <v>0</v>
      </c>
      <c r="J843">
        <f>'PLAN RASHODA I IZDATAKA'!J850:W850</f>
        <v>0</v>
      </c>
      <c r="K843">
        <f>'PLAN RASHODA I IZDATAKA'!K850:X850</f>
        <v>0</v>
      </c>
      <c r="L843">
        <f>'PLAN RASHODA I IZDATAKA'!L850:Y850</f>
        <v>0</v>
      </c>
      <c r="M843">
        <f>'PLAN RASHODA I IZDATAKA'!M850:Z850</f>
        <v>0</v>
      </c>
      <c r="N843">
        <f>'PLAN RASHODA I IZDATAKA'!N850:AA850</f>
        <v>0</v>
      </c>
      <c r="O843">
        <f t="shared" si="13"/>
        <v>1</v>
      </c>
    </row>
    <row r="844" spans="1:15" ht="12.75">
      <c r="A844">
        <f>'PLAN RASHODA I IZDATAKA'!A851:N851</f>
        <v>0</v>
      </c>
      <c r="B844">
        <f>'PLAN RASHODA I IZDATAKA'!B851:O851</f>
        <v>0</v>
      </c>
      <c r="C844">
        <f>'PLAN RASHODA I IZDATAKA'!C851:P851</f>
        <v>0</v>
      </c>
      <c r="D844">
        <f>'PLAN RASHODA I IZDATAKA'!D851:Q851</f>
        <v>0</v>
      </c>
      <c r="E844">
        <f>'PLAN RASHODA I IZDATAKA'!E851:R851</f>
        <v>0</v>
      </c>
      <c r="F844">
        <f>'PLAN RASHODA I IZDATAKA'!F851:S851</f>
        <v>0</v>
      </c>
      <c r="G844">
        <f>'PLAN RASHODA I IZDATAKA'!G851:T851</f>
        <v>0</v>
      </c>
      <c r="H844">
        <f>'PLAN RASHODA I IZDATAKA'!H851:U851</f>
        <v>0</v>
      </c>
      <c r="I844">
        <f>'PLAN RASHODA I IZDATAKA'!I851:V851</f>
        <v>0</v>
      </c>
      <c r="J844">
        <f>'PLAN RASHODA I IZDATAKA'!J851:W851</f>
        <v>0</v>
      </c>
      <c r="K844">
        <f>'PLAN RASHODA I IZDATAKA'!K851:X851</f>
        <v>0</v>
      </c>
      <c r="L844">
        <f>'PLAN RASHODA I IZDATAKA'!L851:Y851</f>
        <v>0</v>
      </c>
      <c r="M844">
        <f>'PLAN RASHODA I IZDATAKA'!M851:Z851</f>
        <v>0</v>
      </c>
      <c r="N844">
        <f>'PLAN RASHODA I IZDATAKA'!N851:AA851</f>
        <v>0</v>
      </c>
      <c r="O844">
        <f t="shared" si="13"/>
        <v>1</v>
      </c>
    </row>
    <row r="845" spans="1:15" ht="12.75">
      <c r="A845">
        <f>'PLAN RASHODA I IZDATAKA'!A852:N852</f>
        <v>0</v>
      </c>
      <c r="B845">
        <f>'PLAN RASHODA I IZDATAKA'!B852:O852</f>
        <v>0</v>
      </c>
      <c r="C845">
        <f>'PLAN RASHODA I IZDATAKA'!C852:P852</f>
        <v>0</v>
      </c>
      <c r="D845">
        <f>'PLAN RASHODA I IZDATAKA'!D852:Q852</f>
        <v>0</v>
      </c>
      <c r="E845">
        <f>'PLAN RASHODA I IZDATAKA'!E852:R852</f>
        <v>0</v>
      </c>
      <c r="F845">
        <f>'PLAN RASHODA I IZDATAKA'!F852:S852</f>
        <v>0</v>
      </c>
      <c r="G845">
        <f>'PLAN RASHODA I IZDATAKA'!G852:T852</f>
        <v>0</v>
      </c>
      <c r="H845">
        <f>'PLAN RASHODA I IZDATAKA'!H852:U852</f>
        <v>0</v>
      </c>
      <c r="I845">
        <f>'PLAN RASHODA I IZDATAKA'!I852:V852</f>
        <v>0</v>
      </c>
      <c r="J845">
        <f>'PLAN RASHODA I IZDATAKA'!J852:W852</f>
        <v>0</v>
      </c>
      <c r="K845">
        <f>'PLAN RASHODA I IZDATAKA'!K852:X852</f>
        <v>0</v>
      </c>
      <c r="L845">
        <f>'PLAN RASHODA I IZDATAKA'!L852:Y852</f>
        <v>0</v>
      </c>
      <c r="M845">
        <f>'PLAN RASHODA I IZDATAKA'!M852:Z852</f>
        <v>0</v>
      </c>
      <c r="N845">
        <f>'PLAN RASHODA I IZDATAKA'!N852:AA852</f>
        <v>0</v>
      </c>
      <c r="O845">
        <f t="shared" si="13"/>
        <v>1</v>
      </c>
    </row>
    <row r="846" spans="1:15" ht="12.75">
      <c r="A846">
        <f>'PLAN RASHODA I IZDATAKA'!A853:N853</f>
        <v>0</v>
      </c>
      <c r="B846">
        <f>'PLAN RASHODA I IZDATAKA'!B853:O853</f>
        <v>0</v>
      </c>
      <c r="C846">
        <f>'PLAN RASHODA I IZDATAKA'!C853:P853</f>
        <v>0</v>
      </c>
      <c r="D846">
        <f>'PLAN RASHODA I IZDATAKA'!D853:Q853</f>
        <v>0</v>
      </c>
      <c r="E846">
        <f>'PLAN RASHODA I IZDATAKA'!E853:R853</f>
        <v>0</v>
      </c>
      <c r="F846">
        <f>'PLAN RASHODA I IZDATAKA'!F853:S853</f>
        <v>0</v>
      </c>
      <c r="G846">
        <f>'PLAN RASHODA I IZDATAKA'!G853:T853</f>
        <v>0</v>
      </c>
      <c r="H846">
        <f>'PLAN RASHODA I IZDATAKA'!H853:U853</f>
        <v>0</v>
      </c>
      <c r="I846">
        <f>'PLAN RASHODA I IZDATAKA'!I853:V853</f>
        <v>0</v>
      </c>
      <c r="J846">
        <f>'PLAN RASHODA I IZDATAKA'!J853:W853</f>
        <v>0</v>
      </c>
      <c r="K846">
        <f>'PLAN RASHODA I IZDATAKA'!K853:X853</f>
        <v>0</v>
      </c>
      <c r="L846">
        <f>'PLAN RASHODA I IZDATAKA'!L853:Y853</f>
        <v>0</v>
      </c>
      <c r="M846">
        <f>'PLAN RASHODA I IZDATAKA'!M853:Z853</f>
        <v>0</v>
      </c>
      <c r="N846">
        <f>'PLAN RASHODA I IZDATAKA'!N853:AA853</f>
        <v>0</v>
      </c>
      <c r="O846">
        <f t="shared" si="13"/>
        <v>1</v>
      </c>
    </row>
    <row r="847" spans="1:15" ht="12.75">
      <c r="A847">
        <f>'PLAN RASHODA I IZDATAKA'!A854:N854</f>
        <v>0</v>
      </c>
      <c r="B847">
        <f>'PLAN RASHODA I IZDATAKA'!B854:O854</f>
        <v>0</v>
      </c>
      <c r="C847">
        <f>'PLAN RASHODA I IZDATAKA'!C854:P854</f>
        <v>0</v>
      </c>
      <c r="D847">
        <f>'PLAN RASHODA I IZDATAKA'!D854:Q854</f>
        <v>0</v>
      </c>
      <c r="E847">
        <f>'PLAN RASHODA I IZDATAKA'!E854:R854</f>
        <v>0</v>
      </c>
      <c r="F847">
        <f>'PLAN RASHODA I IZDATAKA'!F854:S854</f>
        <v>0</v>
      </c>
      <c r="G847">
        <f>'PLAN RASHODA I IZDATAKA'!G854:T854</f>
        <v>0</v>
      </c>
      <c r="H847">
        <f>'PLAN RASHODA I IZDATAKA'!H854:U854</f>
        <v>0</v>
      </c>
      <c r="I847">
        <f>'PLAN RASHODA I IZDATAKA'!I854:V854</f>
        <v>0</v>
      </c>
      <c r="J847">
        <f>'PLAN RASHODA I IZDATAKA'!J854:W854</f>
        <v>0</v>
      </c>
      <c r="K847">
        <f>'PLAN RASHODA I IZDATAKA'!K854:X854</f>
        <v>0</v>
      </c>
      <c r="L847">
        <f>'PLAN RASHODA I IZDATAKA'!L854:Y854</f>
        <v>0</v>
      </c>
      <c r="M847">
        <f>'PLAN RASHODA I IZDATAKA'!M854:Z854</f>
        <v>0</v>
      </c>
      <c r="N847">
        <f>'PLAN RASHODA I IZDATAKA'!N854:AA854</f>
        <v>0</v>
      </c>
      <c r="O847">
        <f t="shared" si="13"/>
        <v>1</v>
      </c>
    </row>
    <row r="848" spans="1:15" ht="12.75">
      <c r="A848">
        <f>'PLAN RASHODA I IZDATAKA'!A855:N855</f>
        <v>0</v>
      </c>
      <c r="B848">
        <f>'PLAN RASHODA I IZDATAKA'!B855:O855</f>
        <v>0</v>
      </c>
      <c r="C848">
        <f>'PLAN RASHODA I IZDATAKA'!C855:P855</f>
        <v>0</v>
      </c>
      <c r="D848">
        <f>'PLAN RASHODA I IZDATAKA'!D855:Q855</f>
        <v>0</v>
      </c>
      <c r="E848">
        <f>'PLAN RASHODA I IZDATAKA'!E855:R855</f>
        <v>0</v>
      </c>
      <c r="F848">
        <f>'PLAN RASHODA I IZDATAKA'!F855:S855</f>
        <v>0</v>
      </c>
      <c r="G848">
        <f>'PLAN RASHODA I IZDATAKA'!G855:T855</f>
        <v>0</v>
      </c>
      <c r="H848">
        <f>'PLAN RASHODA I IZDATAKA'!H855:U855</f>
        <v>0</v>
      </c>
      <c r="I848">
        <f>'PLAN RASHODA I IZDATAKA'!I855:V855</f>
        <v>0</v>
      </c>
      <c r="J848">
        <f>'PLAN RASHODA I IZDATAKA'!J855:W855</f>
        <v>0</v>
      </c>
      <c r="K848">
        <f>'PLAN RASHODA I IZDATAKA'!K855:X855</f>
        <v>0</v>
      </c>
      <c r="L848">
        <f>'PLAN RASHODA I IZDATAKA'!L855:Y855</f>
        <v>0</v>
      </c>
      <c r="M848">
        <f>'PLAN RASHODA I IZDATAKA'!M855:Z855</f>
        <v>0</v>
      </c>
      <c r="N848">
        <f>'PLAN RASHODA I IZDATAKA'!N855:AA855</f>
        <v>0</v>
      </c>
      <c r="O848">
        <f t="shared" si="13"/>
        <v>1</v>
      </c>
    </row>
    <row r="849" spans="1:15" ht="12.75">
      <c r="A849">
        <f>'PLAN RASHODA I IZDATAKA'!A856:N856</f>
        <v>0</v>
      </c>
      <c r="B849">
        <f>'PLAN RASHODA I IZDATAKA'!B856:O856</f>
        <v>0</v>
      </c>
      <c r="C849">
        <f>'PLAN RASHODA I IZDATAKA'!C856:P856</f>
        <v>0</v>
      </c>
      <c r="D849">
        <f>'PLAN RASHODA I IZDATAKA'!D856:Q856</f>
        <v>0</v>
      </c>
      <c r="E849">
        <f>'PLAN RASHODA I IZDATAKA'!E856:R856</f>
        <v>0</v>
      </c>
      <c r="F849">
        <f>'PLAN RASHODA I IZDATAKA'!F856:S856</f>
        <v>0</v>
      </c>
      <c r="G849">
        <f>'PLAN RASHODA I IZDATAKA'!G856:T856</f>
        <v>0</v>
      </c>
      <c r="H849">
        <f>'PLAN RASHODA I IZDATAKA'!H856:U856</f>
        <v>0</v>
      </c>
      <c r="I849">
        <f>'PLAN RASHODA I IZDATAKA'!I856:V856</f>
        <v>0</v>
      </c>
      <c r="J849">
        <f>'PLAN RASHODA I IZDATAKA'!J856:W856</f>
        <v>0</v>
      </c>
      <c r="K849">
        <f>'PLAN RASHODA I IZDATAKA'!K856:X856</f>
        <v>0</v>
      </c>
      <c r="L849">
        <f>'PLAN RASHODA I IZDATAKA'!L856:Y856</f>
        <v>0</v>
      </c>
      <c r="M849">
        <f>'PLAN RASHODA I IZDATAKA'!M856:Z856</f>
        <v>0</v>
      </c>
      <c r="N849">
        <f>'PLAN RASHODA I IZDATAKA'!N856:AA856</f>
        <v>0</v>
      </c>
      <c r="O849">
        <f t="shared" si="13"/>
        <v>1</v>
      </c>
    </row>
    <row r="850" spans="1:15" ht="12.75">
      <c r="A850">
        <f>'PLAN RASHODA I IZDATAKA'!A857:N857</f>
        <v>0</v>
      </c>
      <c r="B850">
        <f>'PLAN RASHODA I IZDATAKA'!B857:O857</f>
        <v>0</v>
      </c>
      <c r="C850">
        <f>'PLAN RASHODA I IZDATAKA'!C857:P857</f>
        <v>0</v>
      </c>
      <c r="D850">
        <f>'PLAN RASHODA I IZDATAKA'!D857:Q857</f>
        <v>0</v>
      </c>
      <c r="E850">
        <f>'PLAN RASHODA I IZDATAKA'!E857:R857</f>
        <v>0</v>
      </c>
      <c r="F850">
        <f>'PLAN RASHODA I IZDATAKA'!F857:S857</f>
        <v>0</v>
      </c>
      <c r="G850">
        <f>'PLAN RASHODA I IZDATAKA'!G857:T857</f>
        <v>0</v>
      </c>
      <c r="H850">
        <f>'PLAN RASHODA I IZDATAKA'!H857:U857</f>
        <v>0</v>
      </c>
      <c r="I850">
        <f>'PLAN RASHODA I IZDATAKA'!I857:V857</f>
        <v>0</v>
      </c>
      <c r="J850">
        <f>'PLAN RASHODA I IZDATAKA'!J857:W857</f>
        <v>0</v>
      </c>
      <c r="K850">
        <f>'PLAN RASHODA I IZDATAKA'!K857:X857</f>
        <v>0</v>
      </c>
      <c r="L850">
        <f>'PLAN RASHODA I IZDATAKA'!L857:Y857</f>
        <v>0</v>
      </c>
      <c r="M850">
        <f>'PLAN RASHODA I IZDATAKA'!M857:Z857</f>
        <v>0</v>
      </c>
      <c r="N850">
        <f>'PLAN RASHODA I IZDATAKA'!N857:AA857</f>
        <v>0</v>
      </c>
      <c r="O850">
        <f t="shared" si="13"/>
        <v>1</v>
      </c>
    </row>
    <row r="851" spans="1:15" ht="12.75">
      <c r="A851">
        <f>'PLAN RASHODA I IZDATAKA'!A858:N858</f>
        <v>0</v>
      </c>
      <c r="B851">
        <f>'PLAN RASHODA I IZDATAKA'!B858:O858</f>
        <v>0</v>
      </c>
      <c r="C851">
        <f>'PLAN RASHODA I IZDATAKA'!C858:P858</f>
        <v>0</v>
      </c>
      <c r="D851">
        <f>'PLAN RASHODA I IZDATAKA'!D858:Q858</f>
        <v>0</v>
      </c>
      <c r="E851">
        <f>'PLAN RASHODA I IZDATAKA'!E858:R858</f>
        <v>0</v>
      </c>
      <c r="F851">
        <f>'PLAN RASHODA I IZDATAKA'!F858:S858</f>
        <v>0</v>
      </c>
      <c r="G851">
        <f>'PLAN RASHODA I IZDATAKA'!G858:T858</f>
        <v>0</v>
      </c>
      <c r="H851">
        <f>'PLAN RASHODA I IZDATAKA'!H858:U858</f>
        <v>0</v>
      </c>
      <c r="I851">
        <f>'PLAN RASHODA I IZDATAKA'!I858:V858</f>
        <v>0</v>
      </c>
      <c r="J851">
        <f>'PLAN RASHODA I IZDATAKA'!J858:W858</f>
        <v>0</v>
      </c>
      <c r="K851">
        <f>'PLAN RASHODA I IZDATAKA'!K858:X858</f>
        <v>0</v>
      </c>
      <c r="L851">
        <f>'PLAN RASHODA I IZDATAKA'!L858:Y858</f>
        <v>0</v>
      </c>
      <c r="M851">
        <f>'PLAN RASHODA I IZDATAKA'!M858:Z858</f>
        <v>0</v>
      </c>
      <c r="N851">
        <f>'PLAN RASHODA I IZDATAKA'!N858:AA858</f>
        <v>0</v>
      </c>
      <c r="O851">
        <f t="shared" si="13"/>
        <v>1</v>
      </c>
    </row>
    <row r="852" spans="1:15" ht="12.75">
      <c r="A852">
        <f>'PLAN RASHODA I IZDATAKA'!A859:N859</f>
        <v>0</v>
      </c>
      <c r="B852">
        <f>'PLAN RASHODA I IZDATAKA'!B859:O859</f>
        <v>0</v>
      </c>
      <c r="C852">
        <f>'PLAN RASHODA I IZDATAKA'!C859:P859</f>
        <v>0</v>
      </c>
      <c r="D852">
        <f>'PLAN RASHODA I IZDATAKA'!D859:Q859</f>
        <v>0</v>
      </c>
      <c r="E852">
        <f>'PLAN RASHODA I IZDATAKA'!E859:R859</f>
        <v>0</v>
      </c>
      <c r="F852">
        <f>'PLAN RASHODA I IZDATAKA'!F859:S859</f>
        <v>0</v>
      </c>
      <c r="G852">
        <f>'PLAN RASHODA I IZDATAKA'!G859:T859</f>
        <v>0</v>
      </c>
      <c r="H852">
        <f>'PLAN RASHODA I IZDATAKA'!H859:U859</f>
        <v>0</v>
      </c>
      <c r="I852">
        <f>'PLAN RASHODA I IZDATAKA'!I859:V859</f>
        <v>0</v>
      </c>
      <c r="J852">
        <f>'PLAN RASHODA I IZDATAKA'!J859:W859</f>
        <v>0</v>
      </c>
      <c r="K852">
        <f>'PLAN RASHODA I IZDATAKA'!K859:X859</f>
        <v>0</v>
      </c>
      <c r="L852">
        <f>'PLAN RASHODA I IZDATAKA'!L859:Y859</f>
        <v>0</v>
      </c>
      <c r="M852">
        <f>'PLAN RASHODA I IZDATAKA'!M859:Z859</f>
        <v>0</v>
      </c>
      <c r="N852">
        <f>'PLAN RASHODA I IZDATAKA'!N859:AA859</f>
        <v>0</v>
      </c>
      <c r="O852">
        <f t="shared" si="13"/>
        <v>1</v>
      </c>
    </row>
    <row r="853" spans="1:15" ht="12.75">
      <c r="A853">
        <f>'PLAN RASHODA I IZDATAKA'!A860:N860</f>
        <v>0</v>
      </c>
      <c r="B853">
        <f>'PLAN RASHODA I IZDATAKA'!B860:O860</f>
        <v>0</v>
      </c>
      <c r="C853">
        <f>'PLAN RASHODA I IZDATAKA'!C860:P860</f>
        <v>0</v>
      </c>
      <c r="D853">
        <f>'PLAN RASHODA I IZDATAKA'!D860:Q860</f>
        <v>0</v>
      </c>
      <c r="E853">
        <f>'PLAN RASHODA I IZDATAKA'!E860:R860</f>
        <v>0</v>
      </c>
      <c r="F853">
        <f>'PLAN RASHODA I IZDATAKA'!F860:S860</f>
        <v>0</v>
      </c>
      <c r="G853">
        <f>'PLAN RASHODA I IZDATAKA'!G860:T860</f>
        <v>0</v>
      </c>
      <c r="H853">
        <f>'PLAN RASHODA I IZDATAKA'!H860:U860</f>
        <v>0</v>
      </c>
      <c r="I853">
        <f>'PLAN RASHODA I IZDATAKA'!I860:V860</f>
        <v>0</v>
      </c>
      <c r="J853">
        <f>'PLAN RASHODA I IZDATAKA'!J860:W860</f>
        <v>0</v>
      </c>
      <c r="K853">
        <f>'PLAN RASHODA I IZDATAKA'!K860:X860</f>
        <v>0</v>
      </c>
      <c r="L853">
        <f>'PLAN RASHODA I IZDATAKA'!L860:Y860</f>
        <v>0</v>
      </c>
      <c r="M853">
        <f>'PLAN RASHODA I IZDATAKA'!M860:Z860</f>
        <v>0</v>
      </c>
      <c r="N853">
        <f>'PLAN RASHODA I IZDATAKA'!N860:AA860</f>
        <v>0</v>
      </c>
      <c r="O853">
        <f t="shared" si="13"/>
        <v>1</v>
      </c>
    </row>
    <row r="854" spans="1:15" ht="12.75">
      <c r="A854">
        <f>'PLAN RASHODA I IZDATAKA'!A861:N861</f>
        <v>0</v>
      </c>
      <c r="B854">
        <f>'PLAN RASHODA I IZDATAKA'!B861:O861</f>
        <v>0</v>
      </c>
      <c r="C854">
        <f>'PLAN RASHODA I IZDATAKA'!C861:P861</f>
        <v>0</v>
      </c>
      <c r="D854">
        <f>'PLAN RASHODA I IZDATAKA'!D861:Q861</f>
        <v>0</v>
      </c>
      <c r="E854">
        <f>'PLAN RASHODA I IZDATAKA'!E861:R861</f>
        <v>0</v>
      </c>
      <c r="F854">
        <f>'PLAN RASHODA I IZDATAKA'!F861:S861</f>
        <v>0</v>
      </c>
      <c r="G854">
        <f>'PLAN RASHODA I IZDATAKA'!G861:T861</f>
        <v>0</v>
      </c>
      <c r="H854">
        <f>'PLAN RASHODA I IZDATAKA'!H861:U861</f>
        <v>0</v>
      </c>
      <c r="I854">
        <f>'PLAN RASHODA I IZDATAKA'!I861:V861</f>
        <v>0</v>
      </c>
      <c r="J854">
        <f>'PLAN RASHODA I IZDATAKA'!J861:W861</f>
        <v>0</v>
      </c>
      <c r="K854">
        <f>'PLAN RASHODA I IZDATAKA'!K861:X861</f>
        <v>0</v>
      </c>
      <c r="L854">
        <f>'PLAN RASHODA I IZDATAKA'!L861:Y861</f>
        <v>0</v>
      </c>
      <c r="M854">
        <f>'PLAN RASHODA I IZDATAKA'!M861:Z861</f>
        <v>0</v>
      </c>
      <c r="N854">
        <f>'PLAN RASHODA I IZDATAKA'!N861:AA861</f>
        <v>0</v>
      </c>
      <c r="O854">
        <f t="shared" si="13"/>
        <v>1</v>
      </c>
    </row>
    <row r="855" spans="1:15" ht="12.75">
      <c r="A855">
        <f>'PLAN RASHODA I IZDATAKA'!A862:N862</f>
        <v>0</v>
      </c>
      <c r="B855">
        <f>'PLAN RASHODA I IZDATAKA'!B862:O862</f>
        <v>0</v>
      </c>
      <c r="C855">
        <f>'PLAN RASHODA I IZDATAKA'!C862:P862</f>
        <v>0</v>
      </c>
      <c r="D855">
        <f>'PLAN RASHODA I IZDATAKA'!D862:Q862</f>
        <v>0</v>
      </c>
      <c r="E855">
        <f>'PLAN RASHODA I IZDATAKA'!E862:R862</f>
        <v>0</v>
      </c>
      <c r="F855">
        <f>'PLAN RASHODA I IZDATAKA'!F862:S862</f>
        <v>0</v>
      </c>
      <c r="G855">
        <f>'PLAN RASHODA I IZDATAKA'!G862:T862</f>
        <v>0</v>
      </c>
      <c r="H855">
        <f>'PLAN RASHODA I IZDATAKA'!H862:U862</f>
        <v>0</v>
      </c>
      <c r="I855">
        <f>'PLAN RASHODA I IZDATAKA'!I862:V862</f>
        <v>0</v>
      </c>
      <c r="J855">
        <f>'PLAN RASHODA I IZDATAKA'!J862:W862</f>
        <v>0</v>
      </c>
      <c r="K855">
        <f>'PLAN RASHODA I IZDATAKA'!K862:X862</f>
        <v>0</v>
      </c>
      <c r="L855">
        <f>'PLAN RASHODA I IZDATAKA'!L862:Y862</f>
        <v>0</v>
      </c>
      <c r="M855">
        <f>'PLAN RASHODA I IZDATAKA'!M862:Z862</f>
        <v>0</v>
      </c>
      <c r="N855">
        <f>'PLAN RASHODA I IZDATAKA'!N862:AA862</f>
        <v>0</v>
      </c>
      <c r="O855">
        <f t="shared" si="13"/>
        <v>1</v>
      </c>
    </row>
    <row r="856" spans="1:15" ht="12.75">
      <c r="A856">
        <f>'PLAN RASHODA I IZDATAKA'!A863:N863</f>
        <v>0</v>
      </c>
      <c r="B856">
        <f>'PLAN RASHODA I IZDATAKA'!B863:O863</f>
        <v>0</v>
      </c>
      <c r="C856">
        <f>'PLAN RASHODA I IZDATAKA'!C863:P863</f>
        <v>0</v>
      </c>
      <c r="D856">
        <f>'PLAN RASHODA I IZDATAKA'!D863:Q863</f>
        <v>0</v>
      </c>
      <c r="E856">
        <f>'PLAN RASHODA I IZDATAKA'!E863:R863</f>
        <v>0</v>
      </c>
      <c r="F856">
        <f>'PLAN RASHODA I IZDATAKA'!F863:S863</f>
        <v>0</v>
      </c>
      <c r="G856">
        <f>'PLAN RASHODA I IZDATAKA'!G863:T863</f>
        <v>0</v>
      </c>
      <c r="H856">
        <f>'PLAN RASHODA I IZDATAKA'!H863:U863</f>
        <v>0</v>
      </c>
      <c r="I856">
        <f>'PLAN RASHODA I IZDATAKA'!I863:V863</f>
        <v>0</v>
      </c>
      <c r="J856">
        <f>'PLAN RASHODA I IZDATAKA'!J863:W863</f>
        <v>0</v>
      </c>
      <c r="K856">
        <f>'PLAN RASHODA I IZDATAKA'!K863:X863</f>
        <v>0</v>
      </c>
      <c r="L856">
        <f>'PLAN RASHODA I IZDATAKA'!L863:Y863</f>
        <v>0</v>
      </c>
      <c r="M856">
        <f>'PLAN RASHODA I IZDATAKA'!M863:Z863</f>
        <v>0</v>
      </c>
      <c r="N856">
        <f>'PLAN RASHODA I IZDATAKA'!N863:AA863</f>
        <v>0</v>
      </c>
      <c r="O856">
        <f t="shared" si="13"/>
        <v>1</v>
      </c>
    </row>
    <row r="857" spans="1:15" ht="12.75">
      <c r="A857">
        <f>'PLAN RASHODA I IZDATAKA'!A864:N864</f>
        <v>0</v>
      </c>
      <c r="B857">
        <f>'PLAN RASHODA I IZDATAKA'!B864:O864</f>
        <v>0</v>
      </c>
      <c r="C857">
        <f>'PLAN RASHODA I IZDATAKA'!C864:P864</f>
        <v>0</v>
      </c>
      <c r="D857">
        <f>'PLAN RASHODA I IZDATAKA'!D864:Q864</f>
        <v>0</v>
      </c>
      <c r="E857">
        <f>'PLAN RASHODA I IZDATAKA'!E864:R864</f>
        <v>0</v>
      </c>
      <c r="F857">
        <f>'PLAN RASHODA I IZDATAKA'!F864:S864</f>
        <v>0</v>
      </c>
      <c r="G857">
        <f>'PLAN RASHODA I IZDATAKA'!G864:T864</f>
        <v>0</v>
      </c>
      <c r="H857">
        <f>'PLAN RASHODA I IZDATAKA'!H864:U864</f>
        <v>0</v>
      </c>
      <c r="I857">
        <f>'PLAN RASHODA I IZDATAKA'!I864:V864</f>
        <v>0</v>
      </c>
      <c r="J857">
        <f>'PLAN RASHODA I IZDATAKA'!J864:W864</f>
        <v>0</v>
      </c>
      <c r="K857">
        <f>'PLAN RASHODA I IZDATAKA'!K864:X864</f>
        <v>0</v>
      </c>
      <c r="L857">
        <f>'PLAN RASHODA I IZDATAKA'!L864:Y864</f>
        <v>0</v>
      </c>
      <c r="M857">
        <f>'PLAN RASHODA I IZDATAKA'!M864:Z864</f>
        <v>0</v>
      </c>
      <c r="N857">
        <f>'PLAN RASHODA I IZDATAKA'!N864:AA864</f>
        <v>0</v>
      </c>
      <c r="O857">
        <f t="shared" si="13"/>
        <v>1</v>
      </c>
    </row>
    <row r="858" spans="1:15" ht="12.75">
      <c r="A858">
        <f>'PLAN RASHODA I IZDATAKA'!A865:N865</f>
        <v>0</v>
      </c>
      <c r="B858">
        <f>'PLAN RASHODA I IZDATAKA'!B865:O865</f>
        <v>0</v>
      </c>
      <c r="C858">
        <f>'PLAN RASHODA I IZDATAKA'!C865:P865</f>
        <v>0</v>
      </c>
      <c r="D858">
        <f>'PLAN RASHODA I IZDATAKA'!D865:Q865</f>
        <v>0</v>
      </c>
      <c r="E858">
        <f>'PLAN RASHODA I IZDATAKA'!E865:R865</f>
        <v>0</v>
      </c>
      <c r="F858">
        <f>'PLAN RASHODA I IZDATAKA'!F865:S865</f>
        <v>0</v>
      </c>
      <c r="G858">
        <f>'PLAN RASHODA I IZDATAKA'!G865:T865</f>
        <v>0</v>
      </c>
      <c r="H858">
        <f>'PLAN RASHODA I IZDATAKA'!H865:U865</f>
        <v>0</v>
      </c>
      <c r="I858">
        <f>'PLAN RASHODA I IZDATAKA'!I865:V865</f>
        <v>0</v>
      </c>
      <c r="J858">
        <f>'PLAN RASHODA I IZDATAKA'!J865:W865</f>
        <v>0</v>
      </c>
      <c r="K858">
        <f>'PLAN RASHODA I IZDATAKA'!K865:X865</f>
        <v>0</v>
      </c>
      <c r="L858">
        <f>'PLAN RASHODA I IZDATAKA'!L865:Y865</f>
        <v>0</v>
      </c>
      <c r="M858">
        <f>'PLAN RASHODA I IZDATAKA'!M865:Z865</f>
        <v>0</v>
      </c>
      <c r="N858">
        <f>'PLAN RASHODA I IZDATAKA'!N865:AA865</f>
        <v>0</v>
      </c>
      <c r="O858">
        <f t="shared" si="13"/>
        <v>1</v>
      </c>
    </row>
    <row r="859" spans="1:15" ht="12.75">
      <c r="A859">
        <f>'PLAN RASHODA I IZDATAKA'!A866:N866</f>
        <v>0</v>
      </c>
      <c r="B859">
        <f>'PLAN RASHODA I IZDATAKA'!B866:O866</f>
        <v>0</v>
      </c>
      <c r="C859">
        <f>'PLAN RASHODA I IZDATAKA'!C866:P866</f>
        <v>0</v>
      </c>
      <c r="D859">
        <f>'PLAN RASHODA I IZDATAKA'!D866:Q866</f>
        <v>0</v>
      </c>
      <c r="E859">
        <f>'PLAN RASHODA I IZDATAKA'!E866:R866</f>
        <v>0</v>
      </c>
      <c r="F859">
        <f>'PLAN RASHODA I IZDATAKA'!F866:S866</f>
        <v>0</v>
      </c>
      <c r="G859">
        <f>'PLAN RASHODA I IZDATAKA'!G866:T866</f>
        <v>0</v>
      </c>
      <c r="H859">
        <f>'PLAN RASHODA I IZDATAKA'!H866:U866</f>
        <v>0</v>
      </c>
      <c r="I859">
        <f>'PLAN RASHODA I IZDATAKA'!I866:V866</f>
        <v>0</v>
      </c>
      <c r="J859">
        <f>'PLAN RASHODA I IZDATAKA'!J866:W866</f>
        <v>0</v>
      </c>
      <c r="K859">
        <f>'PLAN RASHODA I IZDATAKA'!K866:X866</f>
        <v>0</v>
      </c>
      <c r="L859">
        <f>'PLAN RASHODA I IZDATAKA'!L866:Y866</f>
        <v>0</v>
      </c>
      <c r="M859">
        <f>'PLAN RASHODA I IZDATAKA'!M866:Z866</f>
        <v>0</v>
      </c>
      <c r="N859">
        <f>'PLAN RASHODA I IZDATAKA'!N866:AA866</f>
        <v>0</v>
      </c>
      <c r="O859">
        <f t="shared" si="13"/>
        <v>1</v>
      </c>
    </row>
    <row r="860" spans="1:15" ht="12.75">
      <c r="A860">
        <f>'PLAN RASHODA I IZDATAKA'!A867:N867</f>
        <v>0</v>
      </c>
      <c r="B860">
        <f>'PLAN RASHODA I IZDATAKA'!B867:O867</f>
        <v>0</v>
      </c>
      <c r="C860">
        <f>'PLAN RASHODA I IZDATAKA'!C867:P867</f>
        <v>0</v>
      </c>
      <c r="D860">
        <f>'PLAN RASHODA I IZDATAKA'!D867:Q867</f>
        <v>0</v>
      </c>
      <c r="E860">
        <f>'PLAN RASHODA I IZDATAKA'!E867:R867</f>
        <v>0</v>
      </c>
      <c r="F860">
        <f>'PLAN RASHODA I IZDATAKA'!F867:S867</f>
        <v>0</v>
      </c>
      <c r="G860">
        <f>'PLAN RASHODA I IZDATAKA'!G867:T867</f>
        <v>0</v>
      </c>
      <c r="H860">
        <f>'PLAN RASHODA I IZDATAKA'!H867:U867</f>
        <v>0</v>
      </c>
      <c r="I860">
        <f>'PLAN RASHODA I IZDATAKA'!I867:V867</f>
        <v>0</v>
      </c>
      <c r="J860">
        <f>'PLAN RASHODA I IZDATAKA'!J867:W867</f>
        <v>0</v>
      </c>
      <c r="K860">
        <f>'PLAN RASHODA I IZDATAKA'!K867:X867</f>
        <v>0</v>
      </c>
      <c r="L860">
        <f>'PLAN RASHODA I IZDATAKA'!L867:Y867</f>
        <v>0</v>
      </c>
      <c r="M860">
        <f>'PLAN RASHODA I IZDATAKA'!M867:Z867</f>
        <v>0</v>
      </c>
      <c r="N860">
        <f>'PLAN RASHODA I IZDATAKA'!N867:AA867</f>
        <v>0</v>
      </c>
      <c r="O860">
        <f t="shared" si="13"/>
        <v>1</v>
      </c>
    </row>
    <row r="861" spans="1:15" ht="12.75">
      <c r="A861">
        <f>'PLAN RASHODA I IZDATAKA'!A868:N868</f>
        <v>0</v>
      </c>
      <c r="B861">
        <f>'PLAN RASHODA I IZDATAKA'!B868:O868</f>
        <v>0</v>
      </c>
      <c r="C861">
        <f>'PLAN RASHODA I IZDATAKA'!C868:P868</f>
        <v>0</v>
      </c>
      <c r="D861">
        <f>'PLAN RASHODA I IZDATAKA'!D868:Q868</f>
        <v>0</v>
      </c>
      <c r="E861">
        <f>'PLAN RASHODA I IZDATAKA'!E868:R868</f>
        <v>0</v>
      </c>
      <c r="F861">
        <f>'PLAN RASHODA I IZDATAKA'!F868:S868</f>
        <v>0</v>
      </c>
      <c r="G861">
        <f>'PLAN RASHODA I IZDATAKA'!G868:T868</f>
        <v>0</v>
      </c>
      <c r="H861">
        <f>'PLAN RASHODA I IZDATAKA'!H868:U868</f>
        <v>0</v>
      </c>
      <c r="I861">
        <f>'PLAN RASHODA I IZDATAKA'!I868:V868</f>
        <v>0</v>
      </c>
      <c r="J861">
        <f>'PLAN RASHODA I IZDATAKA'!J868:W868</f>
        <v>0</v>
      </c>
      <c r="K861">
        <f>'PLAN RASHODA I IZDATAKA'!K868:X868</f>
        <v>0</v>
      </c>
      <c r="L861">
        <f>'PLAN RASHODA I IZDATAKA'!L868:Y868</f>
        <v>0</v>
      </c>
      <c r="M861">
        <f>'PLAN RASHODA I IZDATAKA'!M868:Z868</f>
        <v>0</v>
      </c>
      <c r="N861">
        <f>'PLAN RASHODA I IZDATAKA'!N868:AA868</f>
        <v>0</v>
      </c>
      <c r="O861">
        <f t="shared" si="13"/>
        <v>1</v>
      </c>
    </row>
    <row r="862" spans="1:15" ht="12.75">
      <c r="A862">
        <f>'PLAN RASHODA I IZDATAKA'!A869:N869</f>
        <v>0</v>
      </c>
      <c r="B862">
        <f>'PLAN RASHODA I IZDATAKA'!B869:O869</f>
        <v>0</v>
      </c>
      <c r="C862">
        <f>'PLAN RASHODA I IZDATAKA'!C869:P869</f>
        <v>0</v>
      </c>
      <c r="D862">
        <f>'PLAN RASHODA I IZDATAKA'!D869:Q869</f>
        <v>0</v>
      </c>
      <c r="E862">
        <f>'PLAN RASHODA I IZDATAKA'!E869:R869</f>
        <v>0</v>
      </c>
      <c r="F862">
        <f>'PLAN RASHODA I IZDATAKA'!F869:S869</f>
        <v>0</v>
      </c>
      <c r="G862">
        <f>'PLAN RASHODA I IZDATAKA'!G869:T869</f>
        <v>0</v>
      </c>
      <c r="H862">
        <f>'PLAN RASHODA I IZDATAKA'!H869:U869</f>
        <v>0</v>
      </c>
      <c r="I862">
        <f>'PLAN RASHODA I IZDATAKA'!I869:V869</f>
        <v>0</v>
      </c>
      <c r="J862">
        <f>'PLAN RASHODA I IZDATAKA'!J869:W869</f>
        <v>0</v>
      </c>
      <c r="K862">
        <f>'PLAN RASHODA I IZDATAKA'!K869:X869</f>
        <v>0</v>
      </c>
      <c r="L862">
        <f>'PLAN RASHODA I IZDATAKA'!L869:Y869</f>
        <v>0</v>
      </c>
      <c r="M862">
        <f>'PLAN RASHODA I IZDATAKA'!M869:Z869</f>
        <v>0</v>
      </c>
      <c r="N862">
        <f>'PLAN RASHODA I IZDATAKA'!N869:AA869</f>
        <v>0</v>
      </c>
      <c r="O862">
        <f t="shared" si="13"/>
        <v>1</v>
      </c>
    </row>
    <row r="863" spans="1:15" ht="12.75">
      <c r="A863">
        <f>'PLAN RASHODA I IZDATAKA'!A870:N870</f>
        <v>0</v>
      </c>
      <c r="B863">
        <f>'PLAN RASHODA I IZDATAKA'!B870:O870</f>
        <v>0</v>
      </c>
      <c r="C863">
        <f>'PLAN RASHODA I IZDATAKA'!C870:P870</f>
        <v>0</v>
      </c>
      <c r="D863">
        <f>'PLAN RASHODA I IZDATAKA'!D870:Q870</f>
        <v>0</v>
      </c>
      <c r="E863">
        <f>'PLAN RASHODA I IZDATAKA'!E870:R870</f>
        <v>0</v>
      </c>
      <c r="F863">
        <f>'PLAN RASHODA I IZDATAKA'!F870:S870</f>
        <v>0</v>
      </c>
      <c r="G863">
        <f>'PLAN RASHODA I IZDATAKA'!G870:T870</f>
        <v>0</v>
      </c>
      <c r="H863">
        <f>'PLAN RASHODA I IZDATAKA'!H870:U870</f>
        <v>0</v>
      </c>
      <c r="I863">
        <f>'PLAN RASHODA I IZDATAKA'!I870:V870</f>
        <v>0</v>
      </c>
      <c r="J863">
        <f>'PLAN RASHODA I IZDATAKA'!J870:W870</f>
        <v>0</v>
      </c>
      <c r="K863">
        <f>'PLAN RASHODA I IZDATAKA'!K870:X870</f>
        <v>0</v>
      </c>
      <c r="L863">
        <f>'PLAN RASHODA I IZDATAKA'!L870:Y870</f>
        <v>0</v>
      </c>
      <c r="M863">
        <f>'PLAN RASHODA I IZDATAKA'!M870:Z870</f>
        <v>0</v>
      </c>
      <c r="N863">
        <f>'PLAN RASHODA I IZDATAKA'!N870:AA870</f>
        <v>0</v>
      </c>
      <c r="O863">
        <f t="shared" si="13"/>
        <v>1</v>
      </c>
    </row>
    <row r="864" spans="1:15" ht="12.75">
      <c r="A864">
        <f>'PLAN RASHODA I IZDATAKA'!A871:N871</f>
        <v>0</v>
      </c>
      <c r="B864">
        <f>'PLAN RASHODA I IZDATAKA'!B871:O871</f>
        <v>0</v>
      </c>
      <c r="C864">
        <f>'PLAN RASHODA I IZDATAKA'!C871:P871</f>
        <v>0</v>
      </c>
      <c r="D864">
        <f>'PLAN RASHODA I IZDATAKA'!D871:Q871</f>
        <v>0</v>
      </c>
      <c r="E864">
        <f>'PLAN RASHODA I IZDATAKA'!E871:R871</f>
        <v>0</v>
      </c>
      <c r="F864">
        <f>'PLAN RASHODA I IZDATAKA'!F871:S871</f>
        <v>0</v>
      </c>
      <c r="G864">
        <f>'PLAN RASHODA I IZDATAKA'!G871:T871</f>
        <v>0</v>
      </c>
      <c r="H864">
        <f>'PLAN RASHODA I IZDATAKA'!H871:U871</f>
        <v>0</v>
      </c>
      <c r="I864">
        <f>'PLAN RASHODA I IZDATAKA'!I871:V871</f>
        <v>0</v>
      </c>
      <c r="J864">
        <f>'PLAN RASHODA I IZDATAKA'!J871:W871</f>
        <v>0</v>
      </c>
      <c r="K864">
        <f>'PLAN RASHODA I IZDATAKA'!K871:X871</f>
        <v>0</v>
      </c>
      <c r="L864">
        <f>'PLAN RASHODA I IZDATAKA'!L871:Y871</f>
        <v>0</v>
      </c>
      <c r="M864">
        <f>'PLAN RASHODA I IZDATAKA'!M871:Z871</f>
        <v>0</v>
      </c>
      <c r="N864">
        <f>'PLAN RASHODA I IZDATAKA'!N871:AA871</f>
        <v>0</v>
      </c>
      <c r="O864">
        <f t="shared" si="13"/>
        <v>1</v>
      </c>
    </row>
    <row r="865" spans="1:15" ht="12.75">
      <c r="A865">
        <f>'PLAN RASHODA I IZDATAKA'!A872:N872</f>
        <v>0</v>
      </c>
      <c r="B865">
        <f>'PLAN RASHODA I IZDATAKA'!B872:O872</f>
        <v>0</v>
      </c>
      <c r="C865">
        <f>'PLAN RASHODA I IZDATAKA'!C872:P872</f>
        <v>0</v>
      </c>
      <c r="D865">
        <f>'PLAN RASHODA I IZDATAKA'!D872:Q872</f>
        <v>0</v>
      </c>
      <c r="E865">
        <f>'PLAN RASHODA I IZDATAKA'!E872:R872</f>
        <v>0</v>
      </c>
      <c r="F865">
        <f>'PLAN RASHODA I IZDATAKA'!F872:S872</f>
        <v>0</v>
      </c>
      <c r="G865">
        <f>'PLAN RASHODA I IZDATAKA'!G872:T872</f>
        <v>0</v>
      </c>
      <c r="H865">
        <f>'PLAN RASHODA I IZDATAKA'!H872:U872</f>
        <v>0</v>
      </c>
      <c r="I865">
        <f>'PLAN RASHODA I IZDATAKA'!I872:V872</f>
        <v>0</v>
      </c>
      <c r="J865">
        <f>'PLAN RASHODA I IZDATAKA'!J872:W872</f>
        <v>0</v>
      </c>
      <c r="K865">
        <f>'PLAN RASHODA I IZDATAKA'!K872:X872</f>
        <v>0</v>
      </c>
      <c r="L865">
        <f>'PLAN RASHODA I IZDATAKA'!L872:Y872</f>
        <v>0</v>
      </c>
      <c r="M865">
        <f>'PLAN RASHODA I IZDATAKA'!M872:Z872</f>
        <v>0</v>
      </c>
      <c r="N865">
        <f>'PLAN RASHODA I IZDATAKA'!N872:AA872</f>
        <v>0</v>
      </c>
      <c r="O865">
        <f t="shared" si="13"/>
        <v>1</v>
      </c>
    </row>
    <row r="866" spans="1:15" ht="12.75">
      <c r="A866">
        <f>'PLAN RASHODA I IZDATAKA'!A873:N873</f>
        <v>0</v>
      </c>
      <c r="B866">
        <f>'PLAN RASHODA I IZDATAKA'!B873:O873</f>
        <v>0</v>
      </c>
      <c r="C866">
        <f>'PLAN RASHODA I IZDATAKA'!C873:P873</f>
        <v>0</v>
      </c>
      <c r="D866">
        <f>'PLAN RASHODA I IZDATAKA'!D873:Q873</f>
        <v>0</v>
      </c>
      <c r="E866">
        <f>'PLAN RASHODA I IZDATAKA'!E873:R873</f>
        <v>0</v>
      </c>
      <c r="F866">
        <f>'PLAN RASHODA I IZDATAKA'!F873:S873</f>
        <v>0</v>
      </c>
      <c r="G866">
        <f>'PLAN RASHODA I IZDATAKA'!G873:T873</f>
        <v>0</v>
      </c>
      <c r="H866">
        <f>'PLAN RASHODA I IZDATAKA'!H873:U873</f>
        <v>0</v>
      </c>
      <c r="I866">
        <f>'PLAN RASHODA I IZDATAKA'!I873:V873</f>
        <v>0</v>
      </c>
      <c r="J866">
        <f>'PLAN RASHODA I IZDATAKA'!J873:W873</f>
        <v>0</v>
      </c>
      <c r="K866">
        <f>'PLAN RASHODA I IZDATAKA'!K873:X873</f>
        <v>0</v>
      </c>
      <c r="L866">
        <f>'PLAN RASHODA I IZDATAKA'!L873:Y873</f>
        <v>0</v>
      </c>
      <c r="M866">
        <f>'PLAN RASHODA I IZDATAKA'!M873:Z873</f>
        <v>0</v>
      </c>
      <c r="N866">
        <f>'PLAN RASHODA I IZDATAKA'!N873:AA873</f>
        <v>0</v>
      </c>
      <c r="O866">
        <f t="shared" si="13"/>
        <v>1</v>
      </c>
    </row>
    <row r="867" spans="1:15" ht="12.75">
      <c r="A867">
        <f>'PLAN RASHODA I IZDATAKA'!A874:N874</f>
        <v>0</v>
      </c>
      <c r="B867">
        <f>'PLAN RASHODA I IZDATAKA'!B874:O874</f>
        <v>0</v>
      </c>
      <c r="C867">
        <f>'PLAN RASHODA I IZDATAKA'!C874:P874</f>
        <v>0</v>
      </c>
      <c r="D867">
        <f>'PLAN RASHODA I IZDATAKA'!D874:Q874</f>
        <v>0</v>
      </c>
      <c r="E867">
        <f>'PLAN RASHODA I IZDATAKA'!E874:R874</f>
        <v>0</v>
      </c>
      <c r="F867">
        <f>'PLAN RASHODA I IZDATAKA'!F874:S874</f>
        <v>0</v>
      </c>
      <c r="G867">
        <f>'PLAN RASHODA I IZDATAKA'!G874:T874</f>
        <v>0</v>
      </c>
      <c r="H867">
        <f>'PLAN RASHODA I IZDATAKA'!H874:U874</f>
        <v>0</v>
      </c>
      <c r="I867">
        <f>'PLAN RASHODA I IZDATAKA'!I874:V874</f>
        <v>0</v>
      </c>
      <c r="J867">
        <f>'PLAN RASHODA I IZDATAKA'!J874:W874</f>
        <v>0</v>
      </c>
      <c r="K867">
        <f>'PLAN RASHODA I IZDATAKA'!K874:X874</f>
        <v>0</v>
      </c>
      <c r="L867">
        <f>'PLAN RASHODA I IZDATAKA'!L874:Y874</f>
        <v>0</v>
      </c>
      <c r="M867">
        <f>'PLAN RASHODA I IZDATAKA'!M874:Z874</f>
        <v>0</v>
      </c>
      <c r="N867">
        <f>'PLAN RASHODA I IZDATAKA'!N874:AA874</f>
        <v>0</v>
      </c>
      <c r="O867">
        <f t="shared" si="13"/>
        <v>1</v>
      </c>
    </row>
    <row r="868" spans="1:15" ht="12.75">
      <c r="A868">
        <f>'PLAN RASHODA I IZDATAKA'!A875:N875</f>
        <v>0</v>
      </c>
      <c r="B868">
        <f>'PLAN RASHODA I IZDATAKA'!B875:O875</f>
        <v>0</v>
      </c>
      <c r="C868">
        <f>'PLAN RASHODA I IZDATAKA'!C875:P875</f>
        <v>0</v>
      </c>
      <c r="D868">
        <f>'PLAN RASHODA I IZDATAKA'!D875:Q875</f>
        <v>0</v>
      </c>
      <c r="E868">
        <f>'PLAN RASHODA I IZDATAKA'!E875:R875</f>
        <v>0</v>
      </c>
      <c r="F868">
        <f>'PLAN RASHODA I IZDATAKA'!F875:S875</f>
        <v>0</v>
      </c>
      <c r="G868">
        <f>'PLAN RASHODA I IZDATAKA'!G875:T875</f>
        <v>0</v>
      </c>
      <c r="H868">
        <f>'PLAN RASHODA I IZDATAKA'!H875:U875</f>
        <v>0</v>
      </c>
      <c r="I868">
        <f>'PLAN RASHODA I IZDATAKA'!I875:V875</f>
        <v>0</v>
      </c>
      <c r="J868">
        <f>'PLAN RASHODA I IZDATAKA'!J875:W875</f>
        <v>0</v>
      </c>
      <c r="K868">
        <f>'PLAN RASHODA I IZDATAKA'!K875:X875</f>
        <v>0</v>
      </c>
      <c r="L868">
        <f>'PLAN RASHODA I IZDATAKA'!L875:Y875</f>
        <v>0</v>
      </c>
      <c r="M868">
        <f>'PLAN RASHODA I IZDATAKA'!M875:Z875</f>
        <v>0</v>
      </c>
      <c r="N868">
        <f>'PLAN RASHODA I IZDATAKA'!N875:AA875</f>
        <v>0</v>
      </c>
      <c r="O868">
        <f t="shared" si="13"/>
        <v>1</v>
      </c>
    </row>
    <row r="869" spans="1:15" ht="12.75">
      <c r="A869">
        <f>'PLAN RASHODA I IZDATAKA'!A876:N876</f>
        <v>0</v>
      </c>
      <c r="B869">
        <f>'PLAN RASHODA I IZDATAKA'!B876:O876</f>
        <v>0</v>
      </c>
      <c r="C869">
        <f>'PLAN RASHODA I IZDATAKA'!C876:P876</f>
        <v>0</v>
      </c>
      <c r="D869">
        <f>'PLAN RASHODA I IZDATAKA'!D876:Q876</f>
        <v>0</v>
      </c>
      <c r="E869">
        <f>'PLAN RASHODA I IZDATAKA'!E876:R876</f>
        <v>0</v>
      </c>
      <c r="F869">
        <f>'PLAN RASHODA I IZDATAKA'!F876:S876</f>
        <v>0</v>
      </c>
      <c r="G869">
        <f>'PLAN RASHODA I IZDATAKA'!G876:T876</f>
        <v>0</v>
      </c>
      <c r="H869">
        <f>'PLAN RASHODA I IZDATAKA'!H876:U876</f>
        <v>0</v>
      </c>
      <c r="I869">
        <f>'PLAN RASHODA I IZDATAKA'!I876:V876</f>
        <v>0</v>
      </c>
      <c r="J869">
        <f>'PLAN RASHODA I IZDATAKA'!J876:W876</f>
        <v>0</v>
      </c>
      <c r="K869">
        <f>'PLAN RASHODA I IZDATAKA'!K876:X876</f>
        <v>0</v>
      </c>
      <c r="L869">
        <f>'PLAN RASHODA I IZDATAKA'!L876:Y876</f>
        <v>0</v>
      </c>
      <c r="M869">
        <f>'PLAN RASHODA I IZDATAKA'!M876:Z876</f>
        <v>0</v>
      </c>
      <c r="N869">
        <f>'PLAN RASHODA I IZDATAKA'!N876:AA876</f>
        <v>0</v>
      </c>
      <c r="O869">
        <f t="shared" si="13"/>
        <v>1</v>
      </c>
    </row>
    <row r="870" spans="1:15" ht="12.75">
      <c r="A870">
        <f>'PLAN RASHODA I IZDATAKA'!A877:N877</f>
        <v>0</v>
      </c>
      <c r="B870">
        <f>'PLAN RASHODA I IZDATAKA'!B877:O877</f>
        <v>0</v>
      </c>
      <c r="C870">
        <f>'PLAN RASHODA I IZDATAKA'!C877:P877</f>
        <v>0</v>
      </c>
      <c r="D870">
        <f>'PLAN RASHODA I IZDATAKA'!D877:Q877</f>
        <v>0</v>
      </c>
      <c r="E870">
        <f>'PLAN RASHODA I IZDATAKA'!E877:R877</f>
        <v>0</v>
      </c>
      <c r="F870">
        <f>'PLAN RASHODA I IZDATAKA'!F877:S877</f>
        <v>0</v>
      </c>
      <c r="G870">
        <f>'PLAN RASHODA I IZDATAKA'!G877:T877</f>
        <v>0</v>
      </c>
      <c r="H870">
        <f>'PLAN RASHODA I IZDATAKA'!H877:U877</f>
        <v>0</v>
      </c>
      <c r="I870">
        <f>'PLAN RASHODA I IZDATAKA'!I877:V877</f>
        <v>0</v>
      </c>
      <c r="J870">
        <f>'PLAN RASHODA I IZDATAKA'!J877:W877</f>
        <v>0</v>
      </c>
      <c r="K870">
        <f>'PLAN RASHODA I IZDATAKA'!K877:X877</f>
        <v>0</v>
      </c>
      <c r="L870">
        <f>'PLAN RASHODA I IZDATAKA'!L877:Y877</f>
        <v>0</v>
      </c>
      <c r="M870">
        <f>'PLAN RASHODA I IZDATAKA'!M877:Z877</f>
        <v>0</v>
      </c>
      <c r="N870">
        <f>'PLAN RASHODA I IZDATAKA'!N877:AA877</f>
        <v>0</v>
      </c>
      <c r="O870">
        <f t="shared" si="13"/>
        <v>1</v>
      </c>
    </row>
    <row r="871" spans="1:15" ht="12.75">
      <c r="A871">
        <f>'PLAN RASHODA I IZDATAKA'!A878:N878</f>
        <v>0</v>
      </c>
      <c r="B871">
        <f>'PLAN RASHODA I IZDATAKA'!B878:O878</f>
        <v>0</v>
      </c>
      <c r="C871">
        <f>'PLAN RASHODA I IZDATAKA'!C878:P878</f>
        <v>0</v>
      </c>
      <c r="D871">
        <f>'PLAN RASHODA I IZDATAKA'!D878:Q878</f>
        <v>0</v>
      </c>
      <c r="E871">
        <f>'PLAN RASHODA I IZDATAKA'!E878:R878</f>
        <v>0</v>
      </c>
      <c r="F871">
        <f>'PLAN RASHODA I IZDATAKA'!F878:S878</f>
        <v>0</v>
      </c>
      <c r="G871">
        <f>'PLAN RASHODA I IZDATAKA'!G878:T878</f>
        <v>0</v>
      </c>
      <c r="H871">
        <f>'PLAN RASHODA I IZDATAKA'!H878:U878</f>
        <v>0</v>
      </c>
      <c r="I871">
        <f>'PLAN RASHODA I IZDATAKA'!I878:V878</f>
        <v>0</v>
      </c>
      <c r="J871">
        <f>'PLAN RASHODA I IZDATAKA'!J878:W878</f>
        <v>0</v>
      </c>
      <c r="K871">
        <f>'PLAN RASHODA I IZDATAKA'!K878:X878</f>
        <v>0</v>
      </c>
      <c r="L871">
        <f>'PLAN RASHODA I IZDATAKA'!L878:Y878</f>
        <v>0</v>
      </c>
      <c r="M871">
        <f>'PLAN RASHODA I IZDATAKA'!M878:Z878</f>
        <v>0</v>
      </c>
      <c r="N871">
        <f>'PLAN RASHODA I IZDATAKA'!N878:AA878</f>
        <v>0</v>
      </c>
      <c r="O871">
        <f t="shared" si="13"/>
        <v>1</v>
      </c>
    </row>
    <row r="872" spans="1:15" ht="12.75">
      <c r="A872">
        <f>'PLAN RASHODA I IZDATAKA'!A879:N879</f>
        <v>0</v>
      </c>
      <c r="B872">
        <f>'PLAN RASHODA I IZDATAKA'!B879:O879</f>
        <v>0</v>
      </c>
      <c r="C872">
        <f>'PLAN RASHODA I IZDATAKA'!C879:P879</f>
        <v>0</v>
      </c>
      <c r="D872">
        <f>'PLAN RASHODA I IZDATAKA'!D879:Q879</f>
        <v>0</v>
      </c>
      <c r="E872">
        <f>'PLAN RASHODA I IZDATAKA'!E879:R879</f>
        <v>0</v>
      </c>
      <c r="F872">
        <f>'PLAN RASHODA I IZDATAKA'!F879:S879</f>
        <v>0</v>
      </c>
      <c r="G872">
        <f>'PLAN RASHODA I IZDATAKA'!G879:T879</f>
        <v>0</v>
      </c>
      <c r="H872">
        <f>'PLAN RASHODA I IZDATAKA'!H879:U879</f>
        <v>0</v>
      </c>
      <c r="I872">
        <f>'PLAN RASHODA I IZDATAKA'!I879:V879</f>
        <v>0</v>
      </c>
      <c r="J872">
        <f>'PLAN RASHODA I IZDATAKA'!J879:W879</f>
        <v>0</v>
      </c>
      <c r="K872">
        <f>'PLAN RASHODA I IZDATAKA'!K879:X879</f>
        <v>0</v>
      </c>
      <c r="L872">
        <f>'PLAN RASHODA I IZDATAKA'!L879:Y879</f>
        <v>0</v>
      </c>
      <c r="M872">
        <f>'PLAN RASHODA I IZDATAKA'!M879:Z879</f>
        <v>0</v>
      </c>
      <c r="N872">
        <f>'PLAN RASHODA I IZDATAKA'!N879:AA879</f>
        <v>0</v>
      </c>
      <c r="O872">
        <f t="shared" si="13"/>
        <v>1</v>
      </c>
    </row>
    <row r="873" spans="1:15" ht="12.75">
      <c r="A873">
        <f>'PLAN RASHODA I IZDATAKA'!A880:N880</f>
        <v>0</v>
      </c>
      <c r="B873">
        <f>'PLAN RASHODA I IZDATAKA'!B880:O880</f>
        <v>0</v>
      </c>
      <c r="C873">
        <f>'PLAN RASHODA I IZDATAKA'!C880:P880</f>
        <v>0</v>
      </c>
      <c r="D873">
        <f>'PLAN RASHODA I IZDATAKA'!D880:Q880</f>
        <v>0</v>
      </c>
      <c r="E873">
        <f>'PLAN RASHODA I IZDATAKA'!E880:R880</f>
        <v>0</v>
      </c>
      <c r="F873">
        <f>'PLAN RASHODA I IZDATAKA'!F880:S880</f>
        <v>0</v>
      </c>
      <c r="G873">
        <f>'PLAN RASHODA I IZDATAKA'!G880:T880</f>
        <v>0</v>
      </c>
      <c r="H873">
        <f>'PLAN RASHODA I IZDATAKA'!H880:U880</f>
        <v>0</v>
      </c>
      <c r="I873">
        <f>'PLAN RASHODA I IZDATAKA'!I880:V880</f>
        <v>0</v>
      </c>
      <c r="J873">
        <f>'PLAN RASHODA I IZDATAKA'!J880:W880</f>
        <v>0</v>
      </c>
      <c r="K873">
        <f>'PLAN RASHODA I IZDATAKA'!K880:X880</f>
        <v>0</v>
      </c>
      <c r="L873">
        <f>'PLAN RASHODA I IZDATAKA'!L880:Y880</f>
        <v>0</v>
      </c>
      <c r="M873">
        <f>'PLAN RASHODA I IZDATAKA'!M880:Z880</f>
        <v>0</v>
      </c>
      <c r="N873">
        <f>'PLAN RASHODA I IZDATAKA'!N880:AA880</f>
        <v>0</v>
      </c>
      <c r="O873">
        <f t="shared" si="13"/>
        <v>1</v>
      </c>
    </row>
    <row r="874" spans="1:15" ht="12.75">
      <c r="A874">
        <f>'PLAN RASHODA I IZDATAKA'!A881:N881</f>
        <v>0</v>
      </c>
      <c r="B874">
        <f>'PLAN RASHODA I IZDATAKA'!B881:O881</f>
        <v>0</v>
      </c>
      <c r="C874">
        <f>'PLAN RASHODA I IZDATAKA'!C881:P881</f>
        <v>0</v>
      </c>
      <c r="D874">
        <f>'PLAN RASHODA I IZDATAKA'!D881:Q881</f>
        <v>0</v>
      </c>
      <c r="E874">
        <f>'PLAN RASHODA I IZDATAKA'!E881:R881</f>
        <v>0</v>
      </c>
      <c r="F874">
        <f>'PLAN RASHODA I IZDATAKA'!F881:S881</f>
        <v>0</v>
      </c>
      <c r="G874">
        <f>'PLAN RASHODA I IZDATAKA'!G881:T881</f>
        <v>0</v>
      </c>
      <c r="H874">
        <f>'PLAN RASHODA I IZDATAKA'!H881:U881</f>
        <v>0</v>
      </c>
      <c r="I874">
        <f>'PLAN RASHODA I IZDATAKA'!I881:V881</f>
        <v>0</v>
      </c>
      <c r="J874">
        <f>'PLAN RASHODA I IZDATAKA'!J881:W881</f>
        <v>0</v>
      </c>
      <c r="K874">
        <f>'PLAN RASHODA I IZDATAKA'!K881:X881</f>
        <v>0</v>
      </c>
      <c r="L874">
        <f>'PLAN RASHODA I IZDATAKA'!L881:Y881</f>
        <v>0</v>
      </c>
      <c r="M874">
        <f>'PLAN RASHODA I IZDATAKA'!M881:Z881</f>
        <v>0</v>
      </c>
      <c r="N874">
        <f>'PLAN RASHODA I IZDATAKA'!N881:AA881</f>
        <v>0</v>
      </c>
      <c r="O874">
        <f t="shared" si="13"/>
        <v>1</v>
      </c>
    </row>
    <row r="875" spans="1:15" ht="12.75">
      <c r="A875">
        <f>'PLAN RASHODA I IZDATAKA'!A882:N882</f>
        <v>0</v>
      </c>
      <c r="B875">
        <f>'PLAN RASHODA I IZDATAKA'!B882:O882</f>
        <v>0</v>
      </c>
      <c r="C875">
        <f>'PLAN RASHODA I IZDATAKA'!C882:P882</f>
        <v>0</v>
      </c>
      <c r="D875">
        <f>'PLAN RASHODA I IZDATAKA'!D882:Q882</f>
        <v>0</v>
      </c>
      <c r="E875">
        <f>'PLAN RASHODA I IZDATAKA'!E882:R882</f>
        <v>0</v>
      </c>
      <c r="F875">
        <f>'PLAN RASHODA I IZDATAKA'!F882:S882</f>
        <v>0</v>
      </c>
      <c r="G875">
        <f>'PLAN RASHODA I IZDATAKA'!G882:T882</f>
        <v>0</v>
      </c>
      <c r="H875">
        <f>'PLAN RASHODA I IZDATAKA'!H882:U882</f>
        <v>0</v>
      </c>
      <c r="I875">
        <f>'PLAN RASHODA I IZDATAKA'!I882:V882</f>
        <v>0</v>
      </c>
      <c r="J875">
        <f>'PLAN RASHODA I IZDATAKA'!J882:W882</f>
        <v>0</v>
      </c>
      <c r="K875">
        <f>'PLAN RASHODA I IZDATAKA'!K882:X882</f>
        <v>0</v>
      </c>
      <c r="L875">
        <f>'PLAN RASHODA I IZDATAKA'!L882:Y882</f>
        <v>0</v>
      </c>
      <c r="M875">
        <f>'PLAN RASHODA I IZDATAKA'!M882:Z882</f>
        <v>0</v>
      </c>
      <c r="N875">
        <f>'PLAN RASHODA I IZDATAKA'!N882:AA882</f>
        <v>0</v>
      </c>
      <c r="O875">
        <f t="shared" si="13"/>
        <v>1</v>
      </c>
    </row>
    <row r="876" spans="1:15" ht="12.75">
      <c r="A876">
        <f>'PLAN RASHODA I IZDATAKA'!A883:N883</f>
        <v>0</v>
      </c>
      <c r="B876">
        <f>'PLAN RASHODA I IZDATAKA'!B883:O883</f>
        <v>0</v>
      </c>
      <c r="C876">
        <f>'PLAN RASHODA I IZDATAKA'!C883:P883</f>
        <v>0</v>
      </c>
      <c r="D876">
        <f>'PLAN RASHODA I IZDATAKA'!D883:Q883</f>
        <v>0</v>
      </c>
      <c r="E876">
        <f>'PLAN RASHODA I IZDATAKA'!E883:R883</f>
        <v>0</v>
      </c>
      <c r="F876">
        <f>'PLAN RASHODA I IZDATAKA'!F883:S883</f>
        <v>0</v>
      </c>
      <c r="G876">
        <f>'PLAN RASHODA I IZDATAKA'!G883:T883</f>
        <v>0</v>
      </c>
      <c r="H876">
        <f>'PLAN RASHODA I IZDATAKA'!H883:U883</f>
        <v>0</v>
      </c>
      <c r="I876">
        <f>'PLAN RASHODA I IZDATAKA'!I883:V883</f>
        <v>0</v>
      </c>
      <c r="J876">
        <f>'PLAN RASHODA I IZDATAKA'!J883:W883</f>
        <v>0</v>
      </c>
      <c r="K876">
        <f>'PLAN RASHODA I IZDATAKA'!K883:X883</f>
        <v>0</v>
      </c>
      <c r="L876">
        <f>'PLAN RASHODA I IZDATAKA'!L883:Y883</f>
        <v>0</v>
      </c>
      <c r="M876">
        <f>'PLAN RASHODA I IZDATAKA'!M883:Z883</f>
        <v>0</v>
      </c>
      <c r="N876">
        <f>'PLAN RASHODA I IZDATAKA'!N883:AA883</f>
        <v>0</v>
      </c>
      <c r="O876">
        <f t="shared" si="13"/>
        <v>1</v>
      </c>
    </row>
    <row r="877" spans="1:15" ht="12.75">
      <c r="A877">
        <f>'PLAN RASHODA I IZDATAKA'!A884:N884</f>
        <v>0</v>
      </c>
      <c r="B877">
        <f>'PLAN RASHODA I IZDATAKA'!B884:O884</f>
        <v>0</v>
      </c>
      <c r="C877">
        <f>'PLAN RASHODA I IZDATAKA'!C884:P884</f>
        <v>0</v>
      </c>
      <c r="D877">
        <f>'PLAN RASHODA I IZDATAKA'!D884:Q884</f>
        <v>0</v>
      </c>
      <c r="E877">
        <f>'PLAN RASHODA I IZDATAKA'!E884:R884</f>
        <v>0</v>
      </c>
      <c r="F877">
        <f>'PLAN RASHODA I IZDATAKA'!F884:S884</f>
        <v>0</v>
      </c>
      <c r="G877">
        <f>'PLAN RASHODA I IZDATAKA'!G884:T884</f>
        <v>0</v>
      </c>
      <c r="H877">
        <f>'PLAN RASHODA I IZDATAKA'!H884:U884</f>
        <v>0</v>
      </c>
      <c r="I877">
        <f>'PLAN RASHODA I IZDATAKA'!I884:V884</f>
        <v>0</v>
      </c>
      <c r="J877">
        <f>'PLAN RASHODA I IZDATAKA'!J884:W884</f>
        <v>0</v>
      </c>
      <c r="K877">
        <f>'PLAN RASHODA I IZDATAKA'!K884:X884</f>
        <v>0</v>
      </c>
      <c r="L877">
        <f>'PLAN RASHODA I IZDATAKA'!L884:Y884</f>
        <v>0</v>
      </c>
      <c r="M877">
        <f>'PLAN RASHODA I IZDATAKA'!M884:Z884</f>
        <v>0</v>
      </c>
      <c r="N877">
        <f>'PLAN RASHODA I IZDATAKA'!N884:AA884</f>
        <v>0</v>
      </c>
      <c r="O877">
        <f t="shared" si="13"/>
        <v>1</v>
      </c>
    </row>
    <row r="878" spans="1:15" ht="12.75">
      <c r="A878">
        <f>'PLAN RASHODA I IZDATAKA'!A885:N885</f>
        <v>0</v>
      </c>
      <c r="B878">
        <f>'PLAN RASHODA I IZDATAKA'!B885:O885</f>
        <v>0</v>
      </c>
      <c r="C878">
        <f>'PLAN RASHODA I IZDATAKA'!C885:P885</f>
        <v>0</v>
      </c>
      <c r="D878">
        <f>'PLAN RASHODA I IZDATAKA'!D885:Q885</f>
        <v>0</v>
      </c>
      <c r="E878">
        <f>'PLAN RASHODA I IZDATAKA'!E885:R885</f>
        <v>0</v>
      </c>
      <c r="F878">
        <f>'PLAN RASHODA I IZDATAKA'!F885:S885</f>
        <v>0</v>
      </c>
      <c r="G878">
        <f>'PLAN RASHODA I IZDATAKA'!G885:T885</f>
        <v>0</v>
      </c>
      <c r="H878">
        <f>'PLAN RASHODA I IZDATAKA'!H885:U885</f>
        <v>0</v>
      </c>
      <c r="I878">
        <f>'PLAN RASHODA I IZDATAKA'!I885:V885</f>
        <v>0</v>
      </c>
      <c r="J878">
        <f>'PLAN RASHODA I IZDATAKA'!J885:W885</f>
        <v>0</v>
      </c>
      <c r="K878">
        <f>'PLAN RASHODA I IZDATAKA'!K885:X885</f>
        <v>0</v>
      </c>
      <c r="L878">
        <f>'PLAN RASHODA I IZDATAKA'!L885:Y885</f>
        <v>0</v>
      </c>
      <c r="M878">
        <f>'PLAN RASHODA I IZDATAKA'!M885:Z885</f>
        <v>0</v>
      </c>
      <c r="N878">
        <f>'PLAN RASHODA I IZDATAKA'!N885:AA885</f>
        <v>0</v>
      </c>
      <c r="O878">
        <f t="shared" si="13"/>
        <v>1</v>
      </c>
    </row>
    <row r="879" spans="1:15" ht="12.75">
      <c r="A879">
        <f>'PLAN RASHODA I IZDATAKA'!A886:N886</f>
        <v>0</v>
      </c>
      <c r="B879">
        <f>'PLAN RASHODA I IZDATAKA'!B886:O886</f>
        <v>0</v>
      </c>
      <c r="C879">
        <f>'PLAN RASHODA I IZDATAKA'!C886:P886</f>
        <v>0</v>
      </c>
      <c r="D879">
        <f>'PLAN RASHODA I IZDATAKA'!D886:Q886</f>
        <v>0</v>
      </c>
      <c r="E879">
        <f>'PLAN RASHODA I IZDATAKA'!E886:R886</f>
        <v>0</v>
      </c>
      <c r="F879">
        <f>'PLAN RASHODA I IZDATAKA'!F886:S886</f>
        <v>0</v>
      </c>
      <c r="G879">
        <f>'PLAN RASHODA I IZDATAKA'!G886:T886</f>
        <v>0</v>
      </c>
      <c r="H879">
        <f>'PLAN RASHODA I IZDATAKA'!H886:U886</f>
        <v>0</v>
      </c>
      <c r="I879">
        <f>'PLAN RASHODA I IZDATAKA'!I886:V886</f>
        <v>0</v>
      </c>
      <c r="J879">
        <f>'PLAN RASHODA I IZDATAKA'!J886:W886</f>
        <v>0</v>
      </c>
      <c r="K879">
        <f>'PLAN RASHODA I IZDATAKA'!K886:X886</f>
        <v>0</v>
      </c>
      <c r="L879">
        <f>'PLAN RASHODA I IZDATAKA'!L886:Y886</f>
        <v>0</v>
      </c>
      <c r="M879">
        <f>'PLAN RASHODA I IZDATAKA'!M886:Z886</f>
        <v>0</v>
      </c>
      <c r="N879">
        <f>'PLAN RASHODA I IZDATAKA'!N886:AA886</f>
        <v>0</v>
      </c>
      <c r="O879">
        <f t="shared" si="13"/>
        <v>1</v>
      </c>
    </row>
    <row r="880" spans="1:15" ht="12.75">
      <c r="A880">
        <f>'PLAN RASHODA I IZDATAKA'!A887:N887</f>
        <v>0</v>
      </c>
      <c r="B880">
        <f>'PLAN RASHODA I IZDATAKA'!B887:O887</f>
        <v>0</v>
      </c>
      <c r="C880">
        <f>'PLAN RASHODA I IZDATAKA'!C887:P887</f>
        <v>0</v>
      </c>
      <c r="D880">
        <f>'PLAN RASHODA I IZDATAKA'!D887:Q887</f>
        <v>0</v>
      </c>
      <c r="E880">
        <f>'PLAN RASHODA I IZDATAKA'!E887:R887</f>
        <v>0</v>
      </c>
      <c r="F880">
        <f>'PLAN RASHODA I IZDATAKA'!F887:S887</f>
        <v>0</v>
      </c>
      <c r="G880">
        <f>'PLAN RASHODA I IZDATAKA'!G887:T887</f>
        <v>0</v>
      </c>
      <c r="H880">
        <f>'PLAN RASHODA I IZDATAKA'!H887:U887</f>
        <v>0</v>
      </c>
      <c r="I880">
        <f>'PLAN RASHODA I IZDATAKA'!I887:V887</f>
        <v>0</v>
      </c>
      <c r="J880">
        <f>'PLAN RASHODA I IZDATAKA'!J887:W887</f>
        <v>0</v>
      </c>
      <c r="K880">
        <f>'PLAN RASHODA I IZDATAKA'!K887:X887</f>
        <v>0</v>
      </c>
      <c r="L880">
        <f>'PLAN RASHODA I IZDATAKA'!L887:Y887</f>
        <v>0</v>
      </c>
      <c r="M880">
        <f>'PLAN RASHODA I IZDATAKA'!M887:Z887</f>
        <v>0</v>
      </c>
      <c r="N880">
        <f>'PLAN RASHODA I IZDATAKA'!N887:AA887</f>
        <v>0</v>
      </c>
      <c r="O880">
        <f t="shared" si="13"/>
        <v>1</v>
      </c>
    </row>
    <row r="881" spans="1:15" ht="12.75">
      <c r="A881">
        <f>'PLAN RASHODA I IZDATAKA'!A888:N888</f>
        <v>0</v>
      </c>
      <c r="B881">
        <f>'PLAN RASHODA I IZDATAKA'!B888:O888</f>
        <v>0</v>
      </c>
      <c r="C881">
        <f>'PLAN RASHODA I IZDATAKA'!C888:P888</f>
        <v>0</v>
      </c>
      <c r="D881">
        <f>'PLAN RASHODA I IZDATAKA'!D888:Q888</f>
        <v>0</v>
      </c>
      <c r="E881">
        <f>'PLAN RASHODA I IZDATAKA'!E888:R888</f>
        <v>0</v>
      </c>
      <c r="F881">
        <f>'PLAN RASHODA I IZDATAKA'!F888:S888</f>
        <v>0</v>
      </c>
      <c r="G881">
        <f>'PLAN RASHODA I IZDATAKA'!G888:T888</f>
        <v>0</v>
      </c>
      <c r="H881">
        <f>'PLAN RASHODA I IZDATAKA'!H888:U888</f>
        <v>0</v>
      </c>
      <c r="I881">
        <f>'PLAN RASHODA I IZDATAKA'!I888:V888</f>
        <v>0</v>
      </c>
      <c r="J881">
        <f>'PLAN RASHODA I IZDATAKA'!J888:W888</f>
        <v>0</v>
      </c>
      <c r="K881">
        <f>'PLAN RASHODA I IZDATAKA'!K888:X888</f>
        <v>0</v>
      </c>
      <c r="L881">
        <f>'PLAN RASHODA I IZDATAKA'!L888:Y888</f>
        <v>0</v>
      </c>
      <c r="M881">
        <f>'PLAN RASHODA I IZDATAKA'!M888:Z888</f>
        <v>0</v>
      </c>
      <c r="N881">
        <f>'PLAN RASHODA I IZDATAKA'!N888:AA888</f>
        <v>0</v>
      </c>
      <c r="O881">
        <f t="shared" si="13"/>
        <v>1</v>
      </c>
    </row>
    <row r="882" spans="1:15" ht="12.75">
      <c r="A882">
        <f>'PLAN RASHODA I IZDATAKA'!A889:N889</f>
        <v>0</v>
      </c>
      <c r="B882">
        <f>'PLAN RASHODA I IZDATAKA'!B889:O889</f>
        <v>0</v>
      </c>
      <c r="C882">
        <f>'PLAN RASHODA I IZDATAKA'!C889:P889</f>
        <v>0</v>
      </c>
      <c r="D882">
        <f>'PLAN RASHODA I IZDATAKA'!D889:Q889</f>
        <v>0</v>
      </c>
      <c r="E882">
        <f>'PLAN RASHODA I IZDATAKA'!E889:R889</f>
        <v>0</v>
      </c>
      <c r="F882">
        <f>'PLAN RASHODA I IZDATAKA'!F889:S889</f>
        <v>0</v>
      </c>
      <c r="G882">
        <f>'PLAN RASHODA I IZDATAKA'!G889:T889</f>
        <v>0</v>
      </c>
      <c r="H882">
        <f>'PLAN RASHODA I IZDATAKA'!H889:U889</f>
        <v>0</v>
      </c>
      <c r="I882">
        <f>'PLAN RASHODA I IZDATAKA'!I889:V889</f>
        <v>0</v>
      </c>
      <c r="J882">
        <f>'PLAN RASHODA I IZDATAKA'!J889:W889</f>
        <v>0</v>
      </c>
      <c r="K882">
        <f>'PLAN RASHODA I IZDATAKA'!K889:X889</f>
        <v>0</v>
      </c>
      <c r="L882">
        <f>'PLAN RASHODA I IZDATAKA'!L889:Y889</f>
        <v>0</v>
      </c>
      <c r="M882">
        <f>'PLAN RASHODA I IZDATAKA'!M889:Z889</f>
        <v>0</v>
      </c>
      <c r="N882">
        <f>'PLAN RASHODA I IZDATAKA'!N889:AA889</f>
        <v>0</v>
      </c>
      <c r="O882">
        <f t="shared" si="13"/>
        <v>1</v>
      </c>
    </row>
    <row r="883" spans="1:15" ht="12.75">
      <c r="A883">
        <f>'PLAN RASHODA I IZDATAKA'!A890:N890</f>
        <v>0</v>
      </c>
      <c r="B883">
        <f>'PLAN RASHODA I IZDATAKA'!B890:O890</f>
        <v>0</v>
      </c>
      <c r="C883">
        <f>'PLAN RASHODA I IZDATAKA'!C890:P890</f>
        <v>0</v>
      </c>
      <c r="D883">
        <f>'PLAN RASHODA I IZDATAKA'!D890:Q890</f>
        <v>0</v>
      </c>
      <c r="E883">
        <f>'PLAN RASHODA I IZDATAKA'!E890:R890</f>
        <v>0</v>
      </c>
      <c r="F883">
        <f>'PLAN RASHODA I IZDATAKA'!F890:S890</f>
        <v>0</v>
      </c>
      <c r="G883">
        <f>'PLAN RASHODA I IZDATAKA'!G890:T890</f>
        <v>0</v>
      </c>
      <c r="H883">
        <f>'PLAN RASHODA I IZDATAKA'!H890:U890</f>
        <v>0</v>
      </c>
      <c r="I883">
        <f>'PLAN RASHODA I IZDATAKA'!I890:V890</f>
        <v>0</v>
      </c>
      <c r="J883">
        <f>'PLAN RASHODA I IZDATAKA'!J890:W890</f>
        <v>0</v>
      </c>
      <c r="K883">
        <f>'PLAN RASHODA I IZDATAKA'!K890:X890</f>
        <v>0</v>
      </c>
      <c r="L883">
        <f>'PLAN RASHODA I IZDATAKA'!L890:Y890</f>
        <v>0</v>
      </c>
      <c r="M883">
        <f>'PLAN RASHODA I IZDATAKA'!M890:Z890</f>
        <v>0</v>
      </c>
      <c r="N883">
        <f>'PLAN RASHODA I IZDATAKA'!N890:AA890</f>
        <v>0</v>
      </c>
      <c r="O883">
        <f t="shared" si="13"/>
        <v>1</v>
      </c>
    </row>
    <row r="884" spans="1:15" ht="12.75">
      <c r="A884">
        <f>'PLAN RASHODA I IZDATAKA'!A891:N891</f>
        <v>0</v>
      </c>
      <c r="B884">
        <f>'PLAN RASHODA I IZDATAKA'!B891:O891</f>
        <v>0</v>
      </c>
      <c r="C884">
        <f>'PLAN RASHODA I IZDATAKA'!C891:P891</f>
        <v>0</v>
      </c>
      <c r="D884">
        <f>'PLAN RASHODA I IZDATAKA'!D891:Q891</f>
        <v>0</v>
      </c>
      <c r="E884">
        <f>'PLAN RASHODA I IZDATAKA'!E891:R891</f>
        <v>0</v>
      </c>
      <c r="F884">
        <f>'PLAN RASHODA I IZDATAKA'!F891:S891</f>
        <v>0</v>
      </c>
      <c r="G884">
        <f>'PLAN RASHODA I IZDATAKA'!G891:T891</f>
        <v>0</v>
      </c>
      <c r="H884">
        <f>'PLAN RASHODA I IZDATAKA'!H891:U891</f>
        <v>0</v>
      </c>
      <c r="I884">
        <f>'PLAN RASHODA I IZDATAKA'!I891:V891</f>
        <v>0</v>
      </c>
      <c r="J884">
        <f>'PLAN RASHODA I IZDATAKA'!J891:W891</f>
        <v>0</v>
      </c>
      <c r="K884">
        <f>'PLAN RASHODA I IZDATAKA'!K891:X891</f>
        <v>0</v>
      </c>
      <c r="L884">
        <f>'PLAN RASHODA I IZDATAKA'!L891:Y891</f>
        <v>0</v>
      </c>
      <c r="M884">
        <f>'PLAN RASHODA I IZDATAKA'!M891:Z891</f>
        <v>0</v>
      </c>
      <c r="N884">
        <f>'PLAN RASHODA I IZDATAKA'!N891:AA891</f>
        <v>0</v>
      </c>
      <c r="O884">
        <f t="shared" si="13"/>
        <v>1</v>
      </c>
    </row>
    <row r="885" spans="1:15" ht="12.75">
      <c r="A885">
        <f>'PLAN RASHODA I IZDATAKA'!A892:N892</f>
        <v>0</v>
      </c>
      <c r="B885">
        <f>'PLAN RASHODA I IZDATAKA'!B892:O892</f>
        <v>0</v>
      </c>
      <c r="C885">
        <f>'PLAN RASHODA I IZDATAKA'!C892:P892</f>
        <v>0</v>
      </c>
      <c r="D885">
        <f>'PLAN RASHODA I IZDATAKA'!D892:Q892</f>
        <v>0</v>
      </c>
      <c r="E885">
        <f>'PLAN RASHODA I IZDATAKA'!E892:R892</f>
        <v>0</v>
      </c>
      <c r="F885">
        <f>'PLAN RASHODA I IZDATAKA'!F892:S892</f>
        <v>0</v>
      </c>
      <c r="G885">
        <f>'PLAN RASHODA I IZDATAKA'!G892:T892</f>
        <v>0</v>
      </c>
      <c r="H885">
        <f>'PLAN RASHODA I IZDATAKA'!H892:U892</f>
        <v>0</v>
      </c>
      <c r="I885">
        <f>'PLAN RASHODA I IZDATAKA'!I892:V892</f>
        <v>0</v>
      </c>
      <c r="J885">
        <f>'PLAN RASHODA I IZDATAKA'!J892:W892</f>
        <v>0</v>
      </c>
      <c r="K885">
        <f>'PLAN RASHODA I IZDATAKA'!K892:X892</f>
        <v>0</v>
      </c>
      <c r="L885">
        <f>'PLAN RASHODA I IZDATAKA'!L892:Y892</f>
        <v>0</v>
      </c>
      <c r="M885">
        <f>'PLAN RASHODA I IZDATAKA'!M892:Z892</f>
        <v>0</v>
      </c>
      <c r="N885">
        <f>'PLAN RASHODA I IZDATAKA'!N892:AA892</f>
        <v>0</v>
      </c>
      <c r="O885">
        <f t="shared" si="13"/>
        <v>1</v>
      </c>
    </row>
    <row r="886" spans="1:15" ht="12.75">
      <c r="A886">
        <f>'PLAN RASHODA I IZDATAKA'!A893:N893</f>
        <v>0</v>
      </c>
      <c r="B886">
        <f>'PLAN RASHODA I IZDATAKA'!B893:O893</f>
        <v>0</v>
      </c>
      <c r="C886">
        <f>'PLAN RASHODA I IZDATAKA'!C893:P893</f>
        <v>0</v>
      </c>
      <c r="D886">
        <f>'PLAN RASHODA I IZDATAKA'!D893:Q893</f>
        <v>0</v>
      </c>
      <c r="E886">
        <f>'PLAN RASHODA I IZDATAKA'!E893:R893</f>
        <v>0</v>
      </c>
      <c r="F886">
        <f>'PLAN RASHODA I IZDATAKA'!F893:S893</f>
        <v>0</v>
      </c>
      <c r="G886">
        <f>'PLAN RASHODA I IZDATAKA'!G893:T893</f>
        <v>0</v>
      </c>
      <c r="H886">
        <f>'PLAN RASHODA I IZDATAKA'!H893:U893</f>
        <v>0</v>
      </c>
      <c r="I886">
        <f>'PLAN RASHODA I IZDATAKA'!I893:V893</f>
        <v>0</v>
      </c>
      <c r="J886">
        <f>'PLAN RASHODA I IZDATAKA'!J893:W893</f>
        <v>0</v>
      </c>
      <c r="K886">
        <f>'PLAN RASHODA I IZDATAKA'!K893:X893</f>
        <v>0</v>
      </c>
      <c r="L886">
        <f>'PLAN RASHODA I IZDATAKA'!L893:Y893</f>
        <v>0</v>
      </c>
      <c r="M886">
        <f>'PLAN RASHODA I IZDATAKA'!M893:Z893</f>
        <v>0</v>
      </c>
      <c r="N886">
        <f>'PLAN RASHODA I IZDATAKA'!N893:AA893</f>
        <v>0</v>
      </c>
      <c r="O886">
        <f t="shared" si="13"/>
        <v>1</v>
      </c>
    </row>
    <row r="887" spans="1:15" ht="12.75">
      <c r="A887">
        <f>'PLAN RASHODA I IZDATAKA'!A894:N894</f>
        <v>0</v>
      </c>
      <c r="B887">
        <f>'PLAN RASHODA I IZDATAKA'!B894:O894</f>
        <v>0</v>
      </c>
      <c r="C887">
        <f>'PLAN RASHODA I IZDATAKA'!C894:P894</f>
        <v>0</v>
      </c>
      <c r="D887">
        <f>'PLAN RASHODA I IZDATAKA'!D894:Q894</f>
        <v>0</v>
      </c>
      <c r="E887">
        <f>'PLAN RASHODA I IZDATAKA'!E894:R894</f>
        <v>0</v>
      </c>
      <c r="F887">
        <f>'PLAN RASHODA I IZDATAKA'!F894:S894</f>
        <v>0</v>
      </c>
      <c r="G887">
        <f>'PLAN RASHODA I IZDATAKA'!G894:T894</f>
        <v>0</v>
      </c>
      <c r="H887">
        <f>'PLAN RASHODA I IZDATAKA'!H894:U894</f>
        <v>0</v>
      </c>
      <c r="I887">
        <f>'PLAN RASHODA I IZDATAKA'!I894:V894</f>
        <v>0</v>
      </c>
      <c r="J887">
        <f>'PLAN RASHODA I IZDATAKA'!J894:W894</f>
        <v>0</v>
      </c>
      <c r="K887">
        <f>'PLAN RASHODA I IZDATAKA'!K894:X894</f>
        <v>0</v>
      </c>
      <c r="L887">
        <f>'PLAN RASHODA I IZDATAKA'!L894:Y894</f>
        <v>0</v>
      </c>
      <c r="M887">
        <f>'PLAN RASHODA I IZDATAKA'!M894:Z894</f>
        <v>0</v>
      </c>
      <c r="N887">
        <f>'PLAN RASHODA I IZDATAKA'!N894:AA894</f>
        <v>0</v>
      </c>
      <c r="O887">
        <f t="shared" si="13"/>
        <v>1</v>
      </c>
    </row>
    <row r="888" spans="1:15" ht="12.75">
      <c r="A888">
        <f>'PLAN RASHODA I IZDATAKA'!A895:N895</f>
        <v>0</v>
      </c>
      <c r="B888">
        <f>'PLAN RASHODA I IZDATAKA'!B895:O895</f>
        <v>0</v>
      </c>
      <c r="C888">
        <f>'PLAN RASHODA I IZDATAKA'!C895:P895</f>
        <v>0</v>
      </c>
      <c r="D888">
        <f>'PLAN RASHODA I IZDATAKA'!D895:Q895</f>
        <v>0</v>
      </c>
      <c r="E888">
        <f>'PLAN RASHODA I IZDATAKA'!E895:R895</f>
        <v>0</v>
      </c>
      <c r="F888">
        <f>'PLAN RASHODA I IZDATAKA'!F895:S895</f>
        <v>0</v>
      </c>
      <c r="G888">
        <f>'PLAN RASHODA I IZDATAKA'!G895:T895</f>
        <v>0</v>
      </c>
      <c r="H888">
        <f>'PLAN RASHODA I IZDATAKA'!H895:U895</f>
        <v>0</v>
      </c>
      <c r="I888">
        <f>'PLAN RASHODA I IZDATAKA'!I895:V895</f>
        <v>0</v>
      </c>
      <c r="J888">
        <f>'PLAN RASHODA I IZDATAKA'!J895:W895</f>
        <v>0</v>
      </c>
      <c r="K888">
        <f>'PLAN RASHODA I IZDATAKA'!K895:X895</f>
        <v>0</v>
      </c>
      <c r="L888">
        <f>'PLAN RASHODA I IZDATAKA'!L895:Y895</f>
        <v>0</v>
      </c>
      <c r="M888">
        <f>'PLAN RASHODA I IZDATAKA'!M895:Z895</f>
        <v>0</v>
      </c>
      <c r="N888">
        <f>'PLAN RASHODA I IZDATAKA'!N895:AA895</f>
        <v>0</v>
      </c>
      <c r="O888">
        <f t="shared" si="13"/>
        <v>1</v>
      </c>
    </row>
    <row r="889" spans="1:15" ht="12.75">
      <c r="A889">
        <f>'PLAN RASHODA I IZDATAKA'!A896:N896</f>
        <v>0</v>
      </c>
      <c r="B889">
        <f>'PLAN RASHODA I IZDATAKA'!B896:O896</f>
        <v>0</v>
      </c>
      <c r="C889">
        <f>'PLAN RASHODA I IZDATAKA'!C896:P896</f>
        <v>0</v>
      </c>
      <c r="D889">
        <f>'PLAN RASHODA I IZDATAKA'!D896:Q896</f>
        <v>0</v>
      </c>
      <c r="E889">
        <f>'PLAN RASHODA I IZDATAKA'!E896:R896</f>
        <v>0</v>
      </c>
      <c r="F889">
        <f>'PLAN RASHODA I IZDATAKA'!F896:S896</f>
        <v>0</v>
      </c>
      <c r="G889">
        <f>'PLAN RASHODA I IZDATAKA'!G896:T896</f>
        <v>0</v>
      </c>
      <c r="H889">
        <f>'PLAN RASHODA I IZDATAKA'!H896:U896</f>
        <v>0</v>
      </c>
      <c r="I889">
        <f>'PLAN RASHODA I IZDATAKA'!I896:V896</f>
        <v>0</v>
      </c>
      <c r="J889">
        <f>'PLAN RASHODA I IZDATAKA'!J896:W896</f>
        <v>0</v>
      </c>
      <c r="K889">
        <f>'PLAN RASHODA I IZDATAKA'!K896:X896</f>
        <v>0</v>
      </c>
      <c r="L889">
        <f>'PLAN RASHODA I IZDATAKA'!L896:Y896</f>
        <v>0</v>
      </c>
      <c r="M889">
        <f>'PLAN RASHODA I IZDATAKA'!M896:Z896</f>
        <v>0</v>
      </c>
      <c r="N889">
        <f>'PLAN RASHODA I IZDATAKA'!N896:AA896</f>
        <v>0</v>
      </c>
      <c r="O889">
        <f t="shared" si="13"/>
        <v>1</v>
      </c>
    </row>
    <row r="890" spans="1:15" ht="12.75">
      <c r="A890">
        <f>'PLAN RASHODA I IZDATAKA'!A897:N897</f>
        <v>0</v>
      </c>
      <c r="B890">
        <f>'PLAN RASHODA I IZDATAKA'!B897:O897</f>
        <v>0</v>
      </c>
      <c r="C890">
        <f>'PLAN RASHODA I IZDATAKA'!C897:P897</f>
        <v>0</v>
      </c>
      <c r="D890">
        <f>'PLAN RASHODA I IZDATAKA'!D897:Q897</f>
        <v>0</v>
      </c>
      <c r="E890">
        <f>'PLAN RASHODA I IZDATAKA'!E897:R897</f>
        <v>0</v>
      </c>
      <c r="F890">
        <f>'PLAN RASHODA I IZDATAKA'!F897:S897</f>
        <v>0</v>
      </c>
      <c r="G890">
        <f>'PLAN RASHODA I IZDATAKA'!G897:T897</f>
        <v>0</v>
      </c>
      <c r="H890">
        <f>'PLAN RASHODA I IZDATAKA'!H897:U897</f>
        <v>0</v>
      </c>
      <c r="I890">
        <f>'PLAN RASHODA I IZDATAKA'!I897:V897</f>
        <v>0</v>
      </c>
      <c r="J890">
        <f>'PLAN RASHODA I IZDATAKA'!J897:W897</f>
        <v>0</v>
      </c>
      <c r="K890">
        <f>'PLAN RASHODA I IZDATAKA'!K897:X897</f>
        <v>0</v>
      </c>
      <c r="L890">
        <f>'PLAN RASHODA I IZDATAKA'!L897:Y897</f>
        <v>0</v>
      </c>
      <c r="M890">
        <f>'PLAN RASHODA I IZDATAKA'!M897:Z897</f>
        <v>0</v>
      </c>
      <c r="N890">
        <f>'PLAN RASHODA I IZDATAKA'!N897:AA897</f>
        <v>0</v>
      </c>
      <c r="O890">
        <f t="shared" si="13"/>
        <v>1</v>
      </c>
    </row>
    <row r="891" spans="1:15" ht="12.75">
      <c r="A891">
        <f>'PLAN RASHODA I IZDATAKA'!A898:N898</f>
        <v>0</v>
      </c>
      <c r="B891">
        <f>'PLAN RASHODA I IZDATAKA'!B898:O898</f>
        <v>0</v>
      </c>
      <c r="C891">
        <f>'PLAN RASHODA I IZDATAKA'!C898:P898</f>
        <v>0</v>
      </c>
      <c r="D891">
        <f>'PLAN RASHODA I IZDATAKA'!D898:Q898</f>
        <v>0</v>
      </c>
      <c r="E891">
        <f>'PLAN RASHODA I IZDATAKA'!E898:R898</f>
        <v>0</v>
      </c>
      <c r="F891">
        <f>'PLAN RASHODA I IZDATAKA'!F898:S898</f>
        <v>0</v>
      </c>
      <c r="G891">
        <f>'PLAN RASHODA I IZDATAKA'!G898:T898</f>
        <v>0</v>
      </c>
      <c r="H891">
        <f>'PLAN RASHODA I IZDATAKA'!H898:U898</f>
        <v>0</v>
      </c>
      <c r="I891">
        <f>'PLAN RASHODA I IZDATAKA'!I898:V898</f>
        <v>0</v>
      </c>
      <c r="J891">
        <f>'PLAN RASHODA I IZDATAKA'!J898:W898</f>
        <v>0</v>
      </c>
      <c r="K891">
        <f>'PLAN RASHODA I IZDATAKA'!K898:X898</f>
        <v>0</v>
      </c>
      <c r="L891">
        <f>'PLAN RASHODA I IZDATAKA'!L898:Y898</f>
        <v>0</v>
      </c>
      <c r="M891">
        <f>'PLAN RASHODA I IZDATAKA'!M898:Z898</f>
        <v>0</v>
      </c>
      <c r="N891">
        <f>'PLAN RASHODA I IZDATAKA'!N898:AA898</f>
        <v>0</v>
      </c>
      <c r="O891">
        <f t="shared" si="13"/>
        <v>1</v>
      </c>
    </row>
    <row r="892" spans="1:15" ht="12.75">
      <c r="A892">
        <f>'PLAN RASHODA I IZDATAKA'!A899:N899</f>
        <v>0</v>
      </c>
      <c r="B892">
        <f>'PLAN RASHODA I IZDATAKA'!B899:O899</f>
        <v>0</v>
      </c>
      <c r="C892">
        <f>'PLAN RASHODA I IZDATAKA'!C899:P899</f>
        <v>0</v>
      </c>
      <c r="D892">
        <f>'PLAN RASHODA I IZDATAKA'!D899:Q899</f>
        <v>0</v>
      </c>
      <c r="E892">
        <f>'PLAN RASHODA I IZDATAKA'!E899:R899</f>
        <v>0</v>
      </c>
      <c r="F892">
        <f>'PLAN RASHODA I IZDATAKA'!F899:S899</f>
        <v>0</v>
      </c>
      <c r="G892">
        <f>'PLAN RASHODA I IZDATAKA'!G899:T899</f>
        <v>0</v>
      </c>
      <c r="H892">
        <f>'PLAN RASHODA I IZDATAKA'!H899:U899</f>
        <v>0</v>
      </c>
      <c r="I892">
        <f>'PLAN RASHODA I IZDATAKA'!I899:V899</f>
        <v>0</v>
      </c>
      <c r="J892">
        <f>'PLAN RASHODA I IZDATAKA'!J899:W899</f>
        <v>0</v>
      </c>
      <c r="K892">
        <f>'PLAN RASHODA I IZDATAKA'!K899:X899</f>
        <v>0</v>
      </c>
      <c r="L892">
        <f>'PLAN RASHODA I IZDATAKA'!L899:Y899</f>
        <v>0</v>
      </c>
      <c r="M892">
        <f>'PLAN RASHODA I IZDATAKA'!M899:Z899</f>
        <v>0</v>
      </c>
      <c r="N892">
        <f>'PLAN RASHODA I IZDATAKA'!N899:AA899</f>
        <v>0</v>
      </c>
      <c r="O892">
        <f t="shared" si="13"/>
        <v>1</v>
      </c>
    </row>
    <row r="893" spans="1:15" ht="12.75">
      <c r="A893">
        <f>'PLAN RASHODA I IZDATAKA'!A900:N900</f>
        <v>0</v>
      </c>
      <c r="B893">
        <f>'PLAN RASHODA I IZDATAKA'!B900:O900</f>
        <v>0</v>
      </c>
      <c r="C893">
        <f>'PLAN RASHODA I IZDATAKA'!C900:P900</f>
        <v>0</v>
      </c>
      <c r="D893">
        <f>'PLAN RASHODA I IZDATAKA'!D900:Q900</f>
        <v>0</v>
      </c>
      <c r="E893">
        <f>'PLAN RASHODA I IZDATAKA'!E900:R900</f>
        <v>0</v>
      </c>
      <c r="F893">
        <f>'PLAN RASHODA I IZDATAKA'!F900:S900</f>
        <v>0</v>
      </c>
      <c r="G893">
        <f>'PLAN RASHODA I IZDATAKA'!G900:T900</f>
        <v>0</v>
      </c>
      <c r="H893">
        <f>'PLAN RASHODA I IZDATAKA'!H900:U900</f>
        <v>0</v>
      </c>
      <c r="I893">
        <f>'PLAN RASHODA I IZDATAKA'!I900:V900</f>
        <v>0</v>
      </c>
      <c r="J893">
        <f>'PLAN RASHODA I IZDATAKA'!J900:W900</f>
        <v>0</v>
      </c>
      <c r="K893">
        <f>'PLAN RASHODA I IZDATAKA'!K900:X900</f>
        <v>0</v>
      </c>
      <c r="L893">
        <f>'PLAN RASHODA I IZDATAKA'!L900:Y900</f>
        <v>0</v>
      </c>
      <c r="M893">
        <f>'PLAN RASHODA I IZDATAKA'!M900:Z900</f>
        <v>0</v>
      </c>
      <c r="N893">
        <f>'PLAN RASHODA I IZDATAKA'!N900:AA900</f>
        <v>0</v>
      </c>
      <c r="O893">
        <f t="shared" si="13"/>
        <v>1</v>
      </c>
    </row>
    <row r="894" spans="1:15" ht="12.75">
      <c r="A894">
        <f>'PLAN RASHODA I IZDATAKA'!A901:N901</f>
        <v>0</v>
      </c>
      <c r="B894">
        <f>'PLAN RASHODA I IZDATAKA'!B901:O901</f>
        <v>0</v>
      </c>
      <c r="C894">
        <f>'PLAN RASHODA I IZDATAKA'!C901:P901</f>
        <v>0</v>
      </c>
      <c r="D894">
        <f>'PLAN RASHODA I IZDATAKA'!D901:Q901</f>
        <v>0</v>
      </c>
      <c r="E894">
        <f>'PLAN RASHODA I IZDATAKA'!E901:R901</f>
        <v>0</v>
      </c>
      <c r="F894">
        <f>'PLAN RASHODA I IZDATAKA'!F901:S901</f>
        <v>0</v>
      </c>
      <c r="G894">
        <f>'PLAN RASHODA I IZDATAKA'!G901:T901</f>
        <v>0</v>
      </c>
      <c r="H894">
        <f>'PLAN RASHODA I IZDATAKA'!H901:U901</f>
        <v>0</v>
      </c>
      <c r="I894">
        <f>'PLAN RASHODA I IZDATAKA'!I901:V901</f>
        <v>0</v>
      </c>
      <c r="J894">
        <f>'PLAN RASHODA I IZDATAKA'!J901:W901</f>
        <v>0</v>
      </c>
      <c r="K894">
        <f>'PLAN RASHODA I IZDATAKA'!K901:X901</f>
        <v>0</v>
      </c>
      <c r="L894">
        <f>'PLAN RASHODA I IZDATAKA'!L901:Y901</f>
        <v>0</v>
      </c>
      <c r="M894">
        <f>'PLAN RASHODA I IZDATAKA'!M901:Z901</f>
        <v>0</v>
      </c>
      <c r="N894">
        <f>'PLAN RASHODA I IZDATAKA'!N901:AA901</f>
        <v>0</v>
      </c>
      <c r="O894">
        <f t="shared" si="13"/>
        <v>1</v>
      </c>
    </row>
    <row r="895" spans="1:15" ht="12.75">
      <c r="A895">
        <f>'PLAN RASHODA I IZDATAKA'!A902:N902</f>
        <v>0</v>
      </c>
      <c r="B895">
        <f>'PLAN RASHODA I IZDATAKA'!B902:O902</f>
        <v>0</v>
      </c>
      <c r="C895">
        <f>'PLAN RASHODA I IZDATAKA'!C902:P902</f>
        <v>0</v>
      </c>
      <c r="D895">
        <f>'PLAN RASHODA I IZDATAKA'!D902:Q902</f>
        <v>0</v>
      </c>
      <c r="E895">
        <f>'PLAN RASHODA I IZDATAKA'!E902:R902</f>
        <v>0</v>
      </c>
      <c r="F895">
        <f>'PLAN RASHODA I IZDATAKA'!F902:S902</f>
        <v>0</v>
      </c>
      <c r="G895">
        <f>'PLAN RASHODA I IZDATAKA'!G902:T902</f>
        <v>0</v>
      </c>
      <c r="H895">
        <f>'PLAN RASHODA I IZDATAKA'!H902:U902</f>
        <v>0</v>
      </c>
      <c r="I895">
        <f>'PLAN RASHODA I IZDATAKA'!I902:V902</f>
        <v>0</v>
      </c>
      <c r="J895">
        <f>'PLAN RASHODA I IZDATAKA'!J902:W902</f>
        <v>0</v>
      </c>
      <c r="K895">
        <f>'PLAN RASHODA I IZDATAKA'!K902:X902</f>
        <v>0</v>
      </c>
      <c r="L895">
        <f>'PLAN RASHODA I IZDATAKA'!L902:Y902</f>
        <v>0</v>
      </c>
      <c r="M895">
        <f>'PLAN RASHODA I IZDATAKA'!M902:Z902</f>
        <v>0</v>
      </c>
      <c r="N895">
        <f>'PLAN RASHODA I IZDATAKA'!N902:AA902</f>
        <v>0</v>
      </c>
      <c r="O895">
        <f t="shared" si="13"/>
        <v>1</v>
      </c>
    </row>
    <row r="896" spans="1:15" ht="12.75">
      <c r="A896">
        <f>'PLAN RASHODA I IZDATAKA'!A903:N903</f>
        <v>0</v>
      </c>
      <c r="B896">
        <f>'PLAN RASHODA I IZDATAKA'!B903:O903</f>
        <v>0</v>
      </c>
      <c r="C896">
        <f>'PLAN RASHODA I IZDATAKA'!C903:P903</f>
        <v>0</v>
      </c>
      <c r="D896">
        <f>'PLAN RASHODA I IZDATAKA'!D903:Q903</f>
        <v>0</v>
      </c>
      <c r="E896">
        <f>'PLAN RASHODA I IZDATAKA'!E903:R903</f>
        <v>0</v>
      </c>
      <c r="F896">
        <f>'PLAN RASHODA I IZDATAKA'!F903:S903</f>
        <v>0</v>
      </c>
      <c r="G896">
        <f>'PLAN RASHODA I IZDATAKA'!G903:T903</f>
        <v>0</v>
      </c>
      <c r="H896">
        <f>'PLAN RASHODA I IZDATAKA'!H903:U903</f>
        <v>0</v>
      </c>
      <c r="I896">
        <f>'PLAN RASHODA I IZDATAKA'!I903:V903</f>
        <v>0</v>
      </c>
      <c r="J896">
        <f>'PLAN RASHODA I IZDATAKA'!J903:W903</f>
        <v>0</v>
      </c>
      <c r="K896">
        <f>'PLAN RASHODA I IZDATAKA'!K903:X903</f>
        <v>0</v>
      </c>
      <c r="L896">
        <f>'PLAN RASHODA I IZDATAKA'!L903:Y903</f>
        <v>0</v>
      </c>
      <c r="M896">
        <f>'PLAN RASHODA I IZDATAKA'!M903:Z903</f>
        <v>0</v>
      </c>
      <c r="N896">
        <f>'PLAN RASHODA I IZDATAKA'!N903:AA903</f>
        <v>0</v>
      </c>
      <c r="O896">
        <f t="shared" si="13"/>
        <v>1</v>
      </c>
    </row>
    <row r="897" spans="1:15" ht="12.75">
      <c r="A897">
        <f>'PLAN RASHODA I IZDATAKA'!A904:N904</f>
        <v>0</v>
      </c>
      <c r="B897">
        <f>'PLAN RASHODA I IZDATAKA'!B904:O904</f>
        <v>0</v>
      </c>
      <c r="C897">
        <f>'PLAN RASHODA I IZDATAKA'!C904:P904</f>
        <v>0</v>
      </c>
      <c r="D897">
        <f>'PLAN RASHODA I IZDATAKA'!D904:Q904</f>
        <v>0</v>
      </c>
      <c r="E897">
        <f>'PLAN RASHODA I IZDATAKA'!E904:R904</f>
        <v>0</v>
      </c>
      <c r="F897">
        <f>'PLAN RASHODA I IZDATAKA'!F904:S904</f>
        <v>0</v>
      </c>
      <c r="G897">
        <f>'PLAN RASHODA I IZDATAKA'!G904:T904</f>
        <v>0</v>
      </c>
      <c r="H897">
        <f>'PLAN RASHODA I IZDATAKA'!H904:U904</f>
        <v>0</v>
      </c>
      <c r="I897">
        <f>'PLAN RASHODA I IZDATAKA'!I904:V904</f>
        <v>0</v>
      </c>
      <c r="J897">
        <f>'PLAN RASHODA I IZDATAKA'!J904:W904</f>
        <v>0</v>
      </c>
      <c r="K897">
        <f>'PLAN RASHODA I IZDATAKA'!K904:X904</f>
        <v>0</v>
      </c>
      <c r="L897">
        <f>'PLAN RASHODA I IZDATAKA'!L904:Y904</f>
        <v>0</v>
      </c>
      <c r="M897">
        <f>'PLAN RASHODA I IZDATAKA'!M904:Z904</f>
        <v>0</v>
      </c>
      <c r="N897">
        <f>'PLAN RASHODA I IZDATAKA'!N904:AA904</f>
        <v>0</v>
      </c>
      <c r="O897">
        <f t="shared" si="13"/>
        <v>1</v>
      </c>
    </row>
    <row r="898" spans="1:15" ht="12.75">
      <c r="A898">
        <f>'PLAN RASHODA I IZDATAKA'!A905:N905</f>
        <v>0</v>
      </c>
      <c r="B898">
        <f>'PLAN RASHODA I IZDATAKA'!B905:O905</f>
        <v>0</v>
      </c>
      <c r="C898">
        <f>'PLAN RASHODA I IZDATAKA'!C905:P905</f>
        <v>0</v>
      </c>
      <c r="D898">
        <f>'PLAN RASHODA I IZDATAKA'!D905:Q905</f>
        <v>0</v>
      </c>
      <c r="E898">
        <f>'PLAN RASHODA I IZDATAKA'!E905:R905</f>
        <v>0</v>
      </c>
      <c r="F898">
        <f>'PLAN RASHODA I IZDATAKA'!F905:S905</f>
        <v>0</v>
      </c>
      <c r="G898">
        <f>'PLAN RASHODA I IZDATAKA'!G905:T905</f>
        <v>0</v>
      </c>
      <c r="H898">
        <f>'PLAN RASHODA I IZDATAKA'!H905:U905</f>
        <v>0</v>
      </c>
      <c r="I898">
        <f>'PLAN RASHODA I IZDATAKA'!I905:V905</f>
        <v>0</v>
      </c>
      <c r="J898">
        <f>'PLAN RASHODA I IZDATAKA'!J905:W905</f>
        <v>0</v>
      </c>
      <c r="K898">
        <f>'PLAN RASHODA I IZDATAKA'!K905:X905</f>
        <v>0</v>
      </c>
      <c r="L898">
        <f>'PLAN RASHODA I IZDATAKA'!L905:Y905</f>
        <v>0</v>
      </c>
      <c r="M898">
        <f>'PLAN RASHODA I IZDATAKA'!M905:Z905</f>
        <v>0</v>
      </c>
      <c r="N898">
        <f>'PLAN RASHODA I IZDATAKA'!N905:AA905</f>
        <v>0</v>
      </c>
      <c r="O898">
        <f t="shared" si="13"/>
        <v>1</v>
      </c>
    </row>
    <row r="899" spans="1:15" ht="12.75">
      <c r="A899">
        <f>'PLAN RASHODA I IZDATAKA'!A906:N906</f>
        <v>0</v>
      </c>
      <c r="B899">
        <f>'PLAN RASHODA I IZDATAKA'!B906:O906</f>
        <v>0</v>
      </c>
      <c r="C899">
        <f>'PLAN RASHODA I IZDATAKA'!C906:P906</f>
        <v>0</v>
      </c>
      <c r="D899">
        <f>'PLAN RASHODA I IZDATAKA'!D906:Q906</f>
        <v>0</v>
      </c>
      <c r="E899">
        <f>'PLAN RASHODA I IZDATAKA'!E906:R906</f>
        <v>0</v>
      </c>
      <c r="F899">
        <f>'PLAN RASHODA I IZDATAKA'!F906:S906</f>
        <v>0</v>
      </c>
      <c r="G899">
        <f>'PLAN RASHODA I IZDATAKA'!G906:T906</f>
        <v>0</v>
      </c>
      <c r="H899">
        <f>'PLAN RASHODA I IZDATAKA'!H906:U906</f>
        <v>0</v>
      </c>
      <c r="I899">
        <f>'PLAN RASHODA I IZDATAKA'!I906:V906</f>
        <v>0</v>
      </c>
      <c r="J899">
        <f>'PLAN RASHODA I IZDATAKA'!J906:W906</f>
        <v>0</v>
      </c>
      <c r="K899">
        <f>'PLAN RASHODA I IZDATAKA'!K906:X906</f>
        <v>0</v>
      </c>
      <c r="L899">
        <f>'PLAN RASHODA I IZDATAKA'!L906:Y906</f>
        <v>0</v>
      </c>
      <c r="M899">
        <f>'PLAN RASHODA I IZDATAKA'!M906:Z906</f>
        <v>0</v>
      </c>
      <c r="N899">
        <f>'PLAN RASHODA I IZDATAKA'!N906:AA906</f>
        <v>0</v>
      </c>
      <c r="O899">
        <f t="shared" si="13"/>
        <v>1</v>
      </c>
    </row>
    <row r="900" spans="1:15" ht="12.75">
      <c r="A900">
        <f>'PLAN RASHODA I IZDATAKA'!A907:N907</f>
        <v>0</v>
      </c>
      <c r="B900">
        <f>'PLAN RASHODA I IZDATAKA'!B907:O907</f>
        <v>0</v>
      </c>
      <c r="C900">
        <f>'PLAN RASHODA I IZDATAKA'!C907:P907</f>
        <v>0</v>
      </c>
      <c r="D900">
        <f>'PLAN RASHODA I IZDATAKA'!D907:Q907</f>
        <v>0</v>
      </c>
      <c r="E900">
        <f>'PLAN RASHODA I IZDATAKA'!E907:R907</f>
        <v>0</v>
      </c>
      <c r="F900">
        <f>'PLAN RASHODA I IZDATAKA'!F907:S907</f>
        <v>0</v>
      </c>
      <c r="G900">
        <f>'PLAN RASHODA I IZDATAKA'!G907:T907</f>
        <v>0</v>
      </c>
      <c r="H900">
        <f>'PLAN RASHODA I IZDATAKA'!H907:U907</f>
        <v>0</v>
      </c>
      <c r="I900">
        <f>'PLAN RASHODA I IZDATAKA'!I907:V907</f>
        <v>0</v>
      </c>
      <c r="J900">
        <f>'PLAN RASHODA I IZDATAKA'!J907:W907</f>
        <v>0</v>
      </c>
      <c r="K900">
        <f>'PLAN RASHODA I IZDATAKA'!K907:X907</f>
        <v>0</v>
      </c>
      <c r="L900">
        <f>'PLAN RASHODA I IZDATAKA'!L907:Y907</f>
        <v>0</v>
      </c>
      <c r="M900">
        <f>'PLAN RASHODA I IZDATAKA'!M907:Z907</f>
        <v>0</v>
      </c>
      <c r="N900">
        <f>'PLAN RASHODA I IZDATAKA'!N907:AA907</f>
        <v>0</v>
      </c>
      <c r="O900">
        <f aca="true" t="shared" si="14" ref="O900:O963">LEN(A900)</f>
        <v>1</v>
      </c>
    </row>
    <row r="901" spans="1:15" ht="12.75">
      <c r="A901">
        <f>'PLAN RASHODA I IZDATAKA'!A908:N908</f>
        <v>0</v>
      </c>
      <c r="B901">
        <f>'PLAN RASHODA I IZDATAKA'!B908:O908</f>
        <v>0</v>
      </c>
      <c r="C901">
        <f>'PLAN RASHODA I IZDATAKA'!C908:P908</f>
        <v>0</v>
      </c>
      <c r="D901">
        <f>'PLAN RASHODA I IZDATAKA'!D908:Q908</f>
        <v>0</v>
      </c>
      <c r="E901">
        <f>'PLAN RASHODA I IZDATAKA'!E908:R908</f>
        <v>0</v>
      </c>
      <c r="F901">
        <f>'PLAN RASHODA I IZDATAKA'!F908:S908</f>
        <v>0</v>
      </c>
      <c r="G901">
        <f>'PLAN RASHODA I IZDATAKA'!G908:T908</f>
        <v>0</v>
      </c>
      <c r="H901">
        <f>'PLAN RASHODA I IZDATAKA'!H908:U908</f>
        <v>0</v>
      </c>
      <c r="I901">
        <f>'PLAN RASHODA I IZDATAKA'!I908:V908</f>
        <v>0</v>
      </c>
      <c r="J901">
        <f>'PLAN RASHODA I IZDATAKA'!J908:W908</f>
        <v>0</v>
      </c>
      <c r="K901">
        <f>'PLAN RASHODA I IZDATAKA'!K908:X908</f>
        <v>0</v>
      </c>
      <c r="L901">
        <f>'PLAN RASHODA I IZDATAKA'!L908:Y908</f>
        <v>0</v>
      </c>
      <c r="M901">
        <f>'PLAN RASHODA I IZDATAKA'!M908:Z908</f>
        <v>0</v>
      </c>
      <c r="N901">
        <f>'PLAN RASHODA I IZDATAKA'!N908:AA908</f>
        <v>0</v>
      </c>
      <c r="O901">
        <f t="shared" si="14"/>
        <v>1</v>
      </c>
    </row>
    <row r="902" spans="1:15" ht="12.75">
      <c r="A902">
        <f>'PLAN RASHODA I IZDATAKA'!A909:N909</f>
        <v>0</v>
      </c>
      <c r="B902">
        <f>'PLAN RASHODA I IZDATAKA'!B909:O909</f>
        <v>0</v>
      </c>
      <c r="C902">
        <f>'PLAN RASHODA I IZDATAKA'!C909:P909</f>
        <v>0</v>
      </c>
      <c r="D902">
        <f>'PLAN RASHODA I IZDATAKA'!D909:Q909</f>
        <v>0</v>
      </c>
      <c r="E902">
        <f>'PLAN RASHODA I IZDATAKA'!E909:R909</f>
        <v>0</v>
      </c>
      <c r="F902">
        <f>'PLAN RASHODA I IZDATAKA'!F909:S909</f>
        <v>0</v>
      </c>
      <c r="G902">
        <f>'PLAN RASHODA I IZDATAKA'!G909:T909</f>
        <v>0</v>
      </c>
      <c r="H902">
        <f>'PLAN RASHODA I IZDATAKA'!H909:U909</f>
        <v>0</v>
      </c>
      <c r="I902">
        <f>'PLAN RASHODA I IZDATAKA'!I909:V909</f>
        <v>0</v>
      </c>
      <c r="J902">
        <f>'PLAN RASHODA I IZDATAKA'!J909:W909</f>
        <v>0</v>
      </c>
      <c r="K902">
        <f>'PLAN RASHODA I IZDATAKA'!K909:X909</f>
        <v>0</v>
      </c>
      <c r="L902">
        <f>'PLAN RASHODA I IZDATAKA'!L909:Y909</f>
        <v>0</v>
      </c>
      <c r="M902">
        <f>'PLAN RASHODA I IZDATAKA'!M909:Z909</f>
        <v>0</v>
      </c>
      <c r="N902">
        <f>'PLAN RASHODA I IZDATAKA'!N909:AA909</f>
        <v>0</v>
      </c>
      <c r="O902">
        <f t="shared" si="14"/>
        <v>1</v>
      </c>
    </row>
    <row r="903" spans="1:15" ht="12.75">
      <c r="A903">
        <f>'PLAN RASHODA I IZDATAKA'!A910:N910</f>
        <v>0</v>
      </c>
      <c r="B903">
        <f>'PLAN RASHODA I IZDATAKA'!B910:O910</f>
        <v>0</v>
      </c>
      <c r="C903">
        <f>'PLAN RASHODA I IZDATAKA'!C910:P910</f>
        <v>0</v>
      </c>
      <c r="D903">
        <f>'PLAN RASHODA I IZDATAKA'!D910:Q910</f>
        <v>0</v>
      </c>
      <c r="E903">
        <f>'PLAN RASHODA I IZDATAKA'!E910:R910</f>
        <v>0</v>
      </c>
      <c r="F903">
        <f>'PLAN RASHODA I IZDATAKA'!F910:S910</f>
        <v>0</v>
      </c>
      <c r="G903">
        <f>'PLAN RASHODA I IZDATAKA'!G910:T910</f>
        <v>0</v>
      </c>
      <c r="H903">
        <f>'PLAN RASHODA I IZDATAKA'!H910:U910</f>
        <v>0</v>
      </c>
      <c r="I903">
        <f>'PLAN RASHODA I IZDATAKA'!I910:V910</f>
        <v>0</v>
      </c>
      <c r="J903">
        <f>'PLAN RASHODA I IZDATAKA'!J910:W910</f>
        <v>0</v>
      </c>
      <c r="K903">
        <f>'PLAN RASHODA I IZDATAKA'!K910:X910</f>
        <v>0</v>
      </c>
      <c r="L903">
        <f>'PLAN RASHODA I IZDATAKA'!L910:Y910</f>
        <v>0</v>
      </c>
      <c r="M903">
        <f>'PLAN RASHODA I IZDATAKA'!M910:Z910</f>
        <v>0</v>
      </c>
      <c r="N903">
        <f>'PLAN RASHODA I IZDATAKA'!N910:AA910</f>
        <v>0</v>
      </c>
      <c r="O903">
        <f t="shared" si="14"/>
        <v>1</v>
      </c>
    </row>
    <row r="904" spans="1:15" ht="12.75">
      <c r="A904">
        <f>'PLAN RASHODA I IZDATAKA'!A911:N911</f>
        <v>0</v>
      </c>
      <c r="B904">
        <f>'PLAN RASHODA I IZDATAKA'!B911:O911</f>
        <v>0</v>
      </c>
      <c r="C904">
        <f>'PLAN RASHODA I IZDATAKA'!C911:P911</f>
        <v>0</v>
      </c>
      <c r="D904">
        <f>'PLAN RASHODA I IZDATAKA'!D911:Q911</f>
        <v>0</v>
      </c>
      <c r="E904">
        <f>'PLAN RASHODA I IZDATAKA'!E911:R911</f>
        <v>0</v>
      </c>
      <c r="F904">
        <f>'PLAN RASHODA I IZDATAKA'!F911:S911</f>
        <v>0</v>
      </c>
      <c r="G904">
        <f>'PLAN RASHODA I IZDATAKA'!G911:T911</f>
        <v>0</v>
      </c>
      <c r="H904">
        <f>'PLAN RASHODA I IZDATAKA'!H911:U911</f>
        <v>0</v>
      </c>
      <c r="I904">
        <f>'PLAN RASHODA I IZDATAKA'!I911:V911</f>
        <v>0</v>
      </c>
      <c r="J904">
        <f>'PLAN RASHODA I IZDATAKA'!J911:W911</f>
        <v>0</v>
      </c>
      <c r="K904">
        <f>'PLAN RASHODA I IZDATAKA'!K911:X911</f>
        <v>0</v>
      </c>
      <c r="L904">
        <f>'PLAN RASHODA I IZDATAKA'!L911:Y911</f>
        <v>0</v>
      </c>
      <c r="M904">
        <f>'PLAN RASHODA I IZDATAKA'!M911:Z911</f>
        <v>0</v>
      </c>
      <c r="N904">
        <f>'PLAN RASHODA I IZDATAKA'!N911:AA911</f>
        <v>0</v>
      </c>
      <c r="O904">
        <f t="shared" si="14"/>
        <v>1</v>
      </c>
    </row>
    <row r="905" spans="1:15" ht="12.75">
      <c r="A905">
        <f>'PLAN RASHODA I IZDATAKA'!A912:N912</f>
        <v>0</v>
      </c>
      <c r="B905">
        <f>'PLAN RASHODA I IZDATAKA'!B912:O912</f>
        <v>0</v>
      </c>
      <c r="C905">
        <f>'PLAN RASHODA I IZDATAKA'!C912:P912</f>
        <v>0</v>
      </c>
      <c r="D905">
        <f>'PLAN RASHODA I IZDATAKA'!D912:Q912</f>
        <v>0</v>
      </c>
      <c r="E905">
        <f>'PLAN RASHODA I IZDATAKA'!E912:R912</f>
        <v>0</v>
      </c>
      <c r="F905">
        <f>'PLAN RASHODA I IZDATAKA'!F912:S912</f>
        <v>0</v>
      </c>
      <c r="G905">
        <f>'PLAN RASHODA I IZDATAKA'!G912:T912</f>
        <v>0</v>
      </c>
      <c r="H905">
        <f>'PLAN RASHODA I IZDATAKA'!H912:U912</f>
        <v>0</v>
      </c>
      <c r="I905">
        <f>'PLAN RASHODA I IZDATAKA'!I912:V912</f>
        <v>0</v>
      </c>
      <c r="J905">
        <f>'PLAN RASHODA I IZDATAKA'!J912:W912</f>
        <v>0</v>
      </c>
      <c r="K905">
        <f>'PLAN RASHODA I IZDATAKA'!K912:X912</f>
        <v>0</v>
      </c>
      <c r="L905">
        <f>'PLAN RASHODA I IZDATAKA'!L912:Y912</f>
        <v>0</v>
      </c>
      <c r="M905">
        <f>'PLAN RASHODA I IZDATAKA'!M912:Z912</f>
        <v>0</v>
      </c>
      <c r="N905">
        <f>'PLAN RASHODA I IZDATAKA'!N912:AA912</f>
        <v>0</v>
      </c>
      <c r="O905">
        <f t="shared" si="14"/>
        <v>1</v>
      </c>
    </row>
    <row r="906" spans="1:15" ht="12.75">
      <c r="A906">
        <f>'PLAN RASHODA I IZDATAKA'!A913:N913</f>
        <v>0</v>
      </c>
      <c r="B906">
        <f>'PLAN RASHODA I IZDATAKA'!B913:O913</f>
        <v>0</v>
      </c>
      <c r="C906">
        <f>'PLAN RASHODA I IZDATAKA'!C913:P913</f>
        <v>0</v>
      </c>
      <c r="D906">
        <f>'PLAN RASHODA I IZDATAKA'!D913:Q913</f>
        <v>0</v>
      </c>
      <c r="E906">
        <f>'PLAN RASHODA I IZDATAKA'!E913:R913</f>
        <v>0</v>
      </c>
      <c r="F906">
        <f>'PLAN RASHODA I IZDATAKA'!F913:S913</f>
        <v>0</v>
      </c>
      <c r="G906">
        <f>'PLAN RASHODA I IZDATAKA'!G913:T913</f>
        <v>0</v>
      </c>
      <c r="H906">
        <f>'PLAN RASHODA I IZDATAKA'!H913:U913</f>
        <v>0</v>
      </c>
      <c r="I906">
        <f>'PLAN RASHODA I IZDATAKA'!I913:V913</f>
        <v>0</v>
      </c>
      <c r="J906">
        <f>'PLAN RASHODA I IZDATAKA'!J913:W913</f>
        <v>0</v>
      </c>
      <c r="K906">
        <f>'PLAN RASHODA I IZDATAKA'!K913:X913</f>
        <v>0</v>
      </c>
      <c r="L906">
        <f>'PLAN RASHODA I IZDATAKA'!L913:Y913</f>
        <v>0</v>
      </c>
      <c r="M906">
        <f>'PLAN RASHODA I IZDATAKA'!M913:Z913</f>
        <v>0</v>
      </c>
      <c r="N906">
        <f>'PLAN RASHODA I IZDATAKA'!N913:AA913</f>
        <v>0</v>
      </c>
      <c r="O906">
        <f t="shared" si="14"/>
        <v>1</v>
      </c>
    </row>
    <row r="907" spans="1:15" ht="12.75">
      <c r="A907">
        <f>'PLAN RASHODA I IZDATAKA'!A914:N914</f>
        <v>0</v>
      </c>
      <c r="B907">
        <f>'PLAN RASHODA I IZDATAKA'!B914:O914</f>
        <v>0</v>
      </c>
      <c r="C907">
        <f>'PLAN RASHODA I IZDATAKA'!C914:P914</f>
        <v>0</v>
      </c>
      <c r="D907">
        <f>'PLAN RASHODA I IZDATAKA'!D914:Q914</f>
        <v>0</v>
      </c>
      <c r="E907">
        <f>'PLAN RASHODA I IZDATAKA'!E914:R914</f>
        <v>0</v>
      </c>
      <c r="F907">
        <f>'PLAN RASHODA I IZDATAKA'!F914:S914</f>
        <v>0</v>
      </c>
      <c r="G907">
        <f>'PLAN RASHODA I IZDATAKA'!G914:T914</f>
        <v>0</v>
      </c>
      <c r="H907">
        <f>'PLAN RASHODA I IZDATAKA'!H914:U914</f>
        <v>0</v>
      </c>
      <c r="I907">
        <f>'PLAN RASHODA I IZDATAKA'!I914:V914</f>
        <v>0</v>
      </c>
      <c r="J907">
        <f>'PLAN RASHODA I IZDATAKA'!J914:W914</f>
        <v>0</v>
      </c>
      <c r="K907">
        <f>'PLAN RASHODA I IZDATAKA'!K914:X914</f>
        <v>0</v>
      </c>
      <c r="L907">
        <f>'PLAN RASHODA I IZDATAKA'!L914:Y914</f>
        <v>0</v>
      </c>
      <c r="M907">
        <f>'PLAN RASHODA I IZDATAKA'!M914:Z914</f>
        <v>0</v>
      </c>
      <c r="N907">
        <f>'PLAN RASHODA I IZDATAKA'!N914:AA914</f>
        <v>0</v>
      </c>
      <c r="O907">
        <f t="shared" si="14"/>
        <v>1</v>
      </c>
    </row>
    <row r="908" spans="1:15" ht="12.75">
      <c r="A908">
        <f>'PLAN RASHODA I IZDATAKA'!A915:N915</f>
        <v>0</v>
      </c>
      <c r="B908">
        <f>'PLAN RASHODA I IZDATAKA'!B915:O915</f>
        <v>0</v>
      </c>
      <c r="C908">
        <f>'PLAN RASHODA I IZDATAKA'!C915:P915</f>
        <v>0</v>
      </c>
      <c r="D908">
        <f>'PLAN RASHODA I IZDATAKA'!D915:Q915</f>
        <v>0</v>
      </c>
      <c r="E908">
        <f>'PLAN RASHODA I IZDATAKA'!E915:R915</f>
        <v>0</v>
      </c>
      <c r="F908">
        <f>'PLAN RASHODA I IZDATAKA'!F915:S915</f>
        <v>0</v>
      </c>
      <c r="G908">
        <f>'PLAN RASHODA I IZDATAKA'!G915:T915</f>
        <v>0</v>
      </c>
      <c r="H908">
        <f>'PLAN RASHODA I IZDATAKA'!H915:U915</f>
        <v>0</v>
      </c>
      <c r="I908">
        <f>'PLAN RASHODA I IZDATAKA'!I915:V915</f>
        <v>0</v>
      </c>
      <c r="J908">
        <f>'PLAN RASHODA I IZDATAKA'!J915:W915</f>
        <v>0</v>
      </c>
      <c r="K908">
        <f>'PLAN RASHODA I IZDATAKA'!K915:X915</f>
        <v>0</v>
      </c>
      <c r="L908">
        <f>'PLAN RASHODA I IZDATAKA'!L915:Y915</f>
        <v>0</v>
      </c>
      <c r="M908">
        <f>'PLAN RASHODA I IZDATAKA'!M915:Z915</f>
        <v>0</v>
      </c>
      <c r="N908">
        <f>'PLAN RASHODA I IZDATAKA'!N915:AA915</f>
        <v>0</v>
      </c>
      <c r="O908">
        <f t="shared" si="14"/>
        <v>1</v>
      </c>
    </row>
    <row r="909" spans="1:15" ht="12.75">
      <c r="A909">
        <f>'PLAN RASHODA I IZDATAKA'!A916:N916</f>
        <v>0</v>
      </c>
      <c r="B909">
        <f>'PLAN RASHODA I IZDATAKA'!B916:O916</f>
        <v>0</v>
      </c>
      <c r="C909">
        <f>'PLAN RASHODA I IZDATAKA'!C916:P916</f>
        <v>0</v>
      </c>
      <c r="D909">
        <f>'PLAN RASHODA I IZDATAKA'!D916:Q916</f>
        <v>0</v>
      </c>
      <c r="E909">
        <f>'PLAN RASHODA I IZDATAKA'!E916:R916</f>
        <v>0</v>
      </c>
      <c r="F909">
        <f>'PLAN RASHODA I IZDATAKA'!F916:S916</f>
        <v>0</v>
      </c>
      <c r="G909">
        <f>'PLAN RASHODA I IZDATAKA'!G916:T916</f>
        <v>0</v>
      </c>
      <c r="H909">
        <f>'PLAN RASHODA I IZDATAKA'!H916:U916</f>
        <v>0</v>
      </c>
      <c r="I909">
        <f>'PLAN RASHODA I IZDATAKA'!I916:V916</f>
        <v>0</v>
      </c>
      <c r="J909">
        <f>'PLAN RASHODA I IZDATAKA'!J916:W916</f>
        <v>0</v>
      </c>
      <c r="K909">
        <f>'PLAN RASHODA I IZDATAKA'!K916:X916</f>
        <v>0</v>
      </c>
      <c r="L909">
        <f>'PLAN RASHODA I IZDATAKA'!L916:Y916</f>
        <v>0</v>
      </c>
      <c r="M909">
        <f>'PLAN RASHODA I IZDATAKA'!M916:Z916</f>
        <v>0</v>
      </c>
      <c r="N909">
        <f>'PLAN RASHODA I IZDATAKA'!N916:AA916</f>
        <v>0</v>
      </c>
      <c r="O909">
        <f t="shared" si="14"/>
        <v>1</v>
      </c>
    </row>
    <row r="910" spans="1:15" ht="12.75">
      <c r="A910">
        <f>'PLAN RASHODA I IZDATAKA'!A917:N917</f>
        <v>0</v>
      </c>
      <c r="B910">
        <f>'PLAN RASHODA I IZDATAKA'!B917:O917</f>
        <v>0</v>
      </c>
      <c r="C910">
        <f>'PLAN RASHODA I IZDATAKA'!C917:P917</f>
        <v>0</v>
      </c>
      <c r="D910">
        <f>'PLAN RASHODA I IZDATAKA'!D917:Q917</f>
        <v>0</v>
      </c>
      <c r="E910">
        <f>'PLAN RASHODA I IZDATAKA'!E917:R917</f>
        <v>0</v>
      </c>
      <c r="F910">
        <f>'PLAN RASHODA I IZDATAKA'!F917:S917</f>
        <v>0</v>
      </c>
      <c r="G910">
        <f>'PLAN RASHODA I IZDATAKA'!G917:T917</f>
        <v>0</v>
      </c>
      <c r="H910">
        <f>'PLAN RASHODA I IZDATAKA'!H917:U917</f>
        <v>0</v>
      </c>
      <c r="I910">
        <f>'PLAN RASHODA I IZDATAKA'!I917:V917</f>
        <v>0</v>
      </c>
      <c r="J910">
        <f>'PLAN RASHODA I IZDATAKA'!J917:W917</f>
        <v>0</v>
      </c>
      <c r="K910">
        <f>'PLAN RASHODA I IZDATAKA'!K917:X917</f>
        <v>0</v>
      </c>
      <c r="L910">
        <f>'PLAN RASHODA I IZDATAKA'!L917:Y917</f>
        <v>0</v>
      </c>
      <c r="M910">
        <f>'PLAN RASHODA I IZDATAKA'!M917:Z917</f>
        <v>0</v>
      </c>
      <c r="N910">
        <f>'PLAN RASHODA I IZDATAKA'!N917:AA917</f>
        <v>0</v>
      </c>
      <c r="O910">
        <f t="shared" si="14"/>
        <v>1</v>
      </c>
    </row>
    <row r="911" spans="1:15" ht="12.75">
      <c r="A911">
        <f>'PLAN RASHODA I IZDATAKA'!A918:N918</f>
        <v>0</v>
      </c>
      <c r="B911">
        <f>'PLAN RASHODA I IZDATAKA'!B918:O918</f>
        <v>0</v>
      </c>
      <c r="C911">
        <f>'PLAN RASHODA I IZDATAKA'!C918:P918</f>
        <v>0</v>
      </c>
      <c r="D911">
        <f>'PLAN RASHODA I IZDATAKA'!D918:Q918</f>
        <v>0</v>
      </c>
      <c r="E911">
        <f>'PLAN RASHODA I IZDATAKA'!E918:R918</f>
        <v>0</v>
      </c>
      <c r="F911">
        <f>'PLAN RASHODA I IZDATAKA'!F918:S918</f>
        <v>0</v>
      </c>
      <c r="G911">
        <f>'PLAN RASHODA I IZDATAKA'!G918:T918</f>
        <v>0</v>
      </c>
      <c r="H911">
        <f>'PLAN RASHODA I IZDATAKA'!H918:U918</f>
        <v>0</v>
      </c>
      <c r="I911">
        <f>'PLAN RASHODA I IZDATAKA'!I918:V918</f>
        <v>0</v>
      </c>
      <c r="J911">
        <f>'PLAN RASHODA I IZDATAKA'!J918:W918</f>
        <v>0</v>
      </c>
      <c r="K911">
        <f>'PLAN RASHODA I IZDATAKA'!K918:X918</f>
        <v>0</v>
      </c>
      <c r="L911">
        <f>'PLAN RASHODA I IZDATAKA'!L918:Y918</f>
        <v>0</v>
      </c>
      <c r="M911">
        <f>'PLAN RASHODA I IZDATAKA'!M918:Z918</f>
        <v>0</v>
      </c>
      <c r="N911">
        <f>'PLAN RASHODA I IZDATAKA'!N918:AA918</f>
        <v>0</v>
      </c>
      <c r="O911">
        <f t="shared" si="14"/>
        <v>1</v>
      </c>
    </row>
    <row r="912" spans="1:15" ht="12.75">
      <c r="A912">
        <f>'PLAN RASHODA I IZDATAKA'!A919:N919</f>
        <v>0</v>
      </c>
      <c r="B912">
        <f>'PLAN RASHODA I IZDATAKA'!B919:O919</f>
        <v>0</v>
      </c>
      <c r="C912">
        <f>'PLAN RASHODA I IZDATAKA'!C919:P919</f>
        <v>0</v>
      </c>
      <c r="D912">
        <f>'PLAN RASHODA I IZDATAKA'!D919:Q919</f>
        <v>0</v>
      </c>
      <c r="E912">
        <f>'PLAN RASHODA I IZDATAKA'!E919:R919</f>
        <v>0</v>
      </c>
      <c r="F912">
        <f>'PLAN RASHODA I IZDATAKA'!F919:S919</f>
        <v>0</v>
      </c>
      <c r="G912">
        <f>'PLAN RASHODA I IZDATAKA'!G919:T919</f>
        <v>0</v>
      </c>
      <c r="H912">
        <f>'PLAN RASHODA I IZDATAKA'!H919:U919</f>
        <v>0</v>
      </c>
      <c r="I912">
        <f>'PLAN RASHODA I IZDATAKA'!I919:V919</f>
        <v>0</v>
      </c>
      <c r="J912">
        <f>'PLAN RASHODA I IZDATAKA'!J919:W919</f>
        <v>0</v>
      </c>
      <c r="K912">
        <f>'PLAN RASHODA I IZDATAKA'!K919:X919</f>
        <v>0</v>
      </c>
      <c r="L912">
        <f>'PLAN RASHODA I IZDATAKA'!L919:Y919</f>
        <v>0</v>
      </c>
      <c r="M912">
        <f>'PLAN RASHODA I IZDATAKA'!M919:Z919</f>
        <v>0</v>
      </c>
      <c r="N912">
        <f>'PLAN RASHODA I IZDATAKA'!N919:AA919</f>
        <v>0</v>
      </c>
      <c r="O912">
        <f t="shared" si="14"/>
        <v>1</v>
      </c>
    </row>
    <row r="913" spans="1:15" ht="12.75">
      <c r="A913">
        <f>'PLAN RASHODA I IZDATAKA'!A920:N920</f>
        <v>0</v>
      </c>
      <c r="B913">
        <f>'PLAN RASHODA I IZDATAKA'!B920:O920</f>
        <v>0</v>
      </c>
      <c r="C913">
        <f>'PLAN RASHODA I IZDATAKA'!C920:P920</f>
        <v>0</v>
      </c>
      <c r="D913">
        <f>'PLAN RASHODA I IZDATAKA'!D920:Q920</f>
        <v>0</v>
      </c>
      <c r="E913">
        <f>'PLAN RASHODA I IZDATAKA'!E920:R920</f>
        <v>0</v>
      </c>
      <c r="F913">
        <f>'PLAN RASHODA I IZDATAKA'!F920:S920</f>
        <v>0</v>
      </c>
      <c r="G913">
        <f>'PLAN RASHODA I IZDATAKA'!G920:T920</f>
        <v>0</v>
      </c>
      <c r="H913">
        <f>'PLAN RASHODA I IZDATAKA'!H920:U920</f>
        <v>0</v>
      </c>
      <c r="I913">
        <f>'PLAN RASHODA I IZDATAKA'!I920:V920</f>
        <v>0</v>
      </c>
      <c r="J913">
        <f>'PLAN RASHODA I IZDATAKA'!J920:W920</f>
        <v>0</v>
      </c>
      <c r="K913">
        <f>'PLAN RASHODA I IZDATAKA'!K920:X920</f>
        <v>0</v>
      </c>
      <c r="L913">
        <f>'PLAN RASHODA I IZDATAKA'!L920:Y920</f>
        <v>0</v>
      </c>
      <c r="M913">
        <f>'PLAN RASHODA I IZDATAKA'!M920:Z920</f>
        <v>0</v>
      </c>
      <c r="N913">
        <f>'PLAN RASHODA I IZDATAKA'!N920:AA920</f>
        <v>0</v>
      </c>
      <c r="O913">
        <f t="shared" si="14"/>
        <v>1</v>
      </c>
    </row>
    <row r="914" spans="1:15" ht="12.75">
      <c r="A914">
        <f>'PLAN RASHODA I IZDATAKA'!A921:N921</f>
        <v>0</v>
      </c>
      <c r="B914">
        <f>'PLAN RASHODA I IZDATAKA'!B921:O921</f>
        <v>0</v>
      </c>
      <c r="C914">
        <f>'PLAN RASHODA I IZDATAKA'!C921:P921</f>
        <v>0</v>
      </c>
      <c r="D914">
        <f>'PLAN RASHODA I IZDATAKA'!D921:Q921</f>
        <v>0</v>
      </c>
      <c r="E914">
        <f>'PLAN RASHODA I IZDATAKA'!E921:R921</f>
        <v>0</v>
      </c>
      <c r="F914">
        <f>'PLAN RASHODA I IZDATAKA'!F921:S921</f>
        <v>0</v>
      </c>
      <c r="G914">
        <f>'PLAN RASHODA I IZDATAKA'!G921:T921</f>
        <v>0</v>
      </c>
      <c r="H914">
        <f>'PLAN RASHODA I IZDATAKA'!H921:U921</f>
        <v>0</v>
      </c>
      <c r="I914">
        <f>'PLAN RASHODA I IZDATAKA'!I921:V921</f>
        <v>0</v>
      </c>
      <c r="J914">
        <f>'PLAN RASHODA I IZDATAKA'!J921:W921</f>
        <v>0</v>
      </c>
      <c r="K914">
        <f>'PLAN RASHODA I IZDATAKA'!K921:X921</f>
        <v>0</v>
      </c>
      <c r="L914">
        <f>'PLAN RASHODA I IZDATAKA'!L921:Y921</f>
        <v>0</v>
      </c>
      <c r="M914">
        <f>'PLAN RASHODA I IZDATAKA'!M921:Z921</f>
        <v>0</v>
      </c>
      <c r="N914">
        <f>'PLAN RASHODA I IZDATAKA'!N921:AA921</f>
        <v>0</v>
      </c>
      <c r="O914">
        <f t="shared" si="14"/>
        <v>1</v>
      </c>
    </row>
    <row r="915" spans="1:15" ht="12.75">
      <c r="A915">
        <f>'PLAN RASHODA I IZDATAKA'!A922:N922</f>
        <v>0</v>
      </c>
      <c r="B915">
        <f>'PLAN RASHODA I IZDATAKA'!B922:O922</f>
        <v>0</v>
      </c>
      <c r="C915">
        <f>'PLAN RASHODA I IZDATAKA'!C922:P922</f>
        <v>0</v>
      </c>
      <c r="D915">
        <f>'PLAN RASHODA I IZDATAKA'!D922:Q922</f>
        <v>0</v>
      </c>
      <c r="E915">
        <f>'PLAN RASHODA I IZDATAKA'!E922:R922</f>
        <v>0</v>
      </c>
      <c r="F915">
        <f>'PLAN RASHODA I IZDATAKA'!F922:S922</f>
        <v>0</v>
      </c>
      <c r="G915">
        <f>'PLAN RASHODA I IZDATAKA'!G922:T922</f>
        <v>0</v>
      </c>
      <c r="H915">
        <f>'PLAN RASHODA I IZDATAKA'!H922:U922</f>
        <v>0</v>
      </c>
      <c r="I915">
        <f>'PLAN RASHODA I IZDATAKA'!I922:V922</f>
        <v>0</v>
      </c>
      <c r="J915">
        <f>'PLAN RASHODA I IZDATAKA'!J922:W922</f>
        <v>0</v>
      </c>
      <c r="K915">
        <f>'PLAN RASHODA I IZDATAKA'!K922:X922</f>
        <v>0</v>
      </c>
      <c r="L915">
        <f>'PLAN RASHODA I IZDATAKA'!L922:Y922</f>
        <v>0</v>
      </c>
      <c r="M915">
        <f>'PLAN RASHODA I IZDATAKA'!M922:Z922</f>
        <v>0</v>
      </c>
      <c r="N915">
        <f>'PLAN RASHODA I IZDATAKA'!N922:AA922</f>
        <v>0</v>
      </c>
      <c r="O915">
        <f t="shared" si="14"/>
        <v>1</v>
      </c>
    </row>
    <row r="916" spans="1:15" ht="12.75">
      <c r="A916">
        <f>'PLAN RASHODA I IZDATAKA'!A923:N923</f>
        <v>0</v>
      </c>
      <c r="B916">
        <f>'PLAN RASHODA I IZDATAKA'!B923:O923</f>
        <v>0</v>
      </c>
      <c r="C916">
        <f>'PLAN RASHODA I IZDATAKA'!C923:P923</f>
        <v>0</v>
      </c>
      <c r="D916">
        <f>'PLAN RASHODA I IZDATAKA'!D923:Q923</f>
        <v>0</v>
      </c>
      <c r="E916">
        <f>'PLAN RASHODA I IZDATAKA'!E923:R923</f>
        <v>0</v>
      </c>
      <c r="F916">
        <f>'PLAN RASHODA I IZDATAKA'!F923:S923</f>
        <v>0</v>
      </c>
      <c r="G916">
        <f>'PLAN RASHODA I IZDATAKA'!G923:T923</f>
        <v>0</v>
      </c>
      <c r="H916">
        <f>'PLAN RASHODA I IZDATAKA'!H923:U923</f>
        <v>0</v>
      </c>
      <c r="I916">
        <f>'PLAN RASHODA I IZDATAKA'!I923:V923</f>
        <v>0</v>
      </c>
      <c r="J916">
        <f>'PLAN RASHODA I IZDATAKA'!J923:W923</f>
        <v>0</v>
      </c>
      <c r="K916">
        <f>'PLAN RASHODA I IZDATAKA'!K923:X923</f>
        <v>0</v>
      </c>
      <c r="L916">
        <f>'PLAN RASHODA I IZDATAKA'!L923:Y923</f>
        <v>0</v>
      </c>
      <c r="M916">
        <f>'PLAN RASHODA I IZDATAKA'!M923:Z923</f>
        <v>0</v>
      </c>
      <c r="N916">
        <f>'PLAN RASHODA I IZDATAKA'!N923:AA923</f>
        <v>0</v>
      </c>
      <c r="O916">
        <f t="shared" si="14"/>
        <v>1</v>
      </c>
    </row>
    <row r="917" spans="1:15" ht="12.75">
      <c r="A917">
        <f>'PLAN RASHODA I IZDATAKA'!A924:N924</f>
        <v>0</v>
      </c>
      <c r="B917">
        <f>'PLAN RASHODA I IZDATAKA'!B924:O924</f>
        <v>0</v>
      </c>
      <c r="C917">
        <f>'PLAN RASHODA I IZDATAKA'!C924:P924</f>
        <v>0</v>
      </c>
      <c r="D917">
        <f>'PLAN RASHODA I IZDATAKA'!D924:Q924</f>
        <v>0</v>
      </c>
      <c r="E917">
        <f>'PLAN RASHODA I IZDATAKA'!E924:R924</f>
        <v>0</v>
      </c>
      <c r="F917">
        <f>'PLAN RASHODA I IZDATAKA'!F924:S924</f>
        <v>0</v>
      </c>
      <c r="G917">
        <f>'PLAN RASHODA I IZDATAKA'!G924:T924</f>
        <v>0</v>
      </c>
      <c r="H917">
        <f>'PLAN RASHODA I IZDATAKA'!H924:U924</f>
        <v>0</v>
      </c>
      <c r="I917">
        <f>'PLAN RASHODA I IZDATAKA'!I924:V924</f>
        <v>0</v>
      </c>
      <c r="J917">
        <f>'PLAN RASHODA I IZDATAKA'!J924:W924</f>
        <v>0</v>
      </c>
      <c r="K917">
        <f>'PLAN RASHODA I IZDATAKA'!K924:X924</f>
        <v>0</v>
      </c>
      <c r="L917">
        <f>'PLAN RASHODA I IZDATAKA'!L924:Y924</f>
        <v>0</v>
      </c>
      <c r="M917">
        <f>'PLAN RASHODA I IZDATAKA'!M924:Z924</f>
        <v>0</v>
      </c>
      <c r="N917">
        <f>'PLAN RASHODA I IZDATAKA'!N924:AA924</f>
        <v>0</v>
      </c>
      <c r="O917">
        <f t="shared" si="14"/>
        <v>1</v>
      </c>
    </row>
    <row r="918" spans="1:15" ht="12.75">
      <c r="A918">
        <f>'PLAN RASHODA I IZDATAKA'!A925:N925</f>
        <v>0</v>
      </c>
      <c r="B918">
        <f>'PLAN RASHODA I IZDATAKA'!B925:O925</f>
        <v>0</v>
      </c>
      <c r="C918">
        <f>'PLAN RASHODA I IZDATAKA'!C925:P925</f>
        <v>0</v>
      </c>
      <c r="D918">
        <f>'PLAN RASHODA I IZDATAKA'!D925:Q925</f>
        <v>0</v>
      </c>
      <c r="E918">
        <f>'PLAN RASHODA I IZDATAKA'!E925:R925</f>
        <v>0</v>
      </c>
      <c r="F918">
        <f>'PLAN RASHODA I IZDATAKA'!F925:S925</f>
        <v>0</v>
      </c>
      <c r="G918">
        <f>'PLAN RASHODA I IZDATAKA'!G925:T925</f>
        <v>0</v>
      </c>
      <c r="H918">
        <f>'PLAN RASHODA I IZDATAKA'!H925:U925</f>
        <v>0</v>
      </c>
      <c r="I918">
        <f>'PLAN RASHODA I IZDATAKA'!I925:V925</f>
        <v>0</v>
      </c>
      <c r="J918">
        <f>'PLAN RASHODA I IZDATAKA'!J925:W925</f>
        <v>0</v>
      </c>
      <c r="K918">
        <f>'PLAN RASHODA I IZDATAKA'!K925:X925</f>
        <v>0</v>
      </c>
      <c r="L918">
        <f>'PLAN RASHODA I IZDATAKA'!L925:Y925</f>
        <v>0</v>
      </c>
      <c r="M918">
        <f>'PLAN RASHODA I IZDATAKA'!M925:Z925</f>
        <v>0</v>
      </c>
      <c r="N918">
        <f>'PLAN RASHODA I IZDATAKA'!N925:AA925</f>
        <v>0</v>
      </c>
      <c r="O918">
        <f t="shared" si="14"/>
        <v>1</v>
      </c>
    </row>
    <row r="919" spans="1:15" ht="12.75">
      <c r="A919">
        <f>'PLAN RASHODA I IZDATAKA'!A926:N926</f>
        <v>0</v>
      </c>
      <c r="B919">
        <f>'PLAN RASHODA I IZDATAKA'!B926:O926</f>
        <v>0</v>
      </c>
      <c r="C919">
        <f>'PLAN RASHODA I IZDATAKA'!C926:P926</f>
        <v>0</v>
      </c>
      <c r="D919">
        <f>'PLAN RASHODA I IZDATAKA'!D926:Q926</f>
        <v>0</v>
      </c>
      <c r="E919">
        <f>'PLAN RASHODA I IZDATAKA'!E926:R926</f>
        <v>0</v>
      </c>
      <c r="F919">
        <f>'PLAN RASHODA I IZDATAKA'!F926:S926</f>
        <v>0</v>
      </c>
      <c r="G919">
        <f>'PLAN RASHODA I IZDATAKA'!G926:T926</f>
        <v>0</v>
      </c>
      <c r="H919">
        <f>'PLAN RASHODA I IZDATAKA'!H926:U926</f>
        <v>0</v>
      </c>
      <c r="I919">
        <f>'PLAN RASHODA I IZDATAKA'!I926:V926</f>
        <v>0</v>
      </c>
      <c r="J919">
        <f>'PLAN RASHODA I IZDATAKA'!J926:W926</f>
        <v>0</v>
      </c>
      <c r="K919">
        <f>'PLAN RASHODA I IZDATAKA'!K926:X926</f>
        <v>0</v>
      </c>
      <c r="L919">
        <f>'PLAN RASHODA I IZDATAKA'!L926:Y926</f>
        <v>0</v>
      </c>
      <c r="M919">
        <f>'PLAN RASHODA I IZDATAKA'!M926:Z926</f>
        <v>0</v>
      </c>
      <c r="N919">
        <f>'PLAN RASHODA I IZDATAKA'!N926:AA926</f>
        <v>0</v>
      </c>
      <c r="O919">
        <f t="shared" si="14"/>
        <v>1</v>
      </c>
    </row>
    <row r="920" spans="1:15" ht="12.75">
      <c r="A920">
        <f>'PLAN RASHODA I IZDATAKA'!A927:N927</f>
        <v>0</v>
      </c>
      <c r="B920">
        <f>'PLAN RASHODA I IZDATAKA'!B927:O927</f>
        <v>0</v>
      </c>
      <c r="C920">
        <f>'PLAN RASHODA I IZDATAKA'!C927:P927</f>
        <v>0</v>
      </c>
      <c r="D920">
        <f>'PLAN RASHODA I IZDATAKA'!D927:Q927</f>
        <v>0</v>
      </c>
      <c r="E920">
        <f>'PLAN RASHODA I IZDATAKA'!E927:R927</f>
        <v>0</v>
      </c>
      <c r="F920">
        <f>'PLAN RASHODA I IZDATAKA'!F927:S927</f>
        <v>0</v>
      </c>
      <c r="G920">
        <f>'PLAN RASHODA I IZDATAKA'!G927:T927</f>
        <v>0</v>
      </c>
      <c r="H920">
        <f>'PLAN RASHODA I IZDATAKA'!H927:U927</f>
        <v>0</v>
      </c>
      <c r="I920">
        <f>'PLAN RASHODA I IZDATAKA'!I927:V927</f>
        <v>0</v>
      </c>
      <c r="J920">
        <f>'PLAN RASHODA I IZDATAKA'!J927:W927</f>
        <v>0</v>
      </c>
      <c r="K920">
        <f>'PLAN RASHODA I IZDATAKA'!K927:X927</f>
        <v>0</v>
      </c>
      <c r="L920">
        <f>'PLAN RASHODA I IZDATAKA'!L927:Y927</f>
        <v>0</v>
      </c>
      <c r="M920">
        <f>'PLAN RASHODA I IZDATAKA'!M927:Z927</f>
        <v>0</v>
      </c>
      <c r="N920">
        <f>'PLAN RASHODA I IZDATAKA'!N927:AA927</f>
        <v>0</v>
      </c>
      <c r="O920">
        <f t="shared" si="14"/>
        <v>1</v>
      </c>
    </row>
    <row r="921" spans="1:15" ht="12.75">
      <c r="A921">
        <f>'PLAN RASHODA I IZDATAKA'!A928:N928</f>
        <v>0</v>
      </c>
      <c r="B921">
        <f>'PLAN RASHODA I IZDATAKA'!B928:O928</f>
        <v>0</v>
      </c>
      <c r="C921">
        <f>'PLAN RASHODA I IZDATAKA'!C928:P928</f>
        <v>0</v>
      </c>
      <c r="D921">
        <f>'PLAN RASHODA I IZDATAKA'!D928:Q928</f>
        <v>0</v>
      </c>
      <c r="E921">
        <f>'PLAN RASHODA I IZDATAKA'!E928:R928</f>
        <v>0</v>
      </c>
      <c r="F921">
        <f>'PLAN RASHODA I IZDATAKA'!F928:S928</f>
        <v>0</v>
      </c>
      <c r="G921">
        <f>'PLAN RASHODA I IZDATAKA'!G928:T928</f>
        <v>0</v>
      </c>
      <c r="H921">
        <f>'PLAN RASHODA I IZDATAKA'!H928:U928</f>
        <v>0</v>
      </c>
      <c r="I921">
        <f>'PLAN RASHODA I IZDATAKA'!I928:V928</f>
        <v>0</v>
      </c>
      <c r="J921">
        <f>'PLAN RASHODA I IZDATAKA'!J928:W928</f>
        <v>0</v>
      </c>
      <c r="K921">
        <f>'PLAN RASHODA I IZDATAKA'!K928:X928</f>
        <v>0</v>
      </c>
      <c r="L921">
        <f>'PLAN RASHODA I IZDATAKA'!L928:Y928</f>
        <v>0</v>
      </c>
      <c r="M921">
        <f>'PLAN RASHODA I IZDATAKA'!M928:Z928</f>
        <v>0</v>
      </c>
      <c r="N921">
        <f>'PLAN RASHODA I IZDATAKA'!N928:AA928</f>
        <v>0</v>
      </c>
      <c r="O921">
        <f t="shared" si="14"/>
        <v>1</v>
      </c>
    </row>
    <row r="922" spans="1:15" ht="12.75">
      <c r="A922">
        <f>'PLAN RASHODA I IZDATAKA'!A929:N929</f>
        <v>0</v>
      </c>
      <c r="B922">
        <f>'PLAN RASHODA I IZDATAKA'!B929:O929</f>
        <v>0</v>
      </c>
      <c r="C922">
        <f>'PLAN RASHODA I IZDATAKA'!C929:P929</f>
        <v>0</v>
      </c>
      <c r="D922">
        <f>'PLAN RASHODA I IZDATAKA'!D929:Q929</f>
        <v>0</v>
      </c>
      <c r="E922">
        <f>'PLAN RASHODA I IZDATAKA'!E929:R929</f>
        <v>0</v>
      </c>
      <c r="F922">
        <f>'PLAN RASHODA I IZDATAKA'!F929:S929</f>
        <v>0</v>
      </c>
      <c r="G922">
        <f>'PLAN RASHODA I IZDATAKA'!G929:T929</f>
        <v>0</v>
      </c>
      <c r="H922">
        <f>'PLAN RASHODA I IZDATAKA'!H929:U929</f>
        <v>0</v>
      </c>
      <c r="I922">
        <f>'PLAN RASHODA I IZDATAKA'!I929:V929</f>
        <v>0</v>
      </c>
      <c r="J922">
        <f>'PLAN RASHODA I IZDATAKA'!J929:W929</f>
        <v>0</v>
      </c>
      <c r="K922">
        <f>'PLAN RASHODA I IZDATAKA'!K929:X929</f>
        <v>0</v>
      </c>
      <c r="L922">
        <f>'PLAN RASHODA I IZDATAKA'!L929:Y929</f>
        <v>0</v>
      </c>
      <c r="M922">
        <f>'PLAN RASHODA I IZDATAKA'!M929:Z929</f>
        <v>0</v>
      </c>
      <c r="N922">
        <f>'PLAN RASHODA I IZDATAKA'!N929:AA929</f>
        <v>0</v>
      </c>
      <c r="O922">
        <f t="shared" si="14"/>
        <v>1</v>
      </c>
    </row>
    <row r="923" spans="1:15" ht="12.75">
      <c r="A923">
        <f>'PLAN RASHODA I IZDATAKA'!A930:N930</f>
        <v>0</v>
      </c>
      <c r="B923">
        <f>'PLAN RASHODA I IZDATAKA'!B930:O930</f>
        <v>0</v>
      </c>
      <c r="C923">
        <f>'PLAN RASHODA I IZDATAKA'!C930:P930</f>
        <v>0</v>
      </c>
      <c r="D923">
        <f>'PLAN RASHODA I IZDATAKA'!D930:Q930</f>
        <v>0</v>
      </c>
      <c r="E923">
        <f>'PLAN RASHODA I IZDATAKA'!E930:R930</f>
        <v>0</v>
      </c>
      <c r="F923">
        <f>'PLAN RASHODA I IZDATAKA'!F930:S930</f>
        <v>0</v>
      </c>
      <c r="G923">
        <f>'PLAN RASHODA I IZDATAKA'!G930:T930</f>
        <v>0</v>
      </c>
      <c r="H923">
        <f>'PLAN RASHODA I IZDATAKA'!H930:U930</f>
        <v>0</v>
      </c>
      <c r="I923">
        <f>'PLAN RASHODA I IZDATAKA'!I930:V930</f>
        <v>0</v>
      </c>
      <c r="J923">
        <f>'PLAN RASHODA I IZDATAKA'!J930:W930</f>
        <v>0</v>
      </c>
      <c r="K923">
        <f>'PLAN RASHODA I IZDATAKA'!K930:X930</f>
        <v>0</v>
      </c>
      <c r="L923">
        <f>'PLAN RASHODA I IZDATAKA'!L930:Y930</f>
        <v>0</v>
      </c>
      <c r="M923">
        <f>'PLAN RASHODA I IZDATAKA'!M930:Z930</f>
        <v>0</v>
      </c>
      <c r="N923">
        <f>'PLAN RASHODA I IZDATAKA'!N930:AA930</f>
        <v>0</v>
      </c>
      <c r="O923">
        <f t="shared" si="14"/>
        <v>1</v>
      </c>
    </row>
    <row r="924" spans="1:15" ht="12.75">
      <c r="A924">
        <f>'PLAN RASHODA I IZDATAKA'!A931:N931</f>
        <v>0</v>
      </c>
      <c r="B924">
        <f>'PLAN RASHODA I IZDATAKA'!B931:O931</f>
        <v>0</v>
      </c>
      <c r="C924">
        <f>'PLAN RASHODA I IZDATAKA'!C931:P931</f>
        <v>0</v>
      </c>
      <c r="D924">
        <f>'PLAN RASHODA I IZDATAKA'!D931:Q931</f>
        <v>0</v>
      </c>
      <c r="E924">
        <f>'PLAN RASHODA I IZDATAKA'!E931:R931</f>
        <v>0</v>
      </c>
      <c r="F924">
        <f>'PLAN RASHODA I IZDATAKA'!F931:S931</f>
        <v>0</v>
      </c>
      <c r="G924">
        <f>'PLAN RASHODA I IZDATAKA'!G931:T931</f>
        <v>0</v>
      </c>
      <c r="H924">
        <f>'PLAN RASHODA I IZDATAKA'!H931:U931</f>
        <v>0</v>
      </c>
      <c r="I924">
        <f>'PLAN RASHODA I IZDATAKA'!I931:V931</f>
        <v>0</v>
      </c>
      <c r="J924">
        <f>'PLAN RASHODA I IZDATAKA'!J931:W931</f>
        <v>0</v>
      </c>
      <c r="K924">
        <f>'PLAN RASHODA I IZDATAKA'!K931:X931</f>
        <v>0</v>
      </c>
      <c r="L924">
        <f>'PLAN RASHODA I IZDATAKA'!L931:Y931</f>
        <v>0</v>
      </c>
      <c r="M924">
        <f>'PLAN RASHODA I IZDATAKA'!M931:Z931</f>
        <v>0</v>
      </c>
      <c r="N924">
        <f>'PLAN RASHODA I IZDATAKA'!N931:AA931</f>
        <v>0</v>
      </c>
      <c r="O924">
        <f t="shared" si="14"/>
        <v>1</v>
      </c>
    </row>
    <row r="925" spans="1:15" ht="12.75">
      <c r="A925">
        <f>'PLAN RASHODA I IZDATAKA'!A932:N932</f>
        <v>0</v>
      </c>
      <c r="B925">
        <f>'PLAN RASHODA I IZDATAKA'!B932:O932</f>
        <v>0</v>
      </c>
      <c r="C925">
        <f>'PLAN RASHODA I IZDATAKA'!C932:P932</f>
        <v>0</v>
      </c>
      <c r="D925">
        <f>'PLAN RASHODA I IZDATAKA'!D932:Q932</f>
        <v>0</v>
      </c>
      <c r="E925">
        <f>'PLAN RASHODA I IZDATAKA'!E932:R932</f>
        <v>0</v>
      </c>
      <c r="F925">
        <f>'PLAN RASHODA I IZDATAKA'!F932:S932</f>
        <v>0</v>
      </c>
      <c r="G925">
        <f>'PLAN RASHODA I IZDATAKA'!G932:T932</f>
        <v>0</v>
      </c>
      <c r="H925">
        <f>'PLAN RASHODA I IZDATAKA'!H932:U932</f>
        <v>0</v>
      </c>
      <c r="I925">
        <f>'PLAN RASHODA I IZDATAKA'!I932:V932</f>
        <v>0</v>
      </c>
      <c r="J925">
        <f>'PLAN RASHODA I IZDATAKA'!J932:W932</f>
        <v>0</v>
      </c>
      <c r="K925">
        <f>'PLAN RASHODA I IZDATAKA'!K932:X932</f>
        <v>0</v>
      </c>
      <c r="L925">
        <f>'PLAN RASHODA I IZDATAKA'!L932:Y932</f>
        <v>0</v>
      </c>
      <c r="M925">
        <f>'PLAN RASHODA I IZDATAKA'!M932:Z932</f>
        <v>0</v>
      </c>
      <c r="N925">
        <f>'PLAN RASHODA I IZDATAKA'!N932:AA932</f>
        <v>0</v>
      </c>
      <c r="O925">
        <f t="shared" si="14"/>
        <v>1</v>
      </c>
    </row>
    <row r="926" spans="1:15" ht="12.75">
      <c r="A926">
        <f>'PLAN RASHODA I IZDATAKA'!A933:N933</f>
        <v>0</v>
      </c>
      <c r="B926">
        <f>'PLAN RASHODA I IZDATAKA'!B933:O933</f>
        <v>0</v>
      </c>
      <c r="C926">
        <f>'PLAN RASHODA I IZDATAKA'!C933:P933</f>
        <v>0</v>
      </c>
      <c r="D926">
        <f>'PLAN RASHODA I IZDATAKA'!D933:Q933</f>
        <v>0</v>
      </c>
      <c r="E926">
        <f>'PLAN RASHODA I IZDATAKA'!E933:R933</f>
        <v>0</v>
      </c>
      <c r="F926">
        <f>'PLAN RASHODA I IZDATAKA'!F933:S933</f>
        <v>0</v>
      </c>
      <c r="G926">
        <f>'PLAN RASHODA I IZDATAKA'!G933:T933</f>
        <v>0</v>
      </c>
      <c r="H926">
        <f>'PLAN RASHODA I IZDATAKA'!H933:U933</f>
        <v>0</v>
      </c>
      <c r="I926">
        <f>'PLAN RASHODA I IZDATAKA'!I933:V933</f>
        <v>0</v>
      </c>
      <c r="J926">
        <f>'PLAN RASHODA I IZDATAKA'!J933:W933</f>
        <v>0</v>
      </c>
      <c r="K926">
        <f>'PLAN RASHODA I IZDATAKA'!K933:X933</f>
        <v>0</v>
      </c>
      <c r="L926">
        <f>'PLAN RASHODA I IZDATAKA'!L933:Y933</f>
        <v>0</v>
      </c>
      <c r="M926">
        <f>'PLAN RASHODA I IZDATAKA'!M933:Z933</f>
        <v>0</v>
      </c>
      <c r="N926">
        <f>'PLAN RASHODA I IZDATAKA'!N933:AA933</f>
        <v>0</v>
      </c>
      <c r="O926">
        <f t="shared" si="14"/>
        <v>1</v>
      </c>
    </row>
    <row r="927" spans="1:15" ht="12.75">
      <c r="A927">
        <f>'PLAN RASHODA I IZDATAKA'!A934:N934</f>
        <v>0</v>
      </c>
      <c r="B927">
        <f>'PLAN RASHODA I IZDATAKA'!B934:O934</f>
        <v>0</v>
      </c>
      <c r="C927">
        <f>'PLAN RASHODA I IZDATAKA'!C934:P934</f>
        <v>0</v>
      </c>
      <c r="D927">
        <f>'PLAN RASHODA I IZDATAKA'!D934:Q934</f>
        <v>0</v>
      </c>
      <c r="E927">
        <f>'PLAN RASHODA I IZDATAKA'!E934:R934</f>
        <v>0</v>
      </c>
      <c r="F927">
        <f>'PLAN RASHODA I IZDATAKA'!F934:S934</f>
        <v>0</v>
      </c>
      <c r="G927">
        <f>'PLAN RASHODA I IZDATAKA'!G934:T934</f>
        <v>0</v>
      </c>
      <c r="H927">
        <f>'PLAN RASHODA I IZDATAKA'!H934:U934</f>
        <v>0</v>
      </c>
      <c r="I927">
        <f>'PLAN RASHODA I IZDATAKA'!I934:V934</f>
        <v>0</v>
      </c>
      <c r="J927">
        <f>'PLAN RASHODA I IZDATAKA'!J934:W934</f>
        <v>0</v>
      </c>
      <c r="K927">
        <f>'PLAN RASHODA I IZDATAKA'!K934:X934</f>
        <v>0</v>
      </c>
      <c r="L927">
        <f>'PLAN RASHODA I IZDATAKA'!L934:Y934</f>
        <v>0</v>
      </c>
      <c r="M927">
        <f>'PLAN RASHODA I IZDATAKA'!M934:Z934</f>
        <v>0</v>
      </c>
      <c r="N927">
        <f>'PLAN RASHODA I IZDATAKA'!N934:AA934</f>
        <v>0</v>
      </c>
      <c r="O927">
        <f t="shared" si="14"/>
        <v>1</v>
      </c>
    </row>
    <row r="928" spans="1:15" ht="12.75">
      <c r="A928">
        <f>'PLAN RASHODA I IZDATAKA'!A935:N935</f>
        <v>0</v>
      </c>
      <c r="B928">
        <f>'PLAN RASHODA I IZDATAKA'!B935:O935</f>
        <v>0</v>
      </c>
      <c r="C928">
        <f>'PLAN RASHODA I IZDATAKA'!C935:P935</f>
        <v>0</v>
      </c>
      <c r="D928">
        <f>'PLAN RASHODA I IZDATAKA'!D935:Q935</f>
        <v>0</v>
      </c>
      <c r="E928">
        <f>'PLAN RASHODA I IZDATAKA'!E935:R935</f>
        <v>0</v>
      </c>
      <c r="F928">
        <f>'PLAN RASHODA I IZDATAKA'!F935:S935</f>
        <v>0</v>
      </c>
      <c r="G928">
        <f>'PLAN RASHODA I IZDATAKA'!G935:T935</f>
        <v>0</v>
      </c>
      <c r="H928">
        <f>'PLAN RASHODA I IZDATAKA'!H935:U935</f>
        <v>0</v>
      </c>
      <c r="I928">
        <f>'PLAN RASHODA I IZDATAKA'!I935:V935</f>
        <v>0</v>
      </c>
      <c r="J928">
        <f>'PLAN RASHODA I IZDATAKA'!J935:W935</f>
        <v>0</v>
      </c>
      <c r="K928">
        <f>'PLAN RASHODA I IZDATAKA'!K935:X935</f>
        <v>0</v>
      </c>
      <c r="L928">
        <f>'PLAN RASHODA I IZDATAKA'!L935:Y935</f>
        <v>0</v>
      </c>
      <c r="M928">
        <f>'PLAN RASHODA I IZDATAKA'!M935:Z935</f>
        <v>0</v>
      </c>
      <c r="N928">
        <f>'PLAN RASHODA I IZDATAKA'!N935:AA935</f>
        <v>0</v>
      </c>
      <c r="O928">
        <f t="shared" si="14"/>
        <v>1</v>
      </c>
    </row>
    <row r="929" spans="1:15" ht="12.75">
      <c r="A929">
        <f>'PLAN RASHODA I IZDATAKA'!A936:N936</f>
        <v>0</v>
      </c>
      <c r="B929">
        <f>'PLAN RASHODA I IZDATAKA'!B936:O936</f>
        <v>0</v>
      </c>
      <c r="C929">
        <f>'PLAN RASHODA I IZDATAKA'!C936:P936</f>
        <v>0</v>
      </c>
      <c r="D929">
        <f>'PLAN RASHODA I IZDATAKA'!D936:Q936</f>
        <v>0</v>
      </c>
      <c r="E929">
        <f>'PLAN RASHODA I IZDATAKA'!E936:R936</f>
        <v>0</v>
      </c>
      <c r="F929">
        <f>'PLAN RASHODA I IZDATAKA'!F936:S936</f>
        <v>0</v>
      </c>
      <c r="G929">
        <f>'PLAN RASHODA I IZDATAKA'!G936:T936</f>
        <v>0</v>
      </c>
      <c r="H929">
        <f>'PLAN RASHODA I IZDATAKA'!H936:U936</f>
        <v>0</v>
      </c>
      <c r="I929">
        <f>'PLAN RASHODA I IZDATAKA'!I936:V936</f>
        <v>0</v>
      </c>
      <c r="J929">
        <f>'PLAN RASHODA I IZDATAKA'!J936:W936</f>
        <v>0</v>
      </c>
      <c r="K929">
        <f>'PLAN RASHODA I IZDATAKA'!K936:X936</f>
        <v>0</v>
      </c>
      <c r="L929">
        <f>'PLAN RASHODA I IZDATAKA'!L936:Y936</f>
        <v>0</v>
      </c>
      <c r="M929">
        <f>'PLAN RASHODA I IZDATAKA'!M936:Z936</f>
        <v>0</v>
      </c>
      <c r="N929">
        <f>'PLAN RASHODA I IZDATAKA'!N936:AA936</f>
        <v>0</v>
      </c>
      <c r="O929">
        <f t="shared" si="14"/>
        <v>1</v>
      </c>
    </row>
    <row r="930" spans="1:15" ht="12.75">
      <c r="A930">
        <f>'PLAN RASHODA I IZDATAKA'!A937:N937</f>
        <v>0</v>
      </c>
      <c r="B930">
        <f>'PLAN RASHODA I IZDATAKA'!B937:O937</f>
        <v>0</v>
      </c>
      <c r="C930">
        <f>'PLAN RASHODA I IZDATAKA'!C937:P937</f>
        <v>0</v>
      </c>
      <c r="D930">
        <f>'PLAN RASHODA I IZDATAKA'!D937:Q937</f>
        <v>0</v>
      </c>
      <c r="E930">
        <f>'PLAN RASHODA I IZDATAKA'!E937:R937</f>
        <v>0</v>
      </c>
      <c r="F930">
        <f>'PLAN RASHODA I IZDATAKA'!F937:S937</f>
        <v>0</v>
      </c>
      <c r="G930">
        <f>'PLAN RASHODA I IZDATAKA'!G937:T937</f>
        <v>0</v>
      </c>
      <c r="H930">
        <f>'PLAN RASHODA I IZDATAKA'!H937:U937</f>
        <v>0</v>
      </c>
      <c r="I930">
        <f>'PLAN RASHODA I IZDATAKA'!I937:V937</f>
        <v>0</v>
      </c>
      <c r="J930">
        <f>'PLAN RASHODA I IZDATAKA'!J937:W937</f>
        <v>0</v>
      </c>
      <c r="K930">
        <f>'PLAN RASHODA I IZDATAKA'!K937:X937</f>
        <v>0</v>
      </c>
      <c r="L930">
        <f>'PLAN RASHODA I IZDATAKA'!L937:Y937</f>
        <v>0</v>
      </c>
      <c r="M930">
        <f>'PLAN RASHODA I IZDATAKA'!M937:Z937</f>
        <v>0</v>
      </c>
      <c r="N930">
        <f>'PLAN RASHODA I IZDATAKA'!N937:AA937</f>
        <v>0</v>
      </c>
      <c r="O930">
        <f t="shared" si="14"/>
        <v>1</v>
      </c>
    </row>
    <row r="931" spans="1:15" ht="12.75">
      <c r="A931">
        <f>'PLAN RASHODA I IZDATAKA'!A938:N938</f>
        <v>0</v>
      </c>
      <c r="B931">
        <f>'PLAN RASHODA I IZDATAKA'!B938:O938</f>
        <v>0</v>
      </c>
      <c r="C931">
        <f>'PLAN RASHODA I IZDATAKA'!C938:P938</f>
        <v>0</v>
      </c>
      <c r="D931">
        <f>'PLAN RASHODA I IZDATAKA'!D938:Q938</f>
        <v>0</v>
      </c>
      <c r="E931">
        <f>'PLAN RASHODA I IZDATAKA'!E938:R938</f>
        <v>0</v>
      </c>
      <c r="F931">
        <f>'PLAN RASHODA I IZDATAKA'!F938:S938</f>
        <v>0</v>
      </c>
      <c r="G931">
        <f>'PLAN RASHODA I IZDATAKA'!G938:T938</f>
        <v>0</v>
      </c>
      <c r="H931">
        <f>'PLAN RASHODA I IZDATAKA'!H938:U938</f>
        <v>0</v>
      </c>
      <c r="I931">
        <f>'PLAN RASHODA I IZDATAKA'!I938:V938</f>
        <v>0</v>
      </c>
      <c r="J931">
        <f>'PLAN RASHODA I IZDATAKA'!J938:W938</f>
        <v>0</v>
      </c>
      <c r="K931">
        <f>'PLAN RASHODA I IZDATAKA'!K938:X938</f>
        <v>0</v>
      </c>
      <c r="L931">
        <f>'PLAN RASHODA I IZDATAKA'!L938:Y938</f>
        <v>0</v>
      </c>
      <c r="M931">
        <f>'PLAN RASHODA I IZDATAKA'!M938:Z938</f>
        <v>0</v>
      </c>
      <c r="N931">
        <f>'PLAN RASHODA I IZDATAKA'!N938:AA938</f>
        <v>0</v>
      </c>
      <c r="O931">
        <f t="shared" si="14"/>
        <v>1</v>
      </c>
    </row>
    <row r="932" spans="1:15" ht="12.75">
      <c r="A932">
        <f>'PLAN RASHODA I IZDATAKA'!A939:N939</f>
        <v>0</v>
      </c>
      <c r="B932">
        <f>'PLAN RASHODA I IZDATAKA'!B939:O939</f>
        <v>0</v>
      </c>
      <c r="C932">
        <f>'PLAN RASHODA I IZDATAKA'!C939:P939</f>
        <v>0</v>
      </c>
      <c r="D932">
        <f>'PLAN RASHODA I IZDATAKA'!D939:Q939</f>
        <v>0</v>
      </c>
      <c r="E932">
        <f>'PLAN RASHODA I IZDATAKA'!E939:R939</f>
        <v>0</v>
      </c>
      <c r="F932">
        <f>'PLAN RASHODA I IZDATAKA'!F939:S939</f>
        <v>0</v>
      </c>
      <c r="G932">
        <f>'PLAN RASHODA I IZDATAKA'!G939:T939</f>
        <v>0</v>
      </c>
      <c r="H932">
        <f>'PLAN RASHODA I IZDATAKA'!H939:U939</f>
        <v>0</v>
      </c>
      <c r="I932">
        <f>'PLAN RASHODA I IZDATAKA'!I939:V939</f>
        <v>0</v>
      </c>
      <c r="J932">
        <f>'PLAN RASHODA I IZDATAKA'!J939:W939</f>
        <v>0</v>
      </c>
      <c r="K932">
        <f>'PLAN RASHODA I IZDATAKA'!K939:X939</f>
        <v>0</v>
      </c>
      <c r="L932">
        <f>'PLAN RASHODA I IZDATAKA'!L939:Y939</f>
        <v>0</v>
      </c>
      <c r="M932">
        <f>'PLAN RASHODA I IZDATAKA'!M939:Z939</f>
        <v>0</v>
      </c>
      <c r="N932">
        <f>'PLAN RASHODA I IZDATAKA'!N939:AA939</f>
        <v>0</v>
      </c>
      <c r="O932">
        <f t="shared" si="14"/>
        <v>1</v>
      </c>
    </row>
    <row r="933" spans="1:15" ht="12.75">
      <c r="A933">
        <f>'PLAN RASHODA I IZDATAKA'!A940:N940</f>
        <v>0</v>
      </c>
      <c r="B933">
        <f>'PLAN RASHODA I IZDATAKA'!B940:O940</f>
        <v>0</v>
      </c>
      <c r="C933">
        <f>'PLAN RASHODA I IZDATAKA'!C940:P940</f>
        <v>0</v>
      </c>
      <c r="D933">
        <f>'PLAN RASHODA I IZDATAKA'!D940:Q940</f>
        <v>0</v>
      </c>
      <c r="E933">
        <f>'PLAN RASHODA I IZDATAKA'!E940:R940</f>
        <v>0</v>
      </c>
      <c r="F933">
        <f>'PLAN RASHODA I IZDATAKA'!F940:S940</f>
        <v>0</v>
      </c>
      <c r="G933">
        <f>'PLAN RASHODA I IZDATAKA'!G940:T940</f>
        <v>0</v>
      </c>
      <c r="H933">
        <f>'PLAN RASHODA I IZDATAKA'!H940:U940</f>
        <v>0</v>
      </c>
      <c r="I933">
        <f>'PLAN RASHODA I IZDATAKA'!I940:V940</f>
        <v>0</v>
      </c>
      <c r="J933">
        <f>'PLAN RASHODA I IZDATAKA'!J940:W940</f>
        <v>0</v>
      </c>
      <c r="K933">
        <f>'PLAN RASHODA I IZDATAKA'!K940:X940</f>
        <v>0</v>
      </c>
      <c r="L933">
        <f>'PLAN RASHODA I IZDATAKA'!L940:Y940</f>
        <v>0</v>
      </c>
      <c r="M933">
        <f>'PLAN RASHODA I IZDATAKA'!M940:Z940</f>
        <v>0</v>
      </c>
      <c r="N933">
        <f>'PLAN RASHODA I IZDATAKA'!N940:AA940</f>
        <v>0</v>
      </c>
      <c r="O933">
        <f t="shared" si="14"/>
        <v>1</v>
      </c>
    </row>
    <row r="934" spans="1:15" ht="12.75">
      <c r="A934">
        <f>'PLAN RASHODA I IZDATAKA'!A941:N941</f>
        <v>0</v>
      </c>
      <c r="B934">
        <f>'PLAN RASHODA I IZDATAKA'!B941:O941</f>
        <v>0</v>
      </c>
      <c r="C934">
        <f>'PLAN RASHODA I IZDATAKA'!C941:P941</f>
        <v>0</v>
      </c>
      <c r="D934">
        <f>'PLAN RASHODA I IZDATAKA'!D941:Q941</f>
        <v>0</v>
      </c>
      <c r="E934">
        <f>'PLAN RASHODA I IZDATAKA'!E941:R941</f>
        <v>0</v>
      </c>
      <c r="F934">
        <f>'PLAN RASHODA I IZDATAKA'!F941:S941</f>
        <v>0</v>
      </c>
      <c r="G934">
        <f>'PLAN RASHODA I IZDATAKA'!G941:T941</f>
        <v>0</v>
      </c>
      <c r="H934">
        <f>'PLAN RASHODA I IZDATAKA'!H941:U941</f>
        <v>0</v>
      </c>
      <c r="I934">
        <f>'PLAN RASHODA I IZDATAKA'!I941:V941</f>
        <v>0</v>
      </c>
      <c r="J934">
        <f>'PLAN RASHODA I IZDATAKA'!J941:W941</f>
        <v>0</v>
      </c>
      <c r="K934">
        <f>'PLAN RASHODA I IZDATAKA'!K941:X941</f>
        <v>0</v>
      </c>
      <c r="L934">
        <f>'PLAN RASHODA I IZDATAKA'!L941:Y941</f>
        <v>0</v>
      </c>
      <c r="M934">
        <f>'PLAN RASHODA I IZDATAKA'!M941:Z941</f>
        <v>0</v>
      </c>
      <c r="N934">
        <f>'PLAN RASHODA I IZDATAKA'!N941:AA941</f>
        <v>0</v>
      </c>
      <c r="O934">
        <f t="shared" si="14"/>
        <v>1</v>
      </c>
    </row>
    <row r="935" spans="1:15" ht="12.75">
      <c r="A935">
        <f>'PLAN RASHODA I IZDATAKA'!A942:N942</f>
        <v>0</v>
      </c>
      <c r="B935">
        <f>'PLAN RASHODA I IZDATAKA'!B942:O942</f>
        <v>0</v>
      </c>
      <c r="C935">
        <f>'PLAN RASHODA I IZDATAKA'!C942:P942</f>
        <v>0</v>
      </c>
      <c r="D935">
        <f>'PLAN RASHODA I IZDATAKA'!D942:Q942</f>
        <v>0</v>
      </c>
      <c r="E935">
        <f>'PLAN RASHODA I IZDATAKA'!E942:R942</f>
        <v>0</v>
      </c>
      <c r="F935">
        <f>'PLAN RASHODA I IZDATAKA'!F942:S942</f>
        <v>0</v>
      </c>
      <c r="G935">
        <f>'PLAN RASHODA I IZDATAKA'!G942:T942</f>
        <v>0</v>
      </c>
      <c r="H935">
        <f>'PLAN RASHODA I IZDATAKA'!H942:U942</f>
        <v>0</v>
      </c>
      <c r="I935">
        <f>'PLAN RASHODA I IZDATAKA'!I942:V942</f>
        <v>0</v>
      </c>
      <c r="J935">
        <f>'PLAN RASHODA I IZDATAKA'!J942:W942</f>
        <v>0</v>
      </c>
      <c r="K935">
        <f>'PLAN RASHODA I IZDATAKA'!K942:X942</f>
        <v>0</v>
      </c>
      <c r="L935">
        <f>'PLAN RASHODA I IZDATAKA'!L942:Y942</f>
        <v>0</v>
      </c>
      <c r="M935">
        <f>'PLAN RASHODA I IZDATAKA'!M942:Z942</f>
        <v>0</v>
      </c>
      <c r="N935">
        <f>'PLAN RASHODA I IZDATAKA'!N942:AA942</f>
        <v>0</v>
      </c>
      <c r="O935">
        <f t="shared" si="14"/>
        <v>1</v>
      </c>
    </row>
    <row r="936" spans="1:15" ht="12.75">
      <c r="A936">
        <f>'PLAN RASHODA I IZDATAKA'!A943:N943</f>
        <v>0</v>
      </c>
      <c r="B936">
        <f>'PLAN RASHODA I IZDATAKA'!B943:O943</f>
        <v>0</v>
      </c>
      <c r="C936">
        <f>'PLAN RASHODA I IZDATAKA'!C943:P943</f>
        <v>0</v>
      </c>
      <c r="D936">
        <f>'PLAN RASHODA I IZDATAKA'!D943:Q943</f>
        <v>0</v>
      </c>
      <c r="E936">
        <f>'PLAN RASHODA I IZDATAKA'!E943:R943</f>
        <v>0</v>
      </c>
      <c r="F936">
        <f>'PLAN RASHODA I IZDATAKA'!F943:S943</f>
        <v>0</v>
      </c>
      <c r="G936">
        <f>'PLAN RASHODA I IZDATAKA'!G943:T943</f>
        <v>0</v>
      </c>
      <c r="H936">
        <f>'PLAN RASHODA I IZDATAKA'!H943:U943</f>
        <v>0</v>
      </c>
      <c r="I936">
        <f>'PLAN RASHODA I IZDATAKA'!I943:V943</f>
        <v>0</v>
      </c>
      <c r="J936">
        <f>'PLAN RASHODA I IZDATAKA'!J943:W943</f>
        <v>0</v>
      </c>
      <c r="K936">
        <f>'PLAN RASHODA I IZDATAKA'!K943:X943</f>
        <v>0</v>
      </c>
      <c r="L936">
        <f>'PLAN RASHODA I IZDATAKA'!L943:Y943</f>
        <v>0</v>
      </c>
      <c r="M936">
        <f>'PLAN RASHODA I IZDATAKA'!M943:Z943</f>
        <v>0</v>
      </c>
      <c r="N936">
        <f>'PLAN RASHODA I IZDATAKA'!N943:AA943</f>
        <v>0</v>
      </c>
      <c r="O936">
        <f t="shared" si="14"/>
        <v>1</v>
      </c>
    </row>
    <row r="937" spans="1:15" ht="12.75">
      <c r="A937">
        <f>'PLAN RASHODA I IZDATAKA'!A944:N944</f>
        <v>0</v>
      </c>
      <c r="B937">
        <f>'PLAN RASHODA I IZDATAKA'!B944:O944</f>
        <v>0</v>
      </c>
      <c r="C937">
        <f>'PLAN RASHODA I IZDATAKA'!C944:P944</f>
        <v>0</v>
      </c>
      <c r="D937">
        <f>'PLAN RASHODA I IZDATAKA'!D944:Q944</f>
        <v>0</v>
      </c>
      <c r="E937">
        <f>'PLAN RASHODA I IZDATAKA'!E944:R944</f>
        <v>0</v>
      </c>
      <c r="F937">
        <f>'PLAN RASHODA I IZDATAKA'!F944:S944</f>
        <v>0</v>
      </c>
      <c r="G937">
        <f>'PLAN RASHODA I IZDATAKA'!G944:T944</f>
        <v>0</v>
      </c>
      <c r="H937">
        <f>'PLAN RASHODA I IZDATAKA'!H944:U944</f>
        <v>0</v>
      </c>
      <c r="I937">
        <f>'PLAN RASHODA I IZDATAKA'!I944:V944</f>
        <v>0</v>
      </c>
      <c r="J937">
        <f>'PLAN RASHODA I IZDATAKA'!J944:W944</f>
        <v>0</v>
      </c>
      <c r="K937">
        <f>'PLAN RASHODA I IZDATAKA'!K944:X944</f>
        <v>0</v>
      </c>
      <c r="L937">
        <f>'PLAN RASHODA I IZDATAKA'!L944:Y944</f>
        <v>0</v>
      </c>
      <c r="M937">
        <f>'PLAN RASHODA I IZDATAKA'!M944:Z944</f>
        <v>0</v>
      </c>
      <c r="N937">
        <f>'PLAN RASHODA I IZDATAKA'!N944:AA944</f>
        <v>0</v>
      </c>
      <c r="O937">
        <f t="shared" si="14"/>
        <v>1</v>
      </c>
    </row>
    <row r="938" spans="1:15" ht="12.75">
      <c r="A938">
        <f>'PLAN RASHODA I IZDATAKA'!A945:N945</f>
        <v>0</v>
      </c>
      <c r="B938">
        <f>'PLAN RASHODA I IZDATAKA'!B945:O945</f>
        <v>0</v>
      </c>
      <c r="C938">
        <f>'PLAN RASHODA I IZDATAKA'!C945:P945</f>
        <v>0</v>
      </c>
      <c r="D938">
        <f>'PLAN RASHODA I IZDATAKA'!D945:Q945</f>
        <v>0</v>
      </c>
      <c r="E938">
        <f>'PLAN RASHODA I IZDATAKA'!E945:R945</f>
        <v>0</v>
      </c>
      <c r="F938">
        <f>'PLAN RASHODA I IZDATAKA'!F945:S945</f>
        <v>0</v>
      </c>
      <c r="G938">
        <f>'PLAN RASHODA I IZDATAKA'!G945:T945</f>
        <v>0</v>
      </c>
      <c r="H938">
        <f>'PLAN RASHODA I IZDATAKA'!H945:U945</f>
        <v>0</v>
      </c>
      <c r="I938">
        <f>'PLAN RASHODA I IZDATAKA'!I945:V945</f>
        <v>0</v>
      </c>
      <c r="J938">
        <f>'PLAN RASHODA I IZDATAKA'!J945:W945</f>
        <v>0</v>
      </c>
      <c r="K938">
        <f>'PLAN RASHODA I IZDATAKA'!K945:X945</f>
        <v>0</v>
      </c>
      <c r="L938">
        <f>'PLAN RASHODA I IZDATAKA'!L945:Y945</f>
        <v>0</v>
      </c>
      <c r="M938">
        <f>'PLAN RASHODA I IZDATAKA'!M945:Z945</f>
        <v>0</v>
      </c>
      <c r="N938">
        <f>'PLAN RASHODA I IZDATAKA'!N945:AA945</f>
        <v>0</v>
      </c>
      <c r="O938">
        <f t="shared" si="14"/>
        <v>1</v>
      </c>
    </row>
    <row r="939" spans="1:15" ht="12.75">
      <c r="A939">
        <f>'PLAN RASHODA I IZDATAKA'!A946:N946</f>
        <v>0</v>
      </c>
      <c r="B939">
        <f>'PLAN RASHODA I IZDATAKA'!B946:O946</f>
        <v>0</v>
      </c>
      <c r="C939">
        <f>'PLAN RASHODA I IZDATAKA'!C946:P946</f>
        <v>0</v>
      </c>
      <c r="D939">
        <f>'PLAN RASHODA I IZDATAKA'!D946:Q946</f>
        <v>0</v>
      </c>
      <c r="E939">
        <f>'PLAN RASHODA I IZDATAKA'!E946:R946</f>
        <v>0</v>
      </c>
      <c r="F939">
        <f>'PLAN RASHODA I IZDATAKA'!F946:S946</f>
        <v>0</v>
      </c>
      <c r="G939">
        <f>'PLAN RASHODA I IZDATAKA'!G946:T946</f>
        <v>0</v>
      </c>
      <c r="H939">
        <f>'PLAN RASHODA I IZDATAKA'!H946:U946</f>
        <v>0</v>
      </c>
      <c r="I939">
        <f>'PLAN RASHODA I IZDATAKA'!I946:V946</f>
        <v>0</v>
      </c>
      <c r="J939">
        <f>'PLAN RASHODA I IZDATAKA'!J946:W946</f>
        <v>0</v>
      </c>
      <c r="K939">
        <f>'PLAN RASHODA I IZDATAKA'!K946:X946</f>
        <v>0</v>
      </c>
      <c r="L939">
        <f>'PLAN RASHODA I IZDATAKA'!L946:Y946</f>
        <v>0</v>
      </c>
      <c r="M939">
        <f>'PLAN RASHODA I IZDATAKA'!M946:Z946</f>
        <v>0</v>
      </c>
      <c r="N939">
        <f>'PLAN RASHODA I IZDATAKA'!N946:AA946</f>
        <v>0</v>
      </c>
      <c r="O939">
        <f t="shared" si="14"/>
        <v>1</v>
      </c>
    </row>
    <row r="940" spans="1:15" ht="12.75">
      <c r="A940">
        <f>'PLAN RASHODA I IZDATAKA'!A947:N947</f>
        <v>0</v>
      </c>
      <c r="B940">
        <f>'PLAN RASHODA I IZDATAKA'!B947:O947</f>
        <v>0</v>
      </c>
      <c r="C940">
        <f>'PLAN RASHODA I IZDATAKA'!C947:P947</f>
        <v>0</v>
      </c>
      <c r="D940">
        <f>'PLAN RASHODA I IZDATAKA'!D947:Q947</f>
        <v>0</v>
      </c>
      <c r="E940">
        <f>'PLAN RASHODA I IZDATAKA'!E947:R947</f>
        <v>0</v>
      </c>
      <c r="F940">
        <f>'PLAN RASHODA I IZDATAKA'!F947:S947</f>
        <v>0</v>
      </c>
      <c r="G940">
        <f>'PLAN RASHODA I IZDATAKA'!G947:T947</f>
        <v>0</v>
      </c>
      <c r="H940">
        <f>'PLAN RASHODA I IZDATAKA'!H947:U947</f>
        <v>0</v>
      </c>
      <c r="I940">
        <f>'PLAN RASHODA I IZDATAKA'!I947:V947</f>
        <v>0</v>
      </c>
      <c r="J940">
        <f>'PLAN RASHODA I IZDATAKA'!J947:W947</f>
        <v>0</v>
      </c>
      <c r="K940">
        <f>'PLAN RASHODA I IZDATAKA'!K947:X947</f>
        <v>0</v>
      </c>
      <c r="L940">
        <f>'PLAN RASHODA I IZDATAKA'!L947:Y947</f>
        <v>0</v>
      </c>
      <c r="M940">
        <f>'PLAN RASHODA I IZDATAKA'!M947:Z947</f>
        <v>0</v>
      </c>
      <c r="N940">
        <f>'PLAN RASHODA I IZDATAKA'!N947:AA947</f>
        <v>0</v>
      </c>
      <c r="O940">
        <f t="shared" si="14"/>
        <v>1</v>
      </c>
    </row>
    <row r="941" spans="1:15" ht="12.75">
      <c r="A941">
        <f>'PLAN RASHODA I IZDATAKA'!A948:N948</f>
        <v>0</v>
      </c>
      <c r="B941">
        <f>'PLAN RASHODA I IZDATAKA'!B948:O948</f>
        <v>0</v>
      </c>
      <c r="C941">
        <f>'PLAN RASHODA I IZDATAKA'!C948:P948</f>
        <v>0</v>
      </c>
      <c r="D941">
        <f>'PLAN RASHODA I IZDATAKA'!D948:Q948</f>
        <v>0</v>
      </c>
      <c r="E941">
        <f>'PLAN RASHODA I IZDATAKA'!E948:R948</f>
        <v>0</v>
      </c>
      <c r="F941">
        <f>'PLAN RASHODA I IZDATAKA'!F948:S948</f>
        <v>0</v>
      </c>
      <c r="G941">
        <f>'PLAN RASHODA I IZDATAKA'!G948:T948</f>
        <v>0</v>
      </c>
      <c r="H941">
        <f>'PLAN RASHODA I IZDATAKA'!H948:U948</f>
        <v>0</v>
      </c>
      <c r="I941">
        <f>'PLAN RASHODA I IZDATAKA'!I948:V948</f>
        <v>0</v>
      </c>
      <c r="J941">
        <f>'PLAN RASHODA I IZDATAKA'!J948:W948</f>
        <v>0</v>
      </c>
      <c r="K941">
        <f>'PLAN RASHODA I IZDATAKA'!K948:X948</f>
        <v>0</v>
      </c>
      <c r="L941">
        <f>'PLAN RASHODA I IZDATAKA'!L948:Y948</f>
        <v>0</v>
      </c>
      <c r="M941">
        <f>'PLAN RASHODA I IZDATAKA'!M948:Z948</f>
        <v>0</v>
      </c>
      <c r="N941">
        <f>'PLAN RASHODA I IZDATAKA'!N948:AA948</f>
        <v>0</v>
      </c>
      <c r="O941">
        <f t="shared" si="14"/>
        <v>1</v>
      </c>
    </row>
    <row r="942" spans="1:15" ht="12.75">
      <c r="A942">
        <f>'PLAN RASHODA I IZDATAKA'!A949:N949</f>
        <v>0</v>
      </c>
      <c r="B942">
        <f>'PLAN RASHODA I IZDATAKA'!B949:O949</f>
        <v>0</v>
      </c>
      <c r="C942">
        <f>'PLAN RASHODA I IZDATAKA'!C949:P949</f>
        <v>0</v>
      </c>
      <c r="D942">
        <f>'PLAN RASHODA I IZDATAKA'!D949:Q949</f>
        <v>0</v>
      </c>
      <c r="E942">
        <f>'PLAN RASHODA I IZDATAKA'!E949:R949</f>
        <v>0</v>
      </c>
      <c r="F942">
        <f>'PLAN RASHODA I IZDATAKA'!F949:S949</f>
        <v>0</v>
      </c>
      <c r="G942">
        <f>'PLAN RASHODA I IZDATAKA'!G949:T949</f>
        <v>0</v>
      </c>
      <c r="H942">
        <f>'PLAN RASHODA I IZDATAKA'!H949:U949</f>
        <v>0</v>
      </c>
      <c r="I942">
        <f>'PLAN RASHODA I IZDATAKA'!I949:V949</f>
        <v>0</v>
      </c>
      <c r="J942">
        <f>'PLAN RASHODA I IZDATAKA'!J949:W949</f>
        <v>0</v>
      </c>
      <c r="K942">
        <f>'PLAN RASHODA I IZDATAKA'!K949:X949</f>
        <v>0</v>
      </c>
      <c r="L942">
        <f>'PLAN RASHODA I IZDATAKA'!L949:Y949</f>
        <v>0</v>
      </c>
      <c r="M942">
        <f>'PLAN RASHODA I IZDATAKA'!M949:Z949</f>
        <v>0</v>
      </c>
      <c r="N942">
        <f>'PLAN RASHODA I IZDATAKA'!N949:AA949</f>
        <v>0</v>
      </c>
      <c r="O942">
        <f t="shared" si="14"/>
        <v>1</v>
      </c>
    </row>
    <row r="943" spans="1:15" ht="12.75">
      <c r="A943">
        <f>'PLAN RASHODA I IZDATAKA'!A950:N950</f>
        <v>0</v>
      </c>
      <c r="B943">
        <f>'PLAN RASHODA I IZDATAKA'!B950:O950</f>
        <v>0</v>
      </c>
      <c r="C943">
        <f>'PLAN RASHODA I IZDATAKA'!C950:P950</f>
        <v>0</v>
      </c>
      <c r="D943">
        <f>'PLAN RASHODA I IZDATAKA'!D950:Q950</f>
        <v>0</v>
      </c>
      <c r="E943">
        <f>'PLAN RASHODA I IZDATAKA'!E950:R950</f>
        <v>0</v>
      </c>
      <c r="F943">
        <f>'PLAN RASHODA I IZDATAKA'!F950:S950</f>
        <v>0</v>
      </c>
      <c r="G943">
        <f>'PLAN RASHODA I IZDATAKA'!G950:T950</f>
        <v>0</v>
      </c>
      <c r="H943">
        <f>'PLAN RASHODA I IZDATAKA'!H950:U950</f>
        <v>0</v>
      </c>
      <c r="I943">
        <f>'PLAN RASHODA I IZDATAKA'!I950:V950</f>
        <v>0</v>
      </c>
      <c r="J943">
        <f>'PLAN RASHODA I IZDATAKA'!J950:W950</f>
        <v>0</v>
      </c>
      <c r="K943">
        <f>'PLAN RASHODA I IZDATAKA'!K950:X950</f>
        <v>0</v>
      </c>
      <c r="L943">
        <f>'PLAN RASHODA I IZDATAKA'!L950:Y950</f>
        <v>0</v>
      </c>
      <c r="M943">
        <f>'PLAN RASHODA I IZDATAKA'!M950:Z950</f>
        <v>0</v>
      </c>
      <c r="N943">
        <f>'PLAN RASHODA I IZDATAKA'!N950:AA950</f>
        <v>0</v>
      </c>
      <c r="O943">
        <f t="shared" si="14"/>
        <v>1</v>
      </c>
    </row>
    <row r="944" spans="1:15" ht="12.75">
      <c r="A944">
        <f>'PLAN RASHODA I IZDATAKA'!A951:N951</f>
        <v>0</v>
      </c>
      <c r="B944">
        <f>'PLAN RASHODA I IZDATAKA'!B951:O951</f>
        <v>0</v>
      </c>
      <c r="C944">
        <f>'PLAN RASHODA I IZDATAKA'!C951:P951</f>
        <v>0</v>
      </c>
      <c r="D944">
        <f>'PLAN RASHODA I IZDATAKA'!D951:Q951</f>
        <v>0</v>
      </c>
      <c r="E944">
        <f>'PLAN RASHODA I IZDATAKA'!E951:R951</f>
        <v>0</v>
      </c>
      <c r="F944">
        <f>'PLAN RASHODA I IZDATAKA'!F951:S951</f>
        <v>0</v>
      </c>
      <c r="G944">
        <f>'PLAN RASHODA I IZDATAKA'!G951:T951</f>
        <v>0</v>
      </c>
      <c r="H944">
        <f>'PLAN RASHODA I IZDATAKA'!H951:U951</f>
        <v>0</v>
      </c>
      <c r="I944">
        <f>'PLAN RASHODA I IZDATAKA'!I951:V951</f>
        <v>0</v>
      </c>
      <c r="J944">
        <f>'PLAN RASHODA I IZDATAKA'!J951:W951</f>
        <v>0</v>
      </c>
      <c r="K944">
        <f>'PLAN RASHODA I IZDATAKA'!K951:X951</f>
        <v>0</v>
      </c>
      <c r="L944">
        <f>'PLAN RASHODA I IZDATAKA'!L951:Y951</f>
        <v>0</v>
      </c>
      <c r="M944">
        <f>'PLAN RASHODA I IZDATAKA'!M951:Z951</f>
        <v>0</v>
      </c>
      <c r="N944">
        <f>'PLAN RASHODA I IZDATAKA'!N951:AA951</f>
        <v>0</v>
      </c>
      <c r="O944">
        <f t="shared" si="14"/>
        <v>1</v>
      </c>
    </row>
    <row r="945" spans="1:15" ht="12.75">
      <c r="A945">
        <f>'PLAN RASHODA I IZDATAKA'!A952:N952</f>
        <v>0</v>
      </c>
      <c r="B945">
        <f>'PLAN RASHODA I IZDATAKA'!B952:O952</f>
        <v>0</v>
      </c>
      <c r="C945">
        <f>'PLAN RASHODA I IZDATAKA'!C952:P952</f>
        <v>0</v>
      </c>
      <c r="D945">
        <f>'PLAN RASHODA I IZDATAKA'!D952:Q952</f>
        <v>0</v>
      </c>
      <c r="E945">
        <f>'PLAN RASHODA I IZDATAKA'!E952:R952</f>
        <v>0</v>
      </c>
      <c r="F945">
        <f>'PLAN RASHODA I IZDATAKA'!F952:S952</f>
        <v>0</v>
      </c>
      <c r="G945">
        <f>'PLAN RASHODA I IZDATAKA'!G952:T952</f>
        <v>0</v>
      </c>
      <c r="H945">
        <f>'PLAN RASHODA I IZDATAKA'!H952:U952</f>
        <v>0</v>
      </c>
      <c r="I945">
        <f>'PLAN RASHODA I IZDATAKA'!I952:V952</f>
        <v>0</v>
      </c>
      <c r="J945">
        <f>'PLAN RASHODA I IZDATAKA'!J952:W952</f>
        <v>0</v>
      </c>
      <c r="K945">
        <f>'PLAN RASHODA I IZDATAKA'!K952:X952</f>
        <v>0</v>
      </c>
      <c r="L945">
        <f>'PLAN RASHODA I IZDATAKA'!L952:Y952</f>
        <v>0</v>
      </c>
      <c r="M945">
        <f>'PLAN RASHODA I IZDATAKA'!M952:Z952</f>
        <v>0</v>
      </c>
      <c r="N945">
        <f>'PLAN RASHODA I IZDATAKA'!N952:AA952</f>
        <v>0</v>
      </c>
      <c r="O945">
        <f t="shared" si="14"/>
        <v>1</v>
      </c>
    </row>
    <row r="946" spans="1:15" ht="12.75">
      <c r="A946">
        <f>'PLAN RASHODA I IZDATAKA'!A953:N953</f>
        <v>0</v>
      </c>
      <c r="B946">
        <f>'PLAN RASHODA I IZDATAKA'!B953:O953</f>
        <v>0</v>
      </c>
      <c r="C946">
        <f>'PLAN RASHODA I IZDATAKA'!C953:P953</f>
        <v>0</v>
      </c>
      <c r="D946">
        <f>'PLAN RASHODA I IZDATAKA'!D953:Q953</f>
        <v>0</v>
      </c>
      <c r="E946">
        <f>'PLAN RASHODA I IZDATAKA'!E953:R953</f>
        <v>0</v>
      </c>
      <c r="F946">
        <f>'PLAN RASHODA I IZDATAKA'!F953:S953</f>
        <v>0</v>
      </c>
      <c r="G946">
        <f>'PLAN RASHODA I IZDATAKA'!G953:T953</f>
        <v>0</v>
      </c>
      <c r="H946">
        <f>'PLAN RASHODA I IZDATAKA'!H953:U953</f>
        <v>0</v>
      </c>
      <c r="I946">
        <f>'PLAN RASHODA I IZDATAKA'!I953:V953</f>
        <v>0</v>
      </c>
      <c r="J946">
        <f>'PLAN RASHODA I IZDATAKA'!J953:W953</f>
        <v>0</v>
      </c>
      <c r="K946">
        <f>'PLAN RASHODA I IZDATAKA'!K953:X953</f>
        <v>0</v>
      </c>
      <c r="L946">
        <f>'PLAN RASHODA I IZDATAKA'!L953:Y953</f>
        <v>0</v>
      </c>
      <c r="M946">
        <f>'PLAN RASHODA I IZDATAKA'!M953:Z953</f>
        <v>0</v>
      </c>
      <c r="N946">
        <f>'PLAN RASHODA I IZDATAKA'!N953:AA953</f>
        <v>0</v>
      </c>
      <c r="O946">
        <f t="shared" si="14"/>
        <v>1</v>
      </c>
    </row>
    <row r="947" spans="1:15" ht="12.75">
      <c r="A947">
        <f>'PLAN RASHODA I IZDATAKA'!A954:N954</f>
        <v>0</v>
      </c>
      <c r="B947">
        <f>'PLAN RASHODA I IZDATAKA'!B954:O954</f>
        <v>0</v>
      </c>
      <c r="C947">
        <f>'PLAN RASHODA I IZDATAKA'!C954:P954</f>
        <v>0</v>
      </c>
      <c r="D947">
        <f>'PLAN RASHODA I IZDATAKA'!D954:Q954</f>
        <v>0</v>
      </c>
      <c r="E947">
        <f>'PLAN RASHODA I IZDATAKA'!E954:R954</f>
        <v>0</v>
      </c>
      <c r="F947">
        <f>'PLAN RASHODA I IZDATAKA'!F954:S954</f>
        <v>0</v>
      </c>
      <c r="G947">
        <f>'PLAN RASHODA I IZDATAKA'!G954:T954</f>
        <v>0</v>
      </c>
      <c r="H947">
        <f>'PLAN RASHODA I IZDATAKA'!H954:U954</f>
        <v>0</v>
      </c>
      <c r="I947">
        <f>'PLAN RASHODA I IZDATAKA'!I954:V954</f>
        <v>0</v>
      </c>
      <c r="J947">
        <f>'PLAN RASHODA I IZDATAKA'!J954:W954</f>
        <v>0</v>
      </c>
      <c r="K947">
        <f>'PLAN RASHODA I IZDATAKA'!K954:X954</f>
        <v>0</v>
      </c>
      <c r="L947">
        <f>'PLAN RASHODA I IZDATAKA'!L954:Y954</f>
        <v>0</v>
      </c>
      <c r="M947">
        <f>'PLAN RASHODA I IZDATAKA'!M954:Z954</f>
        <v>0</v>
      </c>
      <c r="N947">
        <f>'PLAN RASHODA I IZDATAKA'!N954:AA954</f>
        <v>0</v>
      </c>
      <c r="O947">
        <f t="shared" si="14"/>
        <v>1</v>
      </c>
    </row>
    <row r="948" spans="1:15" ht="12.75">
      <c r="A948">
        <f>'PLAN RASHODA I IZDATAKA'!A955:N955</f>
        <v>0</v>
      </c>
      <c r="B948">
        <f>'PLAN RASHODA I IZDATAKA'!B955:O955</f>
        <v>0</v>
      </c>
      <c r="C948">
        <f>'PLAN RASHODA I IZDATAKA'!C955:P955</f>
        <v>0</v>
      </c>
      <c r="D948">
        <f>'PLAN RASHODA I IZDATAKA'!D955:Q955</f>
        <v>0</v>
      </c>
      <c r="E948">
        <f>'PLAN RASHODA I IZDATAKA'!E955:R955</f>
        <v>0</v>
      </c>
      <c r="F948">
        <f>'PLAN RASHODA I IZDATAKA'!F955:S955</f>
        <v>0</v>
      </c>
      <c r="G948">
        <f>'PLAN RASHODA I IZDATAKA'!G955:T955</f>
        <v>0</v>
      </c>
      <c r="H948">
        <f>'PLAN RASHODA I IZDATAKA'!H955:U955</f>
        <v>0</v>
      </c>
      <c r="I948">
        <f>'PLAN RASHODA I IZDATAKA'!I955:V955</f>
        <v>0</v>
      </c>
      <c r="J948">
        <f>'PLAN RASHODA I IZDATAKA'!J955:W955</f>
        <v>0</v>
      </c>
      <c r="K948">
        <f>'PLAN RASHODA I IZDATAKA'!K955:X955</f>
        <v>0</v>
      </c>
      <c r="L948">
        <f>'PLAN RASHODA I IZDATAKA'!L955:Y955</f>
        <v>0</v>
      </c>
      <c r="M948">
        <f>'PLAN RASHODA I IZDATAKA'!M955:Z955</f>
        <v>0</v>
      </c>
      <c r="N948">
        <f>'PLAN RASHODA I IZDATAKA'!N955:AA955</f>
        <v>0</v>
      </c>
      <c r="O948">
        <f t="shared" si="14"/>
        <v>1</v>
      </c>
    </row>
    <row r="949" spans="1:15" ht="12.75">
      <c r="A949">
        <f>'PLAN RASHODA I IZDATAKA'!A956:N956</f>
        <v>0</v>
      </c>
      <c r="B949">
        <f>'PLAN RASHODA I IZDATAKA'!B956:O956</f>
        <v>0</v>
      </c>
      <c r="C949">
        <f>'PLAN RASHODA I IZDATAKA'!C956:P956</f>
        <v>0</v>
      </c>
      <c r="D949">
        <f>'PLAN RASHODA I IZDATAKA'!D956:Q956</f>
        <v>0</v>
      </c>
      <c r="E949">
        <f>'PLAN RASHODA I IZDATAKA'!E956:R956</f>
        <v>0</v>
      </c>
      <c r="F949">
        <f>'PLAN RASHODA I IZDATAKA'!F956:S956</f>
        <v>0</v>
      </c>
      <c r="G949">
        <f>'PLAN RASHODA I IZDATAKA'!G956:T956</f>
        <v>0</v>
      </c>
      <c r="H949">
        <f>'PLAN RASHODA I IZDATAKA'!H956:U956</f>
        <v>0</v>
      </c>
      <c r="I949">
        <f>'PLAN RASHODA I IZDATAKA'!I956:V956</f>
        <v>0</v>
      </c>
      <c r="J949">
        <f>'PLAN RASHODA I IZDATAKA'!J956:W956</f>
        <v>0</v>
      </c>
      <c r="K949">
        <f>'PLAN RASHODA I IZDATAKA'!K956:X956</f>
        <v>0</v>
      </c>
      <c r="L949">
        <f>'PLAN RASHODA I IZDATAKA'!L956:Y956</f>
        <v>0</v>
      </c>
      <c r="M949">
        <f>'PLAN RASHODA I IZDATAKA'!M956:Z956</f>
        <v>0</v>
      </c>
      <c r="N949">
        <f>'PLAN RASHODA I IZDATAKA'!N956:AA956</f>
        <v>0</v>
      </c>
      <c r="O949">
        <f t="shared" si="14"/>
        <v>1</v>
      </c>
    </row>
    <row r="950" spans="1:15" ht="12.75">
      <c r="A950">
        <f>'PLAN RASHODA I IZDATAKA'!A957:N957</f>
        <v>0</v>
      </c>
      <c r="B950">
        <f>'PLAN RASHODA I IZDATAKA'!B957:O957</f>
        <v>0</v>
      </c>
      <c r="C950">
        <f>'PLAN RASHODA I IZDATAKA'!C957:P957</f>
        <v>0</v>
      </c>
      <c r="D950">
        <f>'PLAN RASHODA I IZDATAKA'!D957:Q957</f>
        <v>0</v>
      </c>
      <c r="E950">
        <f>'PLAN RASHODA I IZDATAKA'!E957:R957</f>
        <v>0</v>
      </c>
      <c r="F950">
        <f>'PLAN RASHODA I IZDATAKA'!F957:S957</f>
        <v>0</v>
      </c>
      <c r="G950">
        <f>'PLAN RASHODA I IZDATAKA'!G957:T957</f>
        <v>0</v>
      </c>
      <c r="H950">
        <f>'PLAN RASHODA I IZDATAKA'!H957:U957</f>
        <v>0</v>
      </c>
      <c r="I950">
        <f>'PLAN RASHODA I IZDATAKA'!I957:V957</f>
        <v>0</v>
      </c>
      <c r="J950">
        <f>'PLAN RASHODA I IZDATAKA'!J957:W957</f>
        <v>0</v>
      </c>
      <c r="K950">
        <f>'PLAN RASHODA I IZDATAKA'!K957:X957</f>
        <v>0</v>
      </c>
      <c r="L950">
        <f>'PLAN RASHODA I IZDATAKA'!L957:Y957</f>
        <v>0</v>
      </c>
      <c r="M950">
        <f>'PLAN RASHODA I IZDATAKA'!M957:Z957</f>
        <v>0</v>
      </c>
      <c r="N950">
        <f>'PLAN RASHODA I IZDATAKA'!N957:AA957</f>
        <v>0</v>
      </c>
      <c r="O950">
        <f t="shared" si="14"/>
        <v>1</v>
      </c>
    </row>
    <row r="951" spans="1:15" ht="12.75">
      <c r="A951">
        <f>'PLAN RASHODA I IZDATAKA'!A958:N958</f>
        <v>0</v>
      </c>
      <c r="B951">
        <f>'PLAN RASHODA I IZDATAKA'!B958:O958</f>
        <v>0</v>
      </c>
      <c r="C951">
        <f>'PLAN RASHODA I IZDATAKA'!C958:P958</f>
        <v>0</v>
      </c>
      <c r="D951">
        <f>'PLAN RASHODA I IZDATAKA'!D958:Q958</f>
        <v>0</v>
      </c>
      <c r="E951">
        <f>'PLAN RASHODA I IZDATAKA'!E958:R958</f>
        <v>0</v>
      </c>
      <c r="F951">
        <f>'PLAN RASHODA I IZDATAKA'!F958:S958</f>
        <v>0</v>
      </c>
      <c r="G951">
        <f>'PLAN RASHODA I IZDATAKA'!G958:T958</f>
        <v>0</v>
      </c>
      <c r="H951">
        <f>'PLAN RASHODA I IZDATAKA'!H958:U958</f>
        <v>0</v>
      </c>
      <c r="I951">
        <f>'PLAN RASHODA I IZDATAKA'!I958:V958</f>
        <v>0</v>
      </c>
      <c r="J951">
        <f>'PLAN RASHODA I IZDATAKA'!J958:W958</f>
        <v>0</v>
      </c>
      <c r="K951">
        <f>'PLAN RASHODA I IZDATAKA'!K958:X958</f>
        <v>0</v>
      </c>
      <c r="L951">
        <f>'PLAN RASHODA I IZDATAKA'!L958:Y958</f>
        <v>0</v>
      </c>
      <c r="M951">
        <f>'PLAN RASHODA I IZDATAKA'!M958:Z958</f>
        <v>0</v>
      </c>
      <c r="N951">
        <f>'PLAN RASHODA I IZDATAKA'!N958:AA958</f>
        <v>0</v>
      </c>
      <c r="O951">
        <f t="shared" si="14"/>
        <v>1</v>
      </c>
    </row>
    <row r="952" spans="1:15" ht="12.75">
      <c r="A952">
        <f>'PLAN RASHODA I IZDATAKA'!A959:N959</f>
        <v>0</v>
      </c>
      <c r="B952">
        <f>'PLAN RASHODA I IZDATAKA'!B959:O959</f>
        <v>0</v>
      </c>
      <c r="C952">
        <f>'PLAN RASHODA I IZDATAKA'!C959:P959</f>
        <v>0</v>
      </c>
      <c r="D952">
        <f>'PLAN RASHODA I IZDATAKA'!D959:Q959</f>
        <v>0</v>
      </c>
      <c r="E952">
        <f>'PLAN RASHODA I IZDATAKA'!E959:R959</f>
        <v>0</v>
      </c>
      <c r="F952">
        <f>'PLAN RASHODA I IZDATAKA'!F959:S959</f>
        <v>0</v>
      </c>
      <c r="G952">
        <f>'PLAN RASHODA I IZDATAKA'!G959:T959</f>
        <v>0</v>
      </c>
      <c r="H952">
        <f>'PLAN RASHODA I IZDATAKA'!H959:U959</f>
        <v>0</v>
      </c>
      <c r="I952">
        <f>'PLAN RASHODA I IZDATAKA'!I959:V959</f>
        <v>0</v>
      </c>
      <c r="J952">
        <f>'PLAN RASHODA I IZDATAKA'!J959:W959</f>
        <v>0</v>
      </c>
      <c r="K952">
        <f>'PLAN RASHODA I IZDATAKA'!K959:X959</f>
        <v>0</v>
      </c>
      <c r="L952">
        <f>'PLAN RASHODA I IZDATAKA'!L959:Y959</f>
        <v>0</v>
      </c>
      <c r="M952">
        <f>'PLAN RASHODA I IZDATAKA'!M959:Z959</f>
        <v>0</v>
      </c>
      <c r="N952">
        <f>'PLAN RASHODA I IZDATAKA'!N959:AA959</f>
        <v>0</v>
      </c>
      <c r="O952">
        <f t="shared" si="14"/>
        <v>1</v>
      </c>
    </row>
    <row r="953" spans="1:15" ht="12.75">
      <c r="A953">
        <f>'PLAN RASHODA I IZDATAKA'!A960:N960</f>
        <v>0</v>
      </c>
      <c r="B953">
        <f>'PLAN RASHODA I IZDATAKA'!B960:O960</f>
        <v>0</v>
      </c>
      <c r="C953">
        <f>'PLAN RASHODA I IZDATAKA'!C960:P960</f>
        <v>0</v>
      </c>
      <c r="D953">
        <f>'PLAN RASHODA I IZDATAKA'!D960:Q960</f>
        <v>0</v>
      </c>
      <c r="E953">
        <f>'PLAN RASHODA I IZDATAKA'!E960:R960</f>
        <v>0</v>
      </c>
      <c r="F953">
        <f>'PLAN RASHODA I IZDATAKA'!F960:S960</f>
        <v>0</v>
      </c>
      <c r="G953">
        <f>'PLAN RASHODA I IZDATAKA'!G960:T960</f>
        <v>0</v>
      </c>
      <c r="H953">
        <f>'PLAN RASHODA I IZDATAKA'!H960:U960</f>
        <v>0</v>
      </c>
      <c r="I953">
        <f>'PLAN RASHODA I IZDATAKA'!I960:V960</f>
        <v>0</v>
      </c>
      <c r="J953">
        <f>'PLAN RASHODA I IZDATAKA'!J960:W960</f>
        <v>0</v>
      </c>
      <c r="K953">
        <f>'PLAN RASHODA I IZDATAKA'!K960:X960</f>
        <v>0</v>
      </c>
      <c r="L953">
        <f>'PLAN RASHODA I IZDATAKA'!L960:Y960</f>
        <v>0</v>
      </c>
      <c r="M953">
        <f>'PLAN RASHODA I IZDATAKA'!M960:Z960</f>
        <v>0</v>
      </c>
      <c r="N953">
        <f>'PLAN RASHODA I IZDATAKA'!N960:AA960</f>
        <v>0</v>
      </c>
      <c r="O953">
        <f t="shared" si="14"/>
        <v>1</v>
      </c>
    </row>
    <row r="954" spans="1:15" ht="12.75">
      <c r="A954">
        <f>'PLAN RASHODA I IZDATAKA'!A961:N961</f>
        <v>0</v>
      </c>
      <c r="B954">
        <f>'PLAN RASHODA I IZDATAKA'!B961:O961</f>
        <v>0</v>
      </c>
      <c r="C954">
        <f>'PLAN RASHODA I IZDATAKA'!C961:P961</f>
        <v>0</v>
      </c>
      <c r="D954">
        <f>'PLAN RASHODA I IZDATAKA'!D961:Q961</f>
        <v>0</v>
      </c>
      <c r="E954">
        <f>'PLAN RASHODA I IZDATAKA'!E961:R961</f>
        <v>0</v>
      </c>
      <c r="F954">
        <f>'PLAN RASHODA I IZDATAKA'!F961:S961</f>
        <v>0</v>
      </c>
      <c r="G954">
        <f>'PLAN RASHODA I IZDATAKA'!G961:T961</f>
        <v>0</v>
      </c>
      <c r="H954">
        <f>'PLAN RASHODA I IZDATAKA'!H961:U961</f>
        <v>0</v>
      </c>
      <c r="I954">
        <f>'PLAN RASHODA I IZDATAKA'!I961:V961</f>
        <v>0</v>
      </c>
      <c r="J954">
        <f>'PLAN RASHODA I IZDATAKA'!J961:W961</f>
        <v>0</v>
      </c>
      <c r="K954">
        <f>'PLAN RASHODA I IZDATAKA'!K961:X961</f>
        <v>0</v>
      </c>
      <c r="L954">
        <f>'PLAN RASHODA I IZDATAKA'!L961:Y961</f>
        <v>0</v>
      </c>
      <c r="M954">
        <f>'PLAN RASHODA I IZDATAKA'!M961:Z961</f>
        <v>0</v>
      </c>
      <c r="N954">
        <f>'PLAN RASHODA I IZDATAKA'!N961:AA961</f>
        <v>0</v>
      </c>
      <c r="O954">
        <f t="shared" si="14"/>
        <v>1</v>
      </c>
    </row>
    <row r="955" spans="1:15" ht="12.75">
      <c r="A955">
        <f>'PLAN RASHODA I IZDATAKA'!A962:N962</f>
        <v>0</v>
      </c>
      <c r="B955">
        <f>'PLAN RASHODA I IZDATAKA'!B962:O962</f>
        <v>0</v>
      </c>
      <c r="C955">
        <f>'PLAN RASHODA I IZDATAKA'!C962:P962</f>
        <v>0</v>
      </c>
      <c r="D955">
        <f>'PLAN RASHODA I IZDATAKA'!D962:Q962</f>
        <v>0</v>
      </c>
      <c r="E955">
        <f>'PLAN RASHODA I IZDATAKA'!E962:R962</f>
        <v>0</v>
      </c>
      <c r="F955">
        <f>'PLAN RASHODA I IZDATAKA'!F962:S962</f>
        <v>0</v>
      </c>
      <c r="G955">
        <f>'PLAN RASHODA I IZDATAKA'!G962:T962</f>
        <v>0</v>
      </c>
      <c r="H955">
        <f>'PLAN RASHODA I IZDATAKA'!H962:U962</f>
        <v>0</v>
      </c>
      <c r="I955">
        <f>'PLAN RASHODA I IZDATAKA'!I962:V962</f>
        <v>0</v>
      </c>
      <c r="J955">
        <f>'PLAN RASHODA I IZDATAKA'!J962:W962</f>
        <v>0</v>
      </c>
      <c r="K955">
        <f>'PLAN RASHODA I IZDATAKA'!K962:X962</f>
        <v>0</v>
      </c>
      <c r="L955">
        <f>'PLAN RASHODA I IZDATAKA'!L962:Y962</f>
        <v>0</v>
      </c>
      <c r="M955">
        <f>'PLAN RASHODA I IZDATAKA'!M962:Z962</f>
        <v>0</v>
      </c>
      <c r="N955">
        <f>'PLAN RASHODA I IZDATAKA'!N962:AA962</f>
        <v>0</v>
      </c>
      <c r="O955">
        <f t="shared" si="14"/>
        <v>1</v>
      </c>
    </row>
    <row r="956" spans="1:15" ht="12.75">
      <c r="A956">
        <f>'PLAN RASHODA I IZDATAKA'!A963:N963</f>
        <v>0</v>
      </c>
      <c r="B956">
        <f>'PLAN RASHODA I IZDATAKA'!B963:O963</f>
        <v>0</v>
      </c>
      <c r="C956">
        <f>'PLAN RASHODA I IZDATAKA'!C963:P963</f>
        <v>0</v>
      </c>
      <c r="D956">
        <f>'PLAN RASHODA I IZDATAKA'!D963:Q963</f>
        <v>0</v>
      </c>
      <c r="E956">
        <f>'PLAN RASHODA I IZDATAKA'!E963:R963</f>
        <v>0</v>
      </c>
      <c r="F956">
        <f>'PLAN RASHODA I IZDATAKA'!F963:S963</f>
        <v>0</v>
      </c>
      <c r="G956">
        <f>'PLAN RASHODA I IZDATAKA'!G963:T963</f>
        <v>0</v>
      </c>
      <c r="H956">
        <f>'PLAN RASHODA I IZDATAKA'!H963:U963</f>
        <v>0</v>
      </c>
      <c r="I956">
        <f>'PLAN RASHODA I IZDATAKA'!I963:V963</f>
        <v>0</v>
      </c>
      <c r="J956">
        <f>'PLAN RASHODA I IZDATAKA'!J963:W963</f>
        <v>0</v>
      </c>
      <c r="K956">
        <f>'PLAN RASHODA I IZDATAKA'!K963:X963</f>
        <v>0</v>
      </c>
      <c r="L956">
        <f>'PLAN RASHODA I IZDATAKA'!L963:Y963</f>
        <v>0</v>
      </c>
      <c r="M956">
        <f>'PLAN RASHODA I IZDATAKA'!M963:Z963</f>
        <v>0</v>
      </c>
      <c r="N956">
        <f>'PLAN RASHODA I IZDATAKA'!N963:AA963</f>
        <v>0</v>
      </c>
      <c r="O956">
        <f t="shared" si="14"/>
        <v>1</v>
      </c>
    </row>
    <row r="957" spans="1:15" ht="12.75">
      <c r="A957">
        <f>'PLAN RASHODA I IZDATAKA'!A964:N964</f>
        <v>0</v>
      </c>
      <c r="B957">
        <f>'PLAN RASHODA I IZDATAKA'!B964:O964</f>
        <v>0</v>
      </c>
      <c r="C957">
        <f>'PLAN RASHODA I IZDATAKA'!C964:P964</f>
        <v>0</v>
      </c>
      <c r="D957">
        <f>'PLAN RASHODA I IZDATAKA'!D964:Q964</f>
        <v>0</v>
      </c>
      <c r="E957">
        <f>'PLAN RASHODA I IZDATAKA'!E964:R964</f>
        <v>0</v>
      </c>
      <c r="F957">
        <f>'PLAN RASHODA I IZDATAKA'!F964:S964</f>
        <v>0</v>
      </c>
      <c r="G957">
        <f>'PLAN RASHODA I IZDATAKA'!G964:T964</f>
        <v>0</v>
      </c>
      <c r="H957">
        <f>'PLAN RASHODA I IZDATAKA'!H964:U964</f>
        <v>0</v>
      </c>
      <c r="I957">
        <f>'PLAN RASHODA I IZDATAKA'!I964:V964</f>
        <v>0</v>
      </c>
      <c r="J957">
        <f>'PLAN RASHODA I IZDATAKA'!J964:W964</f>
        <v>0</v>
      </c>
      <c r="K957">
        <f>'PLAN RASHODA I IZDATAKA'!K964:X964</f>
        <v>0</v>
      </c>
      <c r="L957">
        <f>'PLAN RASHODA I IZDATAKA'!L964:Y964</f>
        <v>0</v>
      </c>
      <c r="M957">
        <f>'PLAN RASHODA I IZDATAKA'!M964:Z964</f>
        <v>0</v>
      </c>
      <c r="N957">
        <f>'PLAN RASHODA I IZDATAKA'!N964:AA964</f>
        <v>0</v>
      </c>
      <c r="O957">
        <f t="shared" si="14"/>
        <v>1</v>
      </c>
    </row>
    <row r="958" spans="1:15" ht="12.75">
      <c r="A958">
        <f>'PLAN RASHODA I IZDATAKA'!A965:N965</f>
        <v>0</v>
      </c>
      <c r="B958">
        <f>'PLAN RASHODA I IZDATAKA'!B965:O965</f>
        <v>0</v>
      </c>
      <c r="C958">
        <f>'PLAN RASHODA I IZDATAKA'!C965:P965</f>
        <v>0</v>
      </c>
      <c r="D958">
        <f>'PLAN RASHODA I IZDATAKA'!D965:Q965</f>
        <v>0</v>
      </c>
      <c r="E958">
        <f>'PLAN RASHODA I IZDATAKA'!E965:R965</f>
        <v>0</v>
      </c>
      <c r="F958">
        <f>'PLAN RASHODA I IZDATAKA'!F965:S965</f>
        <v>0</v>
      </c>
      <c r="G958">
        <f>'PLAN RASHODA I IZDATAKA'!G965:T965</f>
        <v>0</v>
      </c>
      <c r="H958">
        <f>'PLAN RASHODA I IZDATAKA'!H965:U965</f>
        <v>0</v>
      </c>
      <c r="I958">
        <f>'PLAN RASHODA I IZDATAKA'!I965:V965</f>
        <v>0</v>
      </c>
      <c r="J958">
        <f>'PLAN RASHODA I IZDATAKA'!J965:W965</f>
        <v>0</v>
      </c>
      <c r="K958">
        <f>'PLAN RASHODA I IZDATAKA'!K965:X965</f>
        <v>0</v>
      </c>
      <c r="L958">
        <f>'PLAN RASHODA I IZDATAKA'!L965:Y965</f>
        <v>0</v>
      </c>
      <c r="M958">
        <f>'PLAN RASHODA I IZDATAKA'!M965:Z965</f>
        <v>0</v>
      </c>
      <c r="N958">
        <f>'PLAN RASHODA I IZDATAKA'!N965:AA965</f>
        <v>0</v>
      </c>
      <c r="O958">
        <f t="shared" si="14"/>
        <v>1</v>
      </c>
    </row>
    <row r="959" spans="1:15" ht="12.75">
      <c r="A959">
        <f>'PLAN RASHODA I IZDATAKA'!A966:N966</f>
        <v>0</v>
      </c>
      <c r="B959">
        <f>'PLAN RASHODA I IZDATAKA'!B966:O966</f>
        <v>0</v>
      </c>
      <c r="C959">
        <f>'PLAN RASHODA I IZDATAKA'!C966:P966</f>
        <v>0</v>
      </c>
      <c r="D959">
        <f>'PLAN RASHODA I IZDATAKA'!D966:Q966</f>
        <v>0</v>
      </c>
      <c r="E959">
        <f>'PLAN RASHODA I IZDATAKA'!E966:R966</f>
        <v>0</v>
      </c>
      <c r="F959">
        <f>'PLAN RASHODA I IZDATAKA'!F966:S966</f>
        <v>0</v>
      </c>
      <c r="G959">
        <f>'PLAN RASHODA I IZDATAKA'!G966:T966</f>
        <v>0</v>
      </c>
      <c r="H959">
        <f>'PLAN RASHODA I IZDATAKA'!H966:U966</f>
        <v>0</v>
      </c>
      <c r="I959">
        <f>'PLAN RASHODA I IZDATAKA'!I966:V966</f>
        <v>0</v>
      </c>
      <c r="J959">
        <f>'PLAN RASHODA I IZDATAKA'!J966:W966</f>
        <v>0</v>
      </c>
      <c r="K959">
        <f>'PLAN RASHODA I IZDATAKA'!K966:X966</f>
        <v>0</v>
      </c>
      <c r="L959">
        <f>'PLAN RASHODA I IZDATAKA'!L966:Y966</f>
        <v>0</v>
      </c>
      <c r="M959">
        <f>'PLAN RASHODA I IZDATAKA'!M966:Z966</f>
        <v>0</v>
      </c>
      <c r="N959">
        <f>'PLAN RASHODA I IZDATAKA'!N966:AA966</f>
        <v>0</v>
      </c>
      <c r="O959">
        <f t="shared" si="14"/>
        <v>1</v>
      </c>
    </row>
    <row r="960" spans="1:15" ht="12.75">
      <c r="A960">
        <f>'PLAN RASHODA I IZDATAKA'!A967:N967</f>
        <v>0</v>
      </c>
      <c r="B960">
        <f>'PLAN RASHODA I IZDATAKA'!B967:O967</f>
        <v>0</v>
      </c>
      <c r="C960">
        <f>'PLAN RASHODA I IZDATAKA'!C967:P967</f>
        <v>0</v>
      </c>
      <c r="D960">
        <f>'PLAN RASHODA I IZDATAKA'!D967:Q967</f>
        <v>0</v>
      </c>
      <c r="E960">
        <f>'PLAN RASHODA I IZDATAKA'!E967:R967</f>
        <v>0</v>
      </c>
      <c r="F960">
        <f>'PLAN RASHODA I IZDATAKA'!F967:S967</f>
        <v>0</v>
      </c>
      <c r="G960">
        <f>'PLAN RASHODA I IZDATAKA'!G967:T967</f>
        <v>0</v>
      </c>
      <c r="H960">
        <f>'PLAN RASHODA I IZDATAKA'!H967:U967</f>
        <v>0</v>
      </c>
      <c r="I960">
        <f>'PLAN RASHODA I IZDATAKA'!I967:V967</f>
        <v>0</v>
      </c>
      <c r="J960">
        <f>'PLAN RASHODA I IZDATAKA'!J967:W967</f>
        <v>0</v>
      </c>
      <c r="K960">
        <f>'PLAN RASHODA I IZDATAKA'!K967:X967</f>
        <v>0</v>
      </c>
      <c r="L960">
        <f>'PLAN RASHODA I IZDATAKA'!L967:Y967</f>
        <v>0</v>
      </c>
      <c r="M960">
        <f>'PLAN RASHODA I IZDATAKA'!M967:Z967</f>
        <v>0</v>
      </c>
      <c r="N960">
        <f>'PLAN RASHODA I IZDATAKA'!N967:AA967</f>
        <v>0</v>
      </c>
      <c r="O960">
        <f t="shared" si="14"/>
        <v>1</v>
      </c>
    </row>
    <row r="961" spans="1:15" ht="12.75">
      <c r="A961">
        <f>'PLAN RASHODA I IZDATAKA'!A968:N968</f>
        <v>0</v>
      </c>
      <c r="B961">
        <f>'PLAN RASHODA I IZDATAKA'!B968:O968</f>
        <v>0</v>
      </c>
      <c r="C961">
        <f>'PLAN RASHODA I IZDATAKA'!C968:P968</f>
        <v>0</v>
      </c>
      <c r="D961">
        <f>'PLAN RASHODA I IZDATAKA'!D968:Q968</f>
        <v>0</v>
      </c>
      <c r="E961">
        <f>'PLAN RASHODA I IZDATAKA'!E968:R968</f>
        <v>0</v>
      </c>
      <c r="F961">
        <f>'PLAN RASHODA I IZDATAKA'!F968:S968</f>
        <v>0</v>
      </c>
      <c r="G961">
        <f>'PLAN RASHODA I IZDATAKA'!G968:T968</f>
        <v>0</v>
      </c>
      <c r="H961">
        <f>'PLAN RASHODA I IZDATAKA'!H968:U968</f>
        <v>0</v>
      </c>
      <c r="I961">
        <f>'PLAN RASHODA I IZDATAKA'!I968:V968</f>
        <v>0</v>
      </c>
      <c r="J961">
        <f>'PLAN RASHODA I IZDATAKA'!J968:W968</f>
        <v>0</v>
      </c>
      <c r="K961">
        <f>'PLAN RASHODA I IZDATAKA'!K968:X968</f>
        <v>0</v>
      </c>
      <c r="L961">
        <f>'PLAN RASHODA I IZDATAKA'!L968:Y968</f>
        <v>0</v>
      </c>
      <c r="M961">
        <f>'PLAN RASHODA I IZDATAKA'!M968:Z968</f>
        <v>0</v>
      </c>
      <c r="N961">
        <f>'PLAN RASHODA I IZDATAKA'!N968:AA968</f>
        <v>0</v>
      </c>
      <c r="O961">
        <f t="shared" si="14"/>
        <v>1</v>
      </c>
    </row>
    <row r="962" spans="1:15" ht="12.75">
      <c r="A962">
        <f>'PLAN RASHODA I IZDATAKA'!A969:N969</f>
        <v>0</v>
      </c>
      <c r="B962">
        <f>'PLAN RASHODA I IZDATAKA'!B969:O969</f>
        <v>0</v>
      </c>
      <c r="C962">
        <f>'PLAN RASHODA I IZDATAKA'!C969:P969</f>
        <v>0</v>
      </c>
      <c r="D962">
        <f>'PLAN RASHODA I IZDATAKA'!D969:Q969</f>
        <v>0</v>
      </c>
      <c r="E962">
        <f>'PLAN RASHODA I IZDATAKA'!E969:R969</f>
        <v>0</v>
      </c>
      <c r="F962">
        <f>'PLAN RASHODA I IZDATAKA'!F969:S969</f>
        <v>0</v>
      </c>
      <c r="G962">
        <f>'PLAN RASHODA I IZDATAKA'!G969:T969</f>
        <v>0</v>
      </c>
      <c r="H962">
        <f>'PLAN RASHODA I IZDATAKA'!H969:U969</f>
        <v>0</v>
      </c>
      <c r="I962">
        <f>'PLAN RASHODA I IZDATAKA'!I969:V969</f>
        <v>0</v>
      </c>
      <c r="J962">
        <f>'PLAN RASHODA I IZDATAKA'!J969:W969</f>
        <v>0</v>
      </c>
      <c r="K962">
        <f>'PLAN RASHODA I IZDATAKA'!K969:X969</f>
        <v>0</v>
      </c>
      <c r="L962">
        <f>'PLAN RASHODA I IZDATAKA'!L969:Y969</f>
        <v>0</v>
      </c>
      <c r="M962">
        <f>'PLAN RASHODA I IZDATAKA'!M969:Z969</f>
        <v>0</v>
      </c>
      <c r="N962">
        <f>'PLAN RASHODA I IZDATAKA'!N969:AA969</f>
        <v>0</v>
      </c>
      <c r="O962">
        <f t="shared" si="14"/>
        <v>1</v>
      </c>
    </row>
    <row r="963" spans="1:15" ht="12.75">
      <c r="A963">
        <f>'PLAN RASHODA I IZDATAKA'!A970:N970</f>
        <v>0</v>
      </c>
      <c r="B963">
        <f>'PLAN RASHODA I IZDATAKA'!B970:O970</f>
        <v>0</v>
      </c>
      <c r="C963">
        <f>'PLAN RASHODA I IZDATAKA'!C970:P970</f>
        <v>0</v>
      </c>
      <c r="D963">
        <f>'PLAN RASHODA I IZDATAKA'!D970:Q970</f>
        <v>0</v>
      </c>
      <c r="E963">
        <f>'PLAN RASHODA I IZDATAKA'!E970:R970</f>
        <v>0</v>
      </c>
      <c r="F963">
        <f>'PLAN RASHODA I IZDATAKA'!F970:S970</f>
        <v>0</v>
      </c>
      <c r="G963">
        <f>'PLAN RASHODA I IZDATAKA'!G970:T970</f>
        <v>0</v>
      </c>
      <c r="H963">
        <f>'PLAN RASHODA I IZDATAKA'!H970:U970</f>
        <v>0</v>
      </c>
      <c r="I963">
        <f>'PLAN RASHODA I IZDATAKA'!I970:V970</f>
        <v>0</v>
      </c>
      <c r="J963">
        <f>'PLAN RASHODA I IZDATAKA'!J970:W970</f>
        <v>0</v>
      </c>
      <c r="K963">
        <f>'PLAN RASHODA I IZDATAKA'!K970:X970</f>
        <v>0</v>
      </c>
      <c r="L963">
        <f>'PLAN RASHODA I IZDATAKA'!L970:Y970</f>
        <v>0</v>
      </c>
      <c r="M963">
        <f>'PLAN RASHODA I IZDATAKA'!M970:Z970</f>
        <v>0</v>
      </c>
      <c r="N963">
        <f>'PLAN RASHODA I IZDATAKA'!N970:AA970</f>
        <v>0</v>
      </c>
      <c r="O963">
        <f t="shared" si="14"/>
        <v>1</v>
      </c>
    </row>
    <row r="964" spans="1:15" ht="12.75">
      <c r="A964">
        <f>'PLAN RASHODA I IZDATAKA'!A971:N971</f>
        <v>0</v>
      </c>
      <c r="B964">
        <f>'PLAN RASHODA I IZDATAKA'!B971:O971</f>
        <v>0</v>
      </c>
      <c r="C964">
        <f>'PLAN RASHODA I IZDATAKA'!C971:P971</f>
        <v>0</v>
      </c>
      <c r="D964">
        <f>'PLAN RASHODA I IZDATAKA'!D971:Q971</f>
        <v>0</v>
      </c>
      <c r="E964">
        <f>'PLAN RASHODA I IZDATAKA'!E971:R971</f>
        <v>0</v>
      </c>
      <c r="F964">
        <f>'PLAN RASHODA I IZDATAKA'!F971:S971</f>
        <v>0</v>
      </c>
      <c r="G964">
        <f>'PLAN RASHODA I IZDATAKA'!G971:T971</f>
        <v>0</v>
      </c>
      <c r="H964">
        <f>'PLAN RASHODA I IZDATAKA'!H971:U971</f>
        <v>0</v>
      </c>
      <c r="I964">
        <f>'PLAN RASHODA I IZDATAKA'!I971:V971</f>
        <v>0</v>
      </c>
      <c r="J964">
        <f>'PLAN RASHODA I IZDATAKA'!J971:W971</f>
        <v>0</v>
      </c>
      <c r="K964">
        <f>'PLAN RASHODA I IZDATAKA'!K971:X971</f>
        <v>0</v>
      </c>
      <c r="L964">
        <f>'PLAN RASHODA I IZDATAKA'!L971:Y971</f>
        <v>0</v>
      </c>
      <c r="M964">
        <f>'PLAN RASHODA I IZDATAKA'!M971:Z971</f>
        <v>0</v>
      </c>
      <c r="N964">
        <f>'PLAN RASHODA I IZDATAKA'!N971:AA971</f>
        <v>0</v>
      </c>
      <c r="O964">
        <f aca="true" t="shared" si="15" ref="O964:O1027">LEN(A964)</f>
        <v>1</v>
      </c>
    </row>
    <row r="965" spans="1:15" ht="12.75">
      <c r="A965">
        <f>'PLAN RASHODA I IZDATAKA'!A972:N972</f>
        <v>0</v>
      </c>
      <c r="B965">
        <f>'PLAN RASHODA I IZDATAKA'!B972:O972</f>
        <v>0</v>
      </c>
      <c r="C965">
        <f>'PLAN RASHODA I IZDATAKA'!C972:P972</f>
        <v>0</v>
      </c>
      <c r="D965">
        <f>'PLAN RASHODA I IZDATAKA'!D972:Q972</f>
        <v>0</v>
      </c>
      <c r="E965">
        <f>'PLAN RASHODA I IZDATAKA'!E972:R972</f>
        <v>0</v>
      </c>
      <c r="F965">
        <f>'PLAN RASHODA I IZDATAKA'!F972:S972</f>
        <v>0</v>
      </c>
      <c r="G965">
        <f>'PLAN RASHODA I IZDATAKA'!G972:T972</f>
        <v>0</v>
      </c>
      <c r="H965">
        <f>'PLAN RASHODA I IZDATAKA'!H972:U972</f>
        <v>0</v>
      </c>
      <c r="I965">
        <f>'PLAN RASHODA I IZDATAKA'!I972:V972</f>
        <v>0</v>
      </c>
      <c r="J965">
        <f>'PLAN RASHODA I IZDATAKA'!J972:W972</f>
        <v>0</v>
      </c>
      <c r="K965">
        <f>'PLAN RASHODA I IZDATAKA'!K972:X972</f>
        <v>0</v>
      </c>
      <c r="L965">
        <f>'PLAN RASHODA I IZDATAKA'!L972:Y972</f>
        <v>0</v>
      </c>
      <c r="M965">
        <f>'PLAN RASHODA I IZDATAKA'!M972:Z972</f>
        <v>0</v>
      </c>
      <c r="N965">
        <f>'PLAN RASHODA I IZDATAKA'!N972:AA972</f>
        <v>0</v>
      </c>
      <c r="O965">
        <f t="shared" si="15"/>
        <v>1</v>
      </c>
    </row>
    <row r="966" spans="1:15" ht="12.75">
      <c r="A966">
        <f>'PLAN RASHODA I IZDATAKA'!A973:N973</f>
        <v>0</v>
      </c>
      <c r="B966">
        <f>'PLAN RASHODA I IZDATAKA'!B973:O973</f>
        <v>0</v>
      </c>
      <c r="C966">
        <f>'PLAN RASHODA I IZDATAKA'!C973:P973</f>
        <v>0</v>
      </c>
      <c r="D966">
        <f>'PLAN RASHODA I IZDATAKA'!D973:Q973</f>
        <v>0</v>
      </c>
      <c r="E966">
        <f>'PLAN RASHODA I IZDATAKA'!E973:R973</f>
        <v>0</v>
      </c>
      <c r="F966">
        <f>'PLAN RASHODA I IZDATAKA'!F973:S973</f>
        <v>0</v>
      </c>
      <c r="G966">
        <f>'PLAN RASHODA I IZDATAKA'!G973:T973</f>
        <v>0</v>
      </c>
      <c r="H966">
        <f>'PLAN RASHODA I IZDATAKA'!H973:U973</f>
        <v>0</v>
      </c>
      <c r="I966">
        <f>'PLAN RASHODA I IZDATAKA'!I973:V973</f>
        <v>0</v>
      </c>
      <c r="J966">
        <f>'PLAN RASHODA I IZDATAKA'!J973:W973</f>
        <v>0</v>
      </c>
      <c r="K966">
        <f>'PLAN RASHODA I IZDATAKA'!K973:X973</f>
        <v>0</v>
      </c>
      <c r="L966">
        <f>'PLAN RASHODA I IZDATAKA'!L973:Y973</f>
        <v>0</v>
      </c>
      <c r="M966">
        <f>'PLAN RASHODA I IZDATAKA'!M973:Z973</f>
        <v>0</v>
      </c>
      <c r="N966">
        <f>'PLAN RASHODA I IZDATAKA'!N973:AA973</f>
        <v>0</v>
      </c>
      <c r="O966">
        <f t="shared" si="15"/>
        <v>1</v>
      </c>
    </row>
    <row r="967" spans="1:15" ht="12.75">
      <c r="A967">
        <f>'PLAN RASHODA I IZDATAKA'!A974:N974</f>
        <v>0</v>
      </c>
      <c r="B967">
        <f>'PLAN RASHODA I IZDATAKA'!B974:O974</f>
        <v>0</v>
      </c>
      <c r="C967">
        <f>'PLAN RASHODA I IZDATAKA'!C974:P974</f>
        <v>0</v>
      </c>
      <c r="D967">
        <f>'PLAN RASHODA I IZDATAKA'!D974:Q974</f>
        <v>0</v>
      </c>
      <c r="E967">
        <f>'PLAN RASHODA I IZDATAKA'!E974:R974</f>
        <v>0</v>
      </c>
      <c r="F967">
        <f>'PLAN RASHODA I IZDATAKA'!F974:S974</f>
        <v>0</v>
      </c>
      <c r="G967">
        <f>'PLAN RASHODA I IZDATAKA'!G974:T974</f>
        <v>0</v>
      </c>
      <c r="H967">
        <f>'PLAN RASHODA I IZDATAKA'!H974:U974</f>
        <v>0</v>
      </c>
      <c r="I967">
        <f>'PLAN RASHODA I IZDATAKA'!I974:V974</f>
        <v>0</v>
      </c>
      <c r="J967">
        <f>'PLAN RASHODA I IZDATAKA'!J974:W974</f>
        <v>0</v>
      </c>
      <c r="K967">
        <f>'PLAN RASHODA I IZDATAKA'!K974:X974</f>
        <v>0</v>
      </c>
      <c r="L967">
        <f>'PLAN RASHODA I IZDATAKA'!L974:Y974</f>
        <v>0</v>
      </c>
      <c r="M967">
        <f>'PLAN RASHODA I IZDATAKA'!M974:Z974</f>
        <v>0</v>
      </c>
      <c r="N967">
        <f>'PLAN RASHODA I IZDATAKA'!N974:AA974</f>
        <v>0</v>
      </c>
      <c r="O967">
        <f t="shared" si="15"/>
        <v>1</v>
      </c>
    </row>
    <row r="968" spans="1:15" ht="12.75">
      <c r="A968">
        <f>'PLAN RASHODA I IZDATAKA'!A975:N975</f>
        <v>0</v>
      </c>
      <c r="B968">
        <f>'PLAN RASHODA I IZDATAKA'!B975:O975</f>
        <v>0</v>
      </c>
      <c r="C968">
        <f>'PLAN RASHODA I IZDATAKA'!C975:P975</f>
        <v>0</v>
      </c>
      <c r="D968">
        <f>'PLAN RASHODA I IZDATAKA'!D975:Q975</f>
        <v>0</v>
      </c>
      <c r="E968">
        <f>'PLAN RASHODA I IZDATAKA'!E975:R975</f>
        <v>0</v>
      </c>
      <c r="F968">
        <f>'PLAN RASHODA I IZDATAKA'!F975:S975</f>
        <v>0</v>
      </c>
      <c r="G968">
        <f>'PLAN RASHODA I IZDATAKA'!G975:T975</f>
        <v>0</v>
      </c>
      <c r="H968">
        <f>'PLAN RASHODA I IZDATAKA'!H975:U975</f>
        <v>0</v>
      </c>
      <c r="I968">
        <f>'PLAN RASHODA I IZDATAKA'!I975:V975</f>
        <v>0</v>
      </c>
      <c r="J968">
        <f>'PLAN RASHODA I IZDATAKA'!J975:W975</f>
        <v>0</v>
      </c>
      <c r="K968">
        <f>'PLAN RASHODA I IZDATAKA'!K975:X975</f>
        <v>0</v>
      </c>
      <c r="L968">
        <f>'PLAN RASHODA I IZDATAKA'!L975:Y975</f>
        <v>0</v>
      </c>
      <c r="M968">
        <f>'PLAN RASHODA I IZDATAKA'!M975:Z975</f>
        <v>0</v>
      </c>
      <c r="N968">
        <f>'PLAN RASHODA I IZDATAKA'!N975:AA975</f>
        <v>0</v>
      </c>
      <c r="O968">
        <f t="shared" si="15"/>
        <v>1</v>
      </c>
    </row>
    <row r="969" spans="1:15" ht="12.75">
      <c r="A969">
        <f>'PLAN RASHODA I IZDATAKA'!A976:N976</f>
        <v>0</v>
      </c>
      <c r="B969">
        <f>'PLAN RASHODA I IZDATAKA'!B976:O976</f>
        <v>0</v>
      </c>
      <c r="C969">
        <f>'PLAN RASHODA I IZDATAKA'!C976:P976</f>
        <v>0</v>
      </c>
      <c r="D969">
        <f>'PLAN RASHODA I IZDATAKA'!D976:Q976</f>
        <v>0</v>
      </c>
      <c r="E969">
        <f>'PLAN RASHODA I IZDATAKA'!E976:R976</f>
        <v>0</v>
      </c>
      <c r="F969">
        <f>'PLAN RASHODA I IZDATAKA'!F976:S976</f>
        <v>0</v>
      </c>
      <c r="G969">
        <f>'PLAN RASHODA I IZDATAKA'!G976:T976</f>
        <v>0</v>
      </c>
      <c r="H969">
        <f>'PLAN RASHODA I IZDATAKA'!H976:U976</f>
        <v>0</v>
      </c>
      <c r="I969">
        <f>'PLAN RASHODA I IZDATAKA'!I976:V976</f>
        <v>0</v>
      </c>
      <c r="J969">
        <f>'PLAN RASHODA I IZDATAKA'!J976:W976</f>
        <v>0</v>
      </c>
      <c r="K969">
        <f>'PLAN RASHODA I IZDATAKA'!K976:X976</f>
        <v>0</v>
      </c>
      <c r="L969">
        <f>'PLAN RASHODA I IZDATAKA'!L976:Y976</f>
        <v>0</v>
      </c>
      <c r="M969">
        <f>'PLAN RASHODA I IZDATAKA'!M976:Z976</f>
        <v>0</v>
      </c>
      <c r="N969">
        <f>'PLAN RASHODA I IZDATAKA'!N976:AA976</f>
        <v>0</v>
      </c>
      <c r="O969">
        <f t="shared" si="15"/>
        <v>1</v>
      </c>
    </row>
    <row r="970" spans="1:15" ht="12.75">
      <c r="A970">
        <f>'PLAN RASHODA I IZDATAKA'!A977:N977</f>
        <v>0</v>
      </c>
      <c r="B970">
        <f>'PLAN RASHODA I IZDATAKA'!B977:O977</f>
        <v>0</v>
      </c>
      <c r="C970">
        <f>'PLAN RASHODA I IZDATAKA'!C977:P977</f>
        <v>0</v>
      </c>
      <c r="D970">
        <f>'PLAN RASHODA I IZDATAKA'!D977:Q977</f>
        <v>0</v>
      </c>
      <c r="E970">
        <f>'PLAN RASHODA I IZDATAKA'!E977:R977</f>
        <v>0</v>
      </c>
      <c r="F970">
        <f>'PLAN RASHODA I IZDATAKA'!F977:S977</f>
        <v>0</v>
      </c>
      <c r="G970">
        <f>'PLAN RASHODA I IZDATAKA'!G977:T977</f>
        <v>0</v>
      </c>
      <c r="H970">
        <f>'PLAN RASHODA I IZDATAKA'!H977:U977</f>
        <v>0</v>
      </c>
      <c r="I970">
        <f>'PLAN RASHODA I IZDATAKA'!I977:V977</f>
        <v>0</v>
      </c>
      <c r="J970">
        <f>'PLAN RASHODA I IZDATAKA'!J977:W977</f>
        <v>0</v>
      </c>
      <c r="K970">
        <f>'PLAN RASHODA I IZDATAKA'!K977:X977</f>
        <v>0</v>
      </c>
      <c r="L970">
        <f>'PLAN RASHODA I IZDATAKA'!L977:Y977</f>
        <v>0</v>
      </c>
      <c r="M970">
        <f>'PLAN RASHODA I IZDATAKA'!M977:Z977</f>
        <v>0</v>
      </c>
      <c r="N970">
        <f>'PLAN RASHODA I IZDATAKA'!N977:AA977</f>
        <v>0</v>
      </c>
      <c r="O970">
        <f t="shared" si="15"/>
        <v>1</v>
      </c>
    </row>
    <row r="971" spans="1:15" ht="12.75">
      <c r="A971">
        <f>'PLAN RASHODA I IZDATAKA'!A978:N978</f>
        <v>0</v>
      </c>
      <c r="B971">
        <f>'PLAN RASHODA I IZDATAKA'!B978:O978</f>
        <v>0</v>
      </c>
      <c r="C971">
        <f>'PLAN RASHODA I IZDATAKA'!C978:P978</f>
        <v>0</v>
      </c>
      <c r="D971">
        <f>'PLAN RASHODA I IZDATAKA'!D978:Q978</f>
        <v>0</v>
      </c>
      <c r="E971">
        <f>'PLAN RASHODA I IZDATAKA'!E978:R978</f>
        <v>0</v>
      </c>
      <c r="F971">
        <f>'PLAN RASHODA I IZDATAKA'!F978:S978</f>
        <v>0</v>
      </c>
      <c r="G971">
        <f>'PLAN RASHODA I IZDATAKA'!G978:T978</f>
        <v>0</v>
      </c>
      <c r="H971">
        <f>'PLAN RASHODA I IZDATAKA'!H978:U978</f>
        <v>0</v>
      </c>
      <c r="I971">
        <f>'PLAN RASHODA I IZDATAKA'!I978:V978</f>
        <v>0</v>
      </c>
      <c r="J971">
        <f>'PLAN RASHODA I IZDATAKA'!J978:W978</f>
        <v>0</v>
      </c>
      <c r="K971">
        <f>'PLAN RASHODA I IZDATAKA'!K978:X978</f>
        <v>0</v>
      </c>
      <c r="L971">
        <f>'PLAN RASHODA I IZDATAKA'!L978:Y978</f>
        <v>0</v>
      </c>
      <c r="M971">
        <f>'PLAN RASHODA I IZDATAKA'!M978:Z978</f>
        <v>0</v>
      </c>
      <c r="N971">
        <f>'PLAN RASHODA I IZDATAKA'!N978:AA978</f>
        <v>0</v>
      </c>
      <c r="O971">
        <f t="shared" si="15"/>
        <v>1</v>
      </c>
    </row>
    <row r="972" spans="1:15" ht="12.75">
      <c r="A972">
        <f>'PLAN RASHODA I IZDATAKA'!A979:N979</f>
        <v>0</v>
      </c>
      <c r="B972">
        <f>'PLAN RASHODA I IZDATAKA'!B979:O979</f>
        <v>0</v>
      </c>
      <c r="C972">
        <f>'PLAN RASHODA I IZDATAKA'!C979:P979</f>
        <v>0</v>
      </c>
      <c r="D972">
        <f>'PLAN RASHODA I IZDATAKA'!D979:Q979</f>
        <v>0</v>
      </c>
      <c r="E972">
        <f>'PLAN RASHODA I IZDATAKA'!E979:R979</f>
        <v>0</v>
      </c>
      <c r="F972">
        <f>'PLAN RASHODA I IZDATAKA'!F979:S979</f>
        <v>0</v>
      </c>
      <c r="G972">
        <f>'PLAN RASHODA I IZDATAKA'!G979:T979</f>
        <v>0</v>
      </c>
      <c r="H972">
        <f>'PLAN RASHODA I IZDATAKA'!H979:U979</f>
        <v>0</v>
      </c>
      <c r="I972">
        <f>'PLAN RASHODA I IZDATAKA'!I979:V979</f>
        <v>0</v>
      </c>
      <c r="J972">
        <f>'PLAN RASHODA I IZDATAKA'!J979:W979</f>
        <v>0</v>
      </c>
      <c r="K972">
        <f>'PLAN RASHODA I IZDATAKA'!K979:X979</f>
        <v>0</v>
      </c>
      <c r="L972">
        <f>'PLAN RASHODA I IZDATAKA'!L979:Y979</f>
        <v>0</v>
      </c>
      <c r="M972">
        <f>'PLAN RASHODA I IZDATAKA'!M979:Z979</f>
        <v>0</v>
      </c>
      <c r="N972">
        <f>'PLAN RASHODA I IZDATAKA'!N979:AA979</f>
        <v>0</v>
      </c>
      <c r="O972">
        <f t="shared" si="15"/>
        <v>1</v>
      </c>
    </row>
    <row r="973" spans="1:15" ht="12.75">
      <c r="A973">
        <f>'PLAN RASHODA I IZDATAKA'!A980:N980</f>
        <v>0</v>
      </c>
      <c r="B973">
        <f>'PLAN RASHODA I IZDATAKA'!B980:O980</f>
        <v>0</v>
      </c>
      <c r="C973">
        <f>'PLAN RASHODA I IZDATAKA'!C980:P980</f>
        <v>0</v>
      </c>
      <c r="D973">
        <f>'PLAN RASHODA I IZDATAKA'!D980:Q980</f>
        <v>0</v>
      </c>
      <c r="E973">
        <f>'PLAN RASHODA I IZDATAKA'!E980:R980</f>
        <v>0</v>
      </c>
      <c r="F973">
        <f>'PLAN RASHODA I IZDATAKA'!F980:S980</f>
        <v>0</v>
      </c>
      <c r="G973">
        <f>'PLAN RASHODA I IZDATAKA'!G980:T980</f>
        <v>0</v>
      </c>
      <c r="H973">
        <f>'PLAN RASHODA I IZDATAKA'!H980:U980</f>
        <v>0</v>
      </c>
      <c r="I973">
        <f>'PLAN RASHODA I IZDATAKA'!I980:V980</f>
        <v>0</v>
      </c>
      <c r="J973">
        <f>'PLAN RASHODA I IZDATAKA'!J980:W980</f>
        <v>0</v>
      </c>
      <c r="K973">
        <f>'PLAN RASHODA I IZDATAKA'!K980:X980</f>
        <v>0</v>
      </c>
      <c r="L973">
        <f>'PLAN RASHODA I IZDATAKA'!L980:Y980</f>
        <v>0</v>
      </c>
      <c r="M973">
        <f>'PLAN RASHODA I IZDATAKA'!M980:Z980</f>
        <v>0</v>
      </c>
      <c r="N973">
        <f>'PLAN RASHODA I IZDATAKA'!N980:AA980</f>
        <v>0</v>
      </c>
      <c r="O973">
        <f t="shared" si="15"/>
        <v>1</v>
      </c>
    </row>
    <row r="974" spans="1:15" ht="12.75">
      <c r="A974">
        <f>'PLAN RASHODA I IZDATAKA'!A981:N981</f>
        <v>0</v>
      </c>
      <c r="B974">
        <f>'PLAN RASHODA I IZDATAKA'!B981:O981</f>
        <v>0</v>
      </c>
      <c r="C974">
        <f>'PLAN RASHODA I IZDATAKA'!C981:P981</f>
        <v>0</v>
      </c>
      <c r="D974">
        <f>'PLAN RASHODA I IZDATAKA'!D981:Q981</f>
        <v>0</v>
      </c>
      <c r="E974">
        <f>'PLAN RASHODA I IZDATAKA'!E981:R981</f>
        <v>0</v>
      </c>
      <c r="F974">
        <f>'PLAN RASHODA I IZDATAKA'!F981:S981</f>
        <v>0</v>
      </c>
      <c r="G974">
        <f>'PLAN RASHODA I IZDATAKA'!G981:T981</f>
        <v>0</v>
      </c>
      <c r="H974">
        <f>'PLAN RASHODA I IZDATAKA'!H981:U981</f>
        <v>0</v>
      </c>
      <c r="I974">
        <f>'PLAN RASHODA I IZDATAKA'!I981:V981</f>
        <v>0</v>
      </c>
      <c r="J974">
        <f>'PLAN RASHODA I IZDATAKA'!J981:W981</f>
        <v>0</v>
      </c>
      <c r="K974">
        <f>'PLAN RASHODA I IZDATAKA'!K981:X981</f>
        <v>0</v>
      </c>
      <c r="L974">
        <f>'PLAN RASHODA I IZDATAKA'!L981:Y981</f>
        <v>0</v>
      </c>
      <c r="M974">
        <f>'PLAN RASHODA I IZDATAKA'!M981:Z981</f>
        <v>0</v>
      </c>
      <c r="N974">
        <f>'PLAN RASHODA I IZDATAKA'!N981:AA981</f>
        <v>0</v>
      </c>
      <c r="O974">
        <f t="shared" si="15"/>
        <v>1</v>
      </c>
    </row>
    <row r="975" spans="1:15" ht="12.75">
      <c r="A975">
        <f>'PLAN RASHODA I IZDATAKA'!A982:N982</f>
        <v>0</v>
      </c>
      <c r="B975">
        <f>'PLAN RASHODA I IZDATAKA'!B982:O982</f>
        <v>0</v>
      </c>
      <c r="C975">
        <f>'PLAN RASHODA I IZDATAKA'!C982:P982</f>
        <v>0</v>
      </c>
      <c r="D975">
        <f>'PLAN RASHODA I IZDATAKA'!D982:Q982</f>
        <v>0</v>
      </c>
      <c r="E975">
        <f>'PLAN RASHODA I IZDATAKA'!E982:R982</f>
        <v>0</v>
      </c>
      <c r="F975">
        <f>'PLAN RASHODA I IZDATAKA'!F982:S982</f>
        <v>0</v>
      </c>
      <c r="G975">
        <f>'PLAN RASHODA I IZDATAKA'!G982:T982</f>
        <v>0</v>
      </c>
      <c r="H975">
        <f>'PLAN RASHODA I IZDATAKA'!H982:U982</f>
        <v>0</v>
      </c>
      <c r="I975">
        <f>'PLAN RASHODA I IZDATAKA'!I982:V982</f>
        <v>0</v>
      </c>
      <c r="J975">
        <f>'PLAN RASHODA I IZDATAKA'!J982:W982</f>
        <v>0</v>
      </c>
      <c r="K975">
        <f>'PLAN RASHODA I IZDATAKA'!K982:X982</f>
        <v>0</v>
      </c>
      <c r="L975">
        <f>'PLAN RASHODA I IZDATAKA'!L982:Y982</f>
        <v>0</v>
      </c>
      <c r="M975">
        <f>'PLAN RASHODA I IZDATAKA'!M982:Z982</f>
        <v>0</v>
      </c>
      <c r="N975">
        <f>'PLAN RASHODA I IZDATAKA'!N982:AA982</f>
        <v>0</v>
      </c>
      <c r="O975">
        <f t="shared" si="15"/>
        <v>1</v>
      </c>
    </row>
    <row r="976" spans="1:15" ht="12.75">
      <c r="A976">
        <f>'PLAN RASHODA I IZDATAKA'!A983:N983</f>
        <v>0</v>
      </c>
      <c r="B976">
        <f>'PLAN RASHODA I IZDATAKA'!B983:O983</f>
        <v>0</v>
      </c>
      <c r="C976">
        <f>'PLAN RASHODA I IZDATAKA'!C983:P983</f>
        <v>0</v>
      </c>
      <c r="D976">
        <f>'PLAN RASHODA I IZDATAKA'!D983:Q983</f>
        <v>0</v>
      </c>
      <c r="E976">
        <f>'PLAN RASHODA I IZDATAKA'!E983:R983</f>
        <v>0</v>
      </c>
      <c r="F976">
        <f>'PLAN RASHODA I IZDATAKA'!F983:S983</f>
        <v>0</v>
      </c>
      <c r="G976">
        <f>'PLAN RASHODA I IZDATAKA'!G983:T983</f>
        <v>0</v>
      </c>
      <c r="H976">
        <f>'PLAN RASHODA I IZDATAKA'!H983:U983</f>
        <v>0</v>
      </c>
      <c r="I976">
        <f>'PLAN RASHODA I IZDATAKA'!I983:V983</f>
        <v>0</v>
      </c>
      <c r="J976">
        <f>'PLAN RASHODA I IZDATAKA'!J983:W983</f>
        <v>0</v>
      </c>
      <c r="K976">
        <f>'PLAN RASHODA I IZDATAKA'!K983:X983</f>
        <v>0</v>
      </c>
      <c r="L976">
        <f>'PLAN RASHODA I IZDATAKA'!L983:Y983</f>
        <v>0</v>
      </c>
      <c r="M976">
        <f>'PLAN RASHODA I IZDATAKA'!M983:Z983</f>
        <v>0</v>
      </c>
      <c r="N976">
        <f>'PLAN RASHODA I IZDATAKA'!N983:AA983</f>
        <v>0</v>
      </c>
      <c r="O976">
        <f t="shared" si="15"/>
        <v>1</v>
      </c>
    </row>
    <row r="977" spans="1:15" ht="12.75">
      <c r="A977">
        <f>'PLAN RASHODA I IZDATAKA'!A984:N984</f>
        <v>0</v>
      </c>
      <c r="B977">
        <f>'PLAN RASHODA I IZDATAKA'!B984:O984</f>
        <v>0</v>
      </c>
      <c r="C977">
        <f>'PLAN RASHODA I IZDATAKA'!C984:P984</f>
        <v>0</v>
      </c>
      <c r="D977">
        <f>'PLAN RASHODA I IZDATAKA'!D984:Q984</f>
        <v>0</v>
      </c>
      <c r="E977">
        <f>'PLAN RASHODA I IZDATAKA'!E984:R984</f>
        <v>0</v>
      </c>
      <c r="F977">
        <f>'PLAN RASHODA I IZDATAKA'!F984:S984</f>
        <v>0</v>
      </c>
      <c r="G977">
        <f>'PLAN RASHODA I IZDATAKA'!G984:T984</f>
        <v>0</v>
      </c>
      <c r="H977">
        <f>'PLAN RASHODA I IZDATAKA'!H984:U984</f>
        <v>0</v>
      </c>
      <c r="I977">
        <f>'PLAN RASHODA I IZDATAKA'!I984:V984</f>
        <v>0</v>
      </c>
      <c r="J977">
        <f>'PLAN RASHODA I IZDATAKA'!J984:W984</f>
        <v>0</v>
      </c>
      <c r="K977">
        <f>'PLAN RASHODA I IZDATAKA'!K984:X984</f>
        <v>0</v>
      </c>
      <c r="L977">
        <f>'PLAN RASHODA I IZDATAKA'!L984:Y984</f>
        <v>0</v>
      </c>
      <c r="M977">
        <f>'PLAN RASHODA I IZDATAKA'!M984:Z984</f>
        <v>0</v>
      </c>
      <c r="N977">
        <f>'PLAN RASHODA I IZDATAKA'!N984:AA984</f>
        <v>0</v>
      </c>
      <c r="O977">
        <f t="shared" si="15"/>
        <v>1</v>
      </c>
    </row>
    <row r="978" spans="1:15" ht="12.75">
      <c r="A978">
        <f>'PLAN RASHODA I IZDATAKA'!A985:N985</f>
        <v>0</v>
      </c>
      <c r="B978">
        <f>'PLAN RASHODA I IZDATAKA'!B985:O985</f>
        <v>0</v>
      </c>
      <c r="C978">
        <f>'PLAN RASHODA I IZDATAKA'!C985:P985</f>
        <v>0</v>
      </c>
      <c r="D978">
        <f>'PLAN RASHODA I IZDATAKA'!D985:Q985</f>
        <v>0</v>
      </c>
      <c r="E978">
        <f>'PLAN RASHODA I IZDATAKA'!E985:R985</f>
        <v>0</v>
      </c>
      <c r="F978">
        <f>'PLAN RASHODA I IZDATAKA'!F985:S985</f>
        <v>0</v>
      </c>
      <c r="G978">
        <f>'PLAN RASHODA I IZDATAKA'!G985:T985</f>
        <v>0</v>
      </c>
      <c r="H978">
        <f>'PLAN RASHODA I IZDATAKA'!H985:U985</f>
        <v>0</v>
      </c>
      <c r="I978">
        <f>'PLAN RASHODA I IZDATAKA'!I985:V985</f>
        <v>0</v>
      </c>
      <c r="J978">
        <f>'PLAN RASHODA I IZDATAKA'!J985:W985</f>
        <v>0</v>
      </c>
      <c r="K978">
        <f>'PLAN RASHODA I IZDATAKA'!K985:X985</f>
        <v>0</v>
      </c>
      <c r="L978">
        <f>'PLAN RASHODA I IZDATAKA'!L985:Y985</f>
        <v>0</v>
      </c>
      <c r="M978">
        <f>'PLAN RASHODA I IZDATAKA'!M985:Z985</f>
        <v>0</v>
      </c>
      <c r="N978">
        <f>'PLAN RASHODA I IZDATAKA'!N985:AA985</f>
        <v>0</v>
      </c>
      <c r="O978">
        <f t="shared" si="15"/>
        <v>1</v>
      </c>
    </row>
    <row r="979" spans="1:15" ht="12.75">
      <c r="A979">
        <f>'PLAN RASHODA I IZDATAKA'!A986:N986</f>
        <v>0</v>
      </c>
      <c r="B979">
        <f>'PLAN RASHODA I IZDATAKA'!B986:O986</f>
        <v>0</v>
      </c>
      <c r="C979">
        <f>'PLAN RASHODA I IZDATAKA'!C986:P986</f>
        <v>0</v>
      </c>
      <c r="D979">
        <f>'PLAN RASHODA I IZDATAKA'!D986:Q986</f>
        <v>0</v>
      </c>
      <c r="E979">
        <f>'PLAN RASHODA I IZDATAKA'!E986:R986</f>
        <v>0</v>
      </c>
      <c r="F979">
        <f>'PLAN RASHODA I IZDATAKA'!F986:S986</f>
        <v>0</v>
      </c>
      <c r="G979">
        <f>'PLAN RASHODA I IZDATAKA'!G986:T986</f>
        <v>0</v>
      </c>
      <c r="H979">
        <f>'PLAN RASHODA I IZDATAKA'!H986:U986</f>
        <v>0</v>
      </c>
      <c r="I979">
        <f>'PLAN RASHODA I IZDATAKA'!I986:V986</f>
        <v>0</v>
      </c>
      <c r="J979">
        <f>'PLAN RASHODA I IZDATAKA'!J986:W986</f>
        <v>0</v>
      </c>
      <c r="K979">
        <f>'PLAN RASHODA I IZDATAKA'!K986:X986</f>
        <v>0</v>
      </c>
      <c r="L979">
        <f>'PLAN RASHODA I IZDATAKA'!L986:Y986</f>
        <v>0</v>
      </c>
      <c r="M979">
        <f>'PLAN RASHODA I IZDATAKA'!M986:Z986</f>
        <v>0</v>
      </c>
      <c r="N979">
        <f>'PLAN RASHODA I IZDATAKA'!N986:AA986</f>
        <v>0</v>
      </c>
      <c r="O979">
        <f t="shared" si="15"/>
        <v>1</v>
      </c>
    </row>
    <row r="980" spans="1:15" ht="12.75">
      <c r="A980">
        <f>'PLAN RASHODA I IZDATAKA'!A987:N987</f>
        <v>0</v>
      </c>
      <c r="B980">
        <f>'PLAN RASHODA I IZDATAKA'!B987:O987</f>
        <v>0</v>
      </c>
      <c r="C980">
        <f>'PLAN RASHODA I IZDATAKA'!C987:P987</f>
        <v>0</v>
      </c>
      <c r="D980">
        <f>'PLAN RASHODA I IZDATAKA'!D987:Q987</f>
        <v>0</v>
      </c>
      <c r="E980">
        <f>'PLAN RASHODA I IZDATAKA'!E987:R987</f>
        <v>0</v>
      </c>
      <c r="F980">
        <f>'PLAN RASHODA I IZDATAKA'!F987:S987</f>
        <v>0</v>
      </c>
      <c r="G980">
        <f>'PLAN RASHODA I IZDATAKA'!G987:T987</f>
        <v>0</v>
      </c>
      <c r="H980">
        <f>'PLAN RASHODA I IZDATAKA'!H987:U987</f>
        <v>0</v>
      </c>
      <c r="I980">
        <f>'PLAN RASHODA I IZDATAKA'!I987:V987</f>
        <v>0</v>
      </c>
      <c r="J980">
        <f>'PLAN RASHODA I IZDATAKA'!J987:W987</f>
        <v>0</v>
      </c>
      <c r="K980">
        <f>'PLAN RASHODA I IZDATAKA'!K987:X987</f>
        <v>0</v>
      </c>
      <c r="L980">
        <f>'PLAN RASHODA I IZDATAKA'!L987:Y987</f>
        <v>0</v>
      </c>
      <c r="M980">
        <f>'PLAN RASHODA I IZDATAKA'!M987:Z987</f>
        <v>0</v>
      </c>
      <c r="N980">
        <f>'PLAN RASHODA I IZDATAKA'!N987:AA987</f>
        <v>0</v>
      </c>
      <c r="O980">
        <f t="shared" si="15"/>
        <v>1</v>
      </c>
    </row>
    <row r="981" spans="1:15" ht="12.75">
      <c r="A981">
        <f>'PLAN RASHODA I IZDATAKA'!A988:N988</f>
        <v>0</v>
      </c>
      <c r="B981">
        <f>'PLAN RASHODA I IZDATAKA'!B988:O988</f>
        <v>0</v>
      </c>
      <c r="C981">
        <f>'PLAN RASHODA I IZDATAKA'!C988:P988</f>
        <v>0</v>
      </c>
      <c r="D981">
        <f>'PLAN RASHODA I IZDATAKA'!D988:Q988</f>
        <v>0</v>
      </c>
      <c r="E981">
        <f>'PLAN RASHODA I IZDATAKA'!E988:R988</f>
        <v>0</v>
      </c>
      <c r="F981">
        <f>'PLAN RASHODA I IZDATAKA'!F988:S988</f>
        <v>0</v>
      </c>
      <c r="G981">
        <f>'PLAN RASHODA I IZDATAKA'!G988:T988</f>
        <v>0</v>
      </c>
      <c r="H981">
        <f>'PLAN RASHODA I IZDATAKA'!H988:U988</f>
        <v>0</v>
      </c>
      <c r="I981">
        <f>'PLAN RASHODA I IZDATAKA'!I988:V988</f>
        <v>0</v>
      </c>
      <c r="J981">
        <f>'PLAN RASHODA I IZDATAKA'!J988:W988</f>
        <v>0</v>
      </c>
      <c r="K981">
        <f>'PLAN RASHODA I IZDATAKA'!K988:X988</f>
        <v>0</v>
      </c>
      <c r="L981">
        <f>'PLAN RASHODA I IZDATAKA'!L988:Y988</f>
        <v>0</v>
      </c>
      <c r="M981">
        <f>'PLAN RASHODA I IZDATAKA'!M988:Z988</f>
        <v>0</v>
      </c>
      <c r="N981">
        <f>'PLAN RASHODA I IZDATAKA'!N988:AA988</f>
        <v>0</v>
      </c>
      <c r="O981">
        <f t="shared" si="15"/>
        <v>1</v>
      </c>
    </row>
    <row r="982" spans="1:15" ht="12.75">
      <c r="A982">
        <f>'PLAN RASHODA I IZDATAKA'!A989:N989</f>
        <v>0</v>
      </c>
      <c r="B982">
        <f>'PLAN RASHODA I IZDATAKA'!B989:O989</f>
        <v>0</v>
      </c>
      <c r="C982">
        <f>'PLAN RASHODA I IZDATAKA'!C989:P989</f>
        <v>0</v>
      </c>
      <c r="D982">
        <f>'PLAN RASHODA I IZDATAKA'!D989:Q989</f>
        <v>0</v>
      </c>
      <c r="E982">
        <f>'PLAN RASHODA I IZDATAKA'!E989:R989</f>
        <v>0</v>
      </c>
      <c r="F982">
        <f>'PLAN RASHODA I IZDATAKA'!F989:S989</f>
        <v>0</v>
      </c>
      <c r="G982">
        <f>'PLAN RASHODA I IZDATAKA'!G989:T989</f>
        <v>0</v>
      </c>
      <c r="H982">
        <f>'PLAN RASHODA I IZDATAKA'!H989:U989</f>
        <v>0</v>
      </c>
      <c r="I982">
        <f>'PLAN RASHODA I IZDATAKA'!I989:V989</f>
        <v>0</v>
      </c>
      <c r="J982">
        <f>'PLAN RASHODA I IZDATAKA'!J989:W989</f>
        <v>0</v>
      </c>
      <c r="K982">
        <f>'PLAN RASHODA I IZDATAKA'!K989:X989</f>
        <v>0</v>
      </c>
      <c r="L982">
        <f>'PLAN RASHODA I IZDATAKA'!L989:Y989</f>
        <v>0</v>
      </c>
      <c r="M982">
        <f>'PLAN RASHODA I IZDATAKA'!M989:Z989</f>
        <v>0</v>
      </c>
      <c r="N982">
        <f>'PLAN RASHODA I IZDATAKA'!N989:AA989</f>
        <v>0</v>
      </c>
      <c r="O982">
        <f t="shared" si="15"/>
        <v>1</v>
      </c>
    </row>
    <row r="983" spans="1:15" ht="12.75">
      <c r="A983">
        <f>'PLAN RASHODA I IZDATAKA'!A990:N990</f>
        <v>0</v>
      </c>
      <c r="B983">
        <f>'PLAN RASHODA I IZDATAKA'!B990:O990</f>
        <v>0</v>
      </c>
      <c r="C983">
        <f>'PLAN RASHODA I IZDATAKA'!C990:P990</f>
        <v>0</v>
      </c>
      <c r="D983">
        <f>'PLAN RASHODA I IZDATAKA'!D990:Q990</f>
        <v>0</v>
      </c>
      <c r="E983">
        <f>'PLAN RASHODA I IZDATAKA'!E990:R990</f>
        <v>0</v>
      </c>
      <c r="F983">
        <f>'PLAN RASHODA I IZDATAKA'!F990:S990</f>
        <v>0</v>
      </c>
      <c r="G983">
        <f>'PLAN RASHODA I IZDATAKA'!G990:T990</f>
        <v>0</v>
      </c>
      <c r="H983">
        <f>'PLAN RASHODA I IZDATAKA'!H990:U990</f>
        <v>0</v>
      </c>
      <c r="I983">
        <f>'PLAN RASHODA I IZDATAKA'!I990:V990</f>
        <v>0</v>
      </c>
      <c r="J983">
        <f>'PLAN RASHODA I IZDATAKA'!J990:W990</f>
        <v>0</v>
      </c>
      <c r="K983">
        <f>'PLAN RASHODA I IZDATAKA'!K990:X990</f>
        <v>0</v>
      </c>
      <c r="L983">
        <f>'PLAN RASHODA I IZDATAKA'!L990:Y990</f>
        <v>0</v>
      </c>
      <c r="M983">
        <f>'PLAN RASHODA I IZDATAKA'!M990:Z990</f>
        <v>0</v>
      </c>
      <c r="N983">
        <f>'PLAN RASHODA I IZDATAKA'!N990:AA990</f>
        <v>0</v>
      </c>
      <c r="O983">
        <f t="shared" si="15"/>
        <v>1</v>
      </c>
    </row>
    <row r="984" spans="1:15" ht="12.75">
      <c r="A984">
        <f>'PLAN RASHODA I IZDATAKA'!A991:N991</f>
        <v>0</v>
      </c>
      <c r="B984">
        <f>'PLAN RASHODA I IZDATAKA'!B991:O991</f>
        <v>0</v>
      </c>
      <c r="C984">
        <f>'PLAN RASHODA I IZDATAKA'!C991:P991</f>
        <v>0</v>
      </c>
      <c r="D984">
        <f>'PLAN RASHODA I IZDATAKA'!D991:Q991</f>
        <v>0</v>
      </c>
      <c r="E984">
        <f>'PLAN RASHODA I IZDATAKA'!E991:R991</f>
        <v>0</v>
      </c>
      <c r="F984">
        <f>'PLAN RASHODA I IZDATAKA'!F991:S991</f>
        <v>0</v>
      </c>
      <c r="G984">
        <f>'PLAN RASHODA I IZDATAKA'!G991:T991</f>
        <v>0</v>
      </c>
      <c r="H984">
        <f>'PLAN RASHODA I IZDATAKA'!H991:U991</f>
        <v>0</v>
      </c>
      <c r="I984">
        <f>'PLAN RASHODA I IZDATAKA'!I991:V991</f>
        <v>0</v>
      </c>
      <c r="J984">
        <f>'PLAN RASHODA I IZDATAKA'!J991:W991</f>
        <v>0</v>
      </c>
      <c r="K984">
        <f>'PLAN RASHODA I IZDATAKA'!K991:X991</f>
        <v>0</v>
      </c>
      <c r="L984">
        <f>'PLAN RASHODA I IZDATAKA'!L991:Y991</f>
        <v>0</v>
      </c>
      <c r="M984">
        <f>'PLAN RASHODA I IZDATAKA'!M991:Z991</f>
        <v>0</v>
      </c>
      <c r="N984">
        <f>'PLAN RASHODA I IZDATAKA'!N991:AA991</f>
        <v>0</v>
      </c>
      <c r="O984">
        <f t="shared" si="15"/>
        <v>1</v>
      </c>
    </row>
    <row r="985" spans="1:15" ht="12.75">
      <c r="A985">
        <f>'PLAN RASHODA I IZDATAKA'!A992:N992</f>
        <v>0</v>
      </c>
      <c r="B985">
        <f>'PLAN RASHODA I IZDATAKA'!B992:O992</f>
        <v>0</v>
      </c>
      <c r="C985">
        <f>'PLAN RASHODA I IZDATAKA'!C992:P992</f>
        <v>0</v>
      </c>
      <c r="D985">
        <f>'PLAN RASHODA I IZDATAKA'!D992:Q992</f>
        <v>0</v>
      </c>
      <c r="E985">
        <f>'PLAN RASHODA I IZDATAKA'!E992:R992</f>
        <v>0</v>
      </c>
      <c r="F985">
        <f>'PLAN RASHODA I IZDATAKA'!F992:S992</f>
        <v>0</v>
      </c>
      <c r="G985">
        <f>'PLAN RASHODA I IZDATAKA'!G992:T992</f>
        <v>0</v>
      </c>
      <c r="H985">
        <f>'PLAN RASHODA I IZDATAKA'!H992:U992</f>
        <v>0</v>
      </c>
      <c r="I985">
        <f>'PLAN RASHODA I IZDATAKA'!I992:V992</f>
        <v>0</v>
      </c>
      <c r="J985">
        <f>'PLAN RASHODA I IZDATAKA'!J992:W992</f>
        <v>0</v>
      </c>
      <c r="K985">
        <f>'PLAN RASHODA I IZDATAKA'!K992:X992</f>
        <v>0</v>
      </c>
      <c r="L985">
        <f>'PLAN RASHODA I IZDATAKA'!L992:Y992</f>
        <v>0</v>
      </c>
      <c r="M985">
        <f>'PLAN RASHODA I IZDATAKA'!M992:Z992</f>
        <v>0</v>
      </c>
      <c r="N985">
        <f>'PLAN RASHODA I IZDATAKA'!N992:AA992</f>
        <v>0</v>
      </c>
      <c r="O985">
        <f t="shared" si="15"/>
        <v>1</v>
      </c>
    </row>
    <row r="986" spans="1:15" ht="12.75">
      <c r="A986">
        <f>'PLAN RASHODA I IZDATAKA'!A993:N993</f>
        <v>0</v>
      </c>
      <c r="B986">
        <f>'PLAN RASHODA I IZDATAKA'!B993:O993</f>
        <v>0</v>
      </c>
      <c r="C986">
        <f>'PLAN RASHODA I IZDATAKA'!C993:P993</f>
        <v>0</v>
      </c>
      <c r="D986">
        <f>'PLAN RASHODA I IZDATAKA'!D993:Q993</f>
        <v>0</v>
      </c>
      <c r="E986">
        <f>'PLAN RASHODA I IZDATAKA'!E993:R993</f>
        <v>0</v>
      </c>
      <c r="F986">
        <f>'PLAN RASHODA I IZDATAKA'!F993:S993</f>
        <v>0</v>
      </c>
      <c r="G986">
        <f>'PLAN RASHODA I IZDATAKA'!G993:T993</f>
        <v>0</v>
      </c>
      <c r="H986">
        <f>'PLAN RASHODA I IZDATAKA'!H993:U993</f>
        <v>0</v>
      </c>
      <c r="I986">
        <f>'PLAN RASHODA I IZDATAKA'!I993:V993</f>
        <v>0</v>
      </c>
      <c r="J986">
        <f>'PLAN RASHODA I IZDATAKA'!J993:W993</f>
        <v>0</v>
      </c>
      <c r="K986">
        <f>'PLAN RASHODA I IZDATAKA'!K993:X993</f>
        <v>0</v>
      </c>
      <c r="L986">
        <f>'PLAN RASHODA I IZDATAKA'!L993:Y993</f>
        <v>0</v>
      </c>
      <c r="M986">
        <f>'PLAN RASHODA I IZDATAKA'!M993:Z993</f>
        <v>0</v>
      </c>
      <c r="N986">
        <f>'PLAN RASHODA I IZDATAKA'!N993:AA993</f>
        <v>0</v>
      </c>
      <c r="O986">
        <f t="shared" si="15"/>
        <v>1</v>
      </c>
    </row>
    <row r="987" spans="1:15" ht="12.75">
      <c r="A987">
        <f>'PLAN RASHODA I IZDATAKA'!A994:N994</f>
        <v>0</v>
      </c>
      <c r="B987">
        <f>'PLAN RASHODA I IZDATAKA'!B994:O994</f>
        <v>0</v>
      </c>
      <c r="C987">
        <f>'PLAN RASHODA I IZDATAKA'!C994:P994</f>
        <v>0</v>
      </c>
      <c r="D987">
        <f>'PLAN RASHODA I IZDATAKA'!D994:Q994</f>
        <v>0</v>
      </c>
      <c r="E987">
        <f>'PLAN RASHODA I IZDATAKA'!E994:R994</f>
        <v>0</v>
      </c>
      <c r="F987">
        <f>'PLAN RASHODA I IZDATAKA'!F994:S994</f>
        <v>0</v>
      </c>
      <c r="G987">
        <f>'PLAN RASHODA I IZDATAKA'!G994:T994</f>
        <v>0</v>
      </c>
      <c r="H987">
        <f>'PLAN RASHODA I IZDATAKA'!H994:U994</f>
        <v>0</v>
      </c>
      <c r="I987">
        <f>'PLAN RASHODA I IZDATAKA'!I994:V994</f>
        <v>0</v>
      </c>
      <c r="J987">
        <f>'PLAN RASHODA I IZDATAKA'!J994:W994</f>
        <v>0</v>
      </c>
      <c r="K987">
        <f>'PLAN RASHODA I IZDATAKA'!K994:X994</f>
        <v>0</v>
      </c>
      <c r="L987">
        <f>'PLAN RASHODA I IZDATAKA'!L994:Y994</f>
        <v>0</v>
      </c>
      <c r="M987">
        <f>'PLAN RASHODA I IZDATAKA'!M994:Z994</f>
        <v>0</v>
      </c>
      <c r="N987">
        <f>'PLAN RASHODA I IZDATAKA'!N994:AA994</f>
        <v>0</v>
      </c>
      <c r="O987">
        <f t="shared" si="15"/>
        <v>1</v>
      </c>
    </row>
    <row r="988" spans="1:15" ht="12.75">
      <c r="A988">
        <f>'PLAN RASHODA I IZDATAKA'!A995:N995</f>
        <v>0</v>
      </c>
      <c r="B988">
        <f>'PLAN RASHODA I IZDATAKA'!B995:O995</f>
        <v>0</v>
      </c>
      <c r="C988">
        <f>'PLAN RASHODA I IZDATAKA'!C995:P995</f>
        <v>0</v>
      </c>
      <c r="D988">
        <f>'PLAN RASHODA I IZDATAKA'!D995:Q995</f>
        <v>0</v>
      </c>
      <c r="E988">
        <f>'PLAN RASHODA I IZDATAKA'!E995:R995</f>
        <v>0</v>
      </c>
      <c r="F988">
        <f>'PLAN RASHODA I IZDATAKA'!F995:S995</f>
        <v>0</v>
      </c>
      <c r="G988">
        <f>'PLAN RASHODA I IZDATAKA'!G995:T995</f>
        <v>0</v>
      </c>
      <c r="H988">
        <f>'PLAN RASHODA I IZDATAKA'!H995:U995</f>
        <v>0</v>
      </c>
      <c r="I988">
        <f>'PLAN RASHODA I IZDATAKA'!I995:V995</f>
        <v>0</v>
      </c>
      <c r="J988">
        <f>'PLAN RASHODA I IZDATAKA'!J995:W995</f>
        <v>0</v>
      </c>
      <c r="K988">
        <f>'PLAN RASHODA I IZDATAKA'!K995:X995</f>
        <v>0</v>
      </c>
      <c r="L988">
        <f>'PLAN RASHODA I IZDATAKA'!L995:Y995</f>
        <v>0</v>
      </c>
      <c r="M988">
        <f>'PLAN RASHODA I IZDATAKA'!M995:Z995</f>
        <v>0</v>
      </c>
      <c r="N988">
        <f>'PLAN RASHODA I IZDATAKA'!N995:AA995</f>
        <v>0</v>
      </c>
      <c r="O988">
        <f t="shared" si="15"/>
        <v>1</v>
      </c>
    </row>
    <row r="989" spans="1:15" ht="12.75">
      <c r="A989">
        <f>'PLAN RASHODA I IZDATAKA'!A996:N996</f>
        <v>0</v>
      </c>
      <c r="B989">
        <f>'PLAN RASHODA I IZDATAKA'!B996:O996</f>
        <v>0</v>
      </c>
      <c r="C989">
        <f>'PLAN RASHODA I IZDATAKA'!C996:P996</f>
        <v>0</v>
      </c>
      <c r="D989">
        <f>'PLAN RASHODA I IZDATAKA'!D996:Q996</f>
        <v>0</v>
      </c>
      <c r="E989">
        <f>'PLAN RASHODA I IZDATAKA'!E996:R996</f>
        <v>0</v>
      </c>
      <c r="F989">
        <f>'PLAN RASHODA I IZDATAKA'!F996:S996</f>
        <v>0</v>
      </c>
      <c r="G989">
        <f>'PLAN RASHODA I IZDATAKA'!G996:T996</f>
        <v>0</v>
      </c>
      <c r="H989">
        <f>'PLAN RASHODA I IZDATAKA'!H996:U996</f>
        <v>0</v>
      </c>
      <c r="I989">
        <f>'PLAN RASHODA I IZDATAKA'!I996:V996</f>
        <v>0</v>
      </c>
      <c r="J989">
        <f>'PLAN RASHODA I IZDATAKA'!J996:W996</f>
        <v>0</v>
      </c>
      <c r="K989">
        <f>'PLAN RASHODA I IZDATAKA'!K996:X996</f>
        <v>0</v>
      </c>
      <c r="L989">
        <f>'PLAN RASHODA I IZDATAKA'!L996:Y996</f>
        <v>0</v>
      </c>
      <c r="M989">
        <f>'PLAN RASHODA I IZDATAKA'!M996:Z996</f>
        <v>0</v>
      </c>
      <c r="N989">
        <f>'PLAN RASHODA I IZDATAKA'!N996:AA996</f>
        <v>0</v>
      </c>
      <c r="O989">
        <f t="shared" si="15"/>
        <v>1</v>
      </c>
    </row>
    <row r="990" spans="1:15" ht="12.75">
      <c r="A990">
        <f>'PLAN RASHODA I IZDATAKA'!A997:N997</f>
        <v>0</v>
      </c>
      <c r="B990">
        <f>'PLAN RASHODA I IZDATAKA'!B997:O997</f>
        <v>0</v>
      </c>
      <c r="C990">
        <f>'PLAN RASHODA I IZDATAKA'!C997:P997</f>
        <v>0</v>
      </c>
      <c r="D990">
        <f>'PLAN RASHODA I IZDATAKA'!D997:Q997</f>
        <v>0</v>
      </c>
      <c r="E990">
        <f>'PLAN RASHODA I IZDATAKA'!E997:R997</f>
        <v>0</v>
      </c>
      <c r="F990">
        <f>'PLAN RASHODA I IZDATAKA'!F997:S997</f>
        <v>0</v>
      </c>
      <c r="G990">
        <f>'PLAN RASHODA I IZDATAKA'!G997:T997</f>
        <v>0</v>
      </c>
      <c r="H990">
        <f>'PLAN RASHODA I IZDATAKA'!H997:U997</f>
        <v>0</v>
      </c>
      <c r="I990">
        <f>'PLAN RASHODA I IZDATAKA'!I997:V997</f>
        <v>0</v>
      </c>
      <c r="J990">
        <f>'PLAN RASHODA I IZDATAKA'!J997:W997</f>
        <v>0</v>
      </c>
      <c r="K990">
        <f>'PLAN RASHODA I IZDATAKA'!K997:X997</f>
        <v>0</v>
      </c>
      <c r="L990">
        <f>'PLAN RASHODA I IZDATAKA'!L997:Y997</f>
        <v>0</v>
      </c>
      <c r="M990">
        <f>'PLAN RASHODA I IZDATAKA'!M997:Z997</f>
        <v>0</v>
      </c>
      <c r="N990">
        <f>'PLAN RASHODA I IZDATAKA'!N997:AA997</f>
        <v>0</v>
      </c>
      <c r="O990">
        <f t="shared" si="15"/>
        <v>1</v>
      </c>
    </row>
    <row r="991" spans="1:15" ht="12.75">
      <c r="A991">
        <f>'PLAN RASHODA I IZDATAKA'!A998:N998</f>
        <v>0</v>
      </c>
      <c r="B991">
        <f>'PLAN RASHODA I IZDATAKA'!B998:O998</f>
        <v>0</v>
      </c>
      <c r="C991">
        <f>'PLAN RASHODA I IZDATAKA'!C998:P998</f>
        <v>0</v>
      </c>
      <c r="D991">
        <f>'PLAN RASHODA I IZDATAKA'!D998:Q998</f>
        <v>0</v>
      </c>
      <c r="E991">
        <f>'PLAN RASHODA I IZDATAKA'!E998:R998</f>
        <v>0</v>
      </c>
      <c r="F991">
        <f>'PLAN RASHODA I IZDATAKA'!F998:S998</f>
        <v>0</v>
      </c>
      <c r="G991">
        <f>'PLAN RASHODA I IZDATAKA'!G998:T998</f>
        <v>0</v>
      </c>
      <c r="H991">
        <f>'PLAN RASHODA I IZDATAKA'!H998:U998</f>
        <v>0</v>
      </c>
      <c r="I991">
        <f>'PLAN RASHODA I IZDATAKA'!I998:V998</f>
        <v>0</v>
      </c>
      <c r="J991">
        <f>'PLAN RASHODA I IZDATAKA'!J998:W998</f>
        <v>0</v>
      </c>
      <c r="K991">
        <f>'PLAN RASHODA I IZDATAKA'!K998:X998</f>
        <v>0</v>
      </c>
      <c r="L991">
        <f>'PLAN RASHODA I IZDATAKA'!L998:Y998</f>
        <v>0</v>
      </c>
      <c r="M991">
        <f>'PLAN RASHODA I IZDATAKA'!M998:Z998</f>
        <v>0</v>
      </c>
      <c r="N991">
        <f>'PLAN RASHODA I IZDATAKA'!N998:AA998</f>
        <v>0</v>
      </c>
      <c r="O991">
        <f t="shared" si="15"/>
        <v>1</v>
      </c>
    </row>
    <row r="992" spans="1:15" ht="12.75">
      <c r="A992">
        <f>'PLAN RASHODA I IZDATAKA'!A999:N999</f>
        <v>0</v>
      </c>
      <c r="B992">
        <f>'PLAN RASHODA I IZDATAKA'!B999:O999</f>
        <v>0</v>
      </c>
      <c r="C992">
        <f>'PLAN RASHODA I IZDATAKA'!C999:P999</f>
        <v>0</v>
      </c>
      <c r="D992">
        <f>'PLAN RASHODA I IZDATAKA'!D999:Q999</f>
        <v>0</v>
      </c>
      <c r="E992">
        <f>'PLAN RASHODA I IZDATAKA'!E999:R999</f>
        <v>0</v>
      </c>
      <c r="F992">
        <f>'PLAN RASHODA I IZDATAKA'!F999:S999</f>
        <v>0</v>
      </c>
      <c r="G992">
        <f>'PLAN RASHODA I IZDATAKA'!G999:T999</f>
        <v>0</v>
      </c>
      <c r="H992">
        <f>'PLAN RASHODA I IZDATAKA'!H999:U999</f>
        <v>0</v>
      </c>
      <c r="I992">
        <f>'PLAN RASHODA I IZDATAKA'!I999:V999</f>
        <v>0</v>
      </c>
      <c r="J992">
        <f>'PLAN RASHODA I IZDATAKA'!J999:W999</f>
        <v>0</v>
      </c>
      <c r="K992">
        <f>'PLAN RASHODA I IZDATAKA'!K999:X999</f>
        <v>0</v>
      </c>
      <c r="L992">
        <f>'PLAN RASHODA I IZDATAKA'!L999:Y999</f>
        <v>0</v>
      </c>
      <c r="M992">
        <f>'PLAN RASHODA I IZDATAKA'!M999:Z999</f>
        <v>0</v>
      </c>
      <c r="N992">
        <f>'PLAN RASHODA I IZDATAKA'!N999:AA999</f>
        <v>0</v>
      </c>
      <c r="O992">
        <f t="shared" si="15"/>
        <v>1</v>
      </c>
    </row>
    <row r="993" spans="1:15" ht="12.75">
      <c r="A993">
        <f>'PLAN RASHODA I IZDATAKA'!A1000:N1000</f>
        <v>0</v>
      </c>
      <c r="B993">
        <f>'PLAN RASHODA I IZDATAKA'!B1000:O1000</f>
        <v>0</v>
      </c>
      <c r="C993">
        <f>'PLAN RASHODA I IZDATAKA'!C1000:P1000</f>
        <v>0</v>
      </c>
      <c r="D993">
        <f>'PLAN RASHODA I IZDATAKA'!D1000:Q1000</f>
        <v>0</v>
      </c>
      <c r="E993">
        <f>'PLAN RASHODA I IZDATAKA'!E1000:R1000</f>
        <v>0</v>
      </c>
      <c r="F993">
        <f>'PLAN RASHODA I IZDATAKA'!F1000:S1000</f>
        <v>0</v>
      </c>
      <c r="G993">
        <f>'PLAN RASHODA I IZDATAKA'!G1000:T1000</f>
        <v>0</v>
      </c>
      <c r="H993">
        <f>'PLAN RASHODA I IZDATAKA'!H1000:U1000</f>
        <v>0</v>
      </c>
      <c r="I993">
        <f>'PLAN RASHODA I IZDATAKA'!I1000:V1000</f>
        <v>0</v>
      </c>
      <c r="J993">
        <f>'PLAN RASHODA I IZDATAKA'!J1000:W1000</f>
        <v>0</v>
      </c>
      <c r="K993">
        <f>'PLAN RASHODA I IZDATAKA'!K1000:X1000</f>
        <v>0</v>
      </c>
      <c r="L993">
        <f>'PLAN RASHODA I IZDATAKA'!L1000:Y1000</f>
        <v>0</v>
      </c>
      <c r="M993">
        <f>'PLAN RASHODA I IZDATAKA'!M1000:Z1000</f>
        <v>0</v>
      </c>
      <c r="N993">
        <f>'PLAN RASHODA I IZDATAKA'!N1000:AA1000</f>
        <v>0</v>
      </c>
      <c r="O993">
        <f t="shared" si="15"/>
        <v>1</v>
      </c>
    </row>
    <row r="994" spans="1:15" ht="12.75">
      <c r="A994">
        <f>'PLAN RASHODA I IZDATAKA'!A1001:N1001</f>
        <v>0</v>
      </c>
      <c r="B994">
        <f>'PLAN RASHODA I IZDATAKA'!B1001:O1001</f>
        <v>0</v>
      </c>
      <c r="C994">
        <f>'PLAN RASHODA I IZDATAKA'!C1001:P1001</f>
        <v>0</v>
      </c>
      <c r="D994">
        <f>'PLAN RASHODA I IZDATAKA'!D1001:Q1001</f>
        <v>0</v>
      </c>
      <c r="E994">
        <f>'PLAN RASHODA I IZDATAKA'!E1001:R1001</f>
        <v>0</v>
      </c>
      <c r="F994">
        <f>'PLAN RASHODA I IZDATAKA'!F1001:S1001</f>
        <v>0</v>
      </c>
      <c r="G994">
        <f>'PLAN RASHODA I IZDATAKA'!G1001:T1001</f>
        <v>0</v>
      </c>
      <c r="H994">
        <f>'PLAN RASHODA I IZDATAKA'!H1001:U1001</f>
        <v>0</v>
      </c>
      <c r="I994">
        <f>'PLAN RASHODA I IZDATAKA'!I1001:V1001</f>
        <v>0</v>
      </c>
      <c r="J994">
        <f>'PLAN RASHODA I IZDATAKA'!J1001:W1001</f>
        <v>0</v>
      </c>
      <c r="K994">
        <f>'PLAN RASHODA I IZDATAKA'!K1001:X1001</f>
        <v>0</v>
      </c>
      <c r="L994">
        <f>'PLAN RASHODA I IZDATAKA'!L1001:Y1001</f>
        <v>0</v>
      </c>
      <c r="M994">
        <f>'PLAN RASHODA I IZDATAKA'!M1001:Z1001</f>
        <v>0</v>
      </c>
      <c r="N994">
        <f>'PLAN RASHODA I IZDATAKA'!N1001:AA1001</f>
        <v>0</v>
      </c>
      <c r="O994">
        <f t="shared" si="15"/>
        <v>1</v>
      </c>
    </row>
    <row r="995" spans="1:15" ht="12.75">
      <c r="A995">
        <f>'PLAN RASHODA I IZDATAKA'!A1002:N1002</f>
        <v>0</v>
      </c>
      <c r="B995">
        <f>'PLAN RASHODA I IZDATAKA'!B1002:O1002</f>
        <v>0</v>
      </c>
      <c r="C995">
        <f>'PLAN RASHODA I IZDATAKA'!C1002:P1002</f>
        <v>0</v>
      </c>
      <c r="D995">
        <f>'PLAN RASHODA I IZDATAKA'!D1002:Q1002</f>
        <v>0</v>
      </c>
      <c r="E995">
        <f>'PLAN RASHODA I IZDATAKA'!E1002:R1002</f>
        <v>0</v>
      </c>
      <c r="F995">
        <f>'PLAN RASHODA I IZDATAKA'!F1002:S1002</f>
        <v>0</v>
      </c>
      <c r="G995">
        <f>'PLAN RASHODA I IZDATAKA'!G1002:T1002</f>
        <v>0</v>
      </c>
      <c r="H995">
        <f>'PLAN RASHODA I IZDATAKA'!H1002:U1002</f>
        <v>0</v>
      </c>
      <c r="I995">
        <f>'PLAN RASHODA I IZDATAKA'!I1002:V1002</f>
        <v>0</v>
      </c>
      <c r="J995">
        <f>'PLAN RASHODA I IZDATAKA'!J1002:W1002</f>
        <v>0</v>
      </c>
      <c r="K995">
        <f>'PLAN RASHODA I IZDATAKA'!K1002:X1002</f>
        <v>0</v>
      </c>
      <c r="L995">
        <f>'PLAN RASHODA I IZDATAKA'!L1002:Y1002</f>
        <v>0</v>
      </c>
      <c r="M995">
        <f>'PLAN RASHODA I IZDATAKA'!M1002:Z1002</f>
        <v>0</v>
      </c>
      <c r="N995">
        <f>'PLAN RASHODA I IZDATAKA'!N1002:AA1002</f>
        <v>0</v>
      </c>
      <c r="O995">
        <f t="shared" si="15"/>
        <v>1</v>
      </c>
    </row>
    <row r="996" spans="1:15" ht="12.75">
      <c r="A996">
        <f>'PLAN RASHODA I IZDATAKA'!A1003:N1003</f>
        <v>0</v>
      </c>
      <c r="B996">
        <f>'PLAN RASHODA I IZDATAKA'!B1003:O1003</f>
        <v>0</v>
      </c>
      <c r="C996">
        <f>'PLAN RASHODA I IZDATAKA'!C1003:P1003</f>
        <v>0</v>
      </c>
      <c r="D996">
        <f>'PLAN RASHODA I IZDATAKA'!D1003:Q1003</f>
        <v>0</v>
      </c>
      <c r="E996">
        <f>'PLAN RASHODA I IZDATAKA'!E1003:R1003</f>
        <v>0</v>
      </c>
      <c r="F996">
        <f>'PLAN RASHODA I IZDATAKA'!F1003:S1003</f>
        <v>0</v>
      </c>
      <c r="G996">
        <f>'PLAN RASHODA I IZDATAKA'!G1003:T1003</f>
        <v>0</v>
      </c>
      <c r="H996">
        <f>'PLAN RASHODA I IZDATAKA'!H1003:U1003</f>
        <v>0</v>
      </c>
      <c r="I996">
        <f>'PLAN RASHODA I IZDATAKA'!I1003:V1003</f>
        <v>0</v>
      </c>
      <c r="J996">
        <f>'PLAN RASHODA I IZDATAKA'!J1003:W1003</f>
        <v>0</v>
      </c>
      <c r="K996">
        <f>'PLAN RASHODA I IZDATAKA'!K1003:X1003</f>
        <v>0</v>
      </c>
      <c r="L996">
        <f>'PLAN RASHODA I IZDATAKA'!L1003:Y1003</f>
        <v>0</v>
      </c>
      <c r="M996">
        <f>'PLAN RASHODA I IZDATAKA'!M1003:Z1003</f>
        <v>0</v>
      </c>
      <c r="N996">
        <f>'PLAN RASHODA I IZDATAKA'!N1003:AA1003</f>
        <v>0</v>
      </c>
      <c r="O996">
        <f t="shared" si="15"/>
        <v>1</v>
      </c>
    </row>
    <row r="997" spans="1:15" ht="12.75">
      <c r="A997">
        <f>'PLAN RASHODA I IZDATAKA'!A1004:N1004</f>
        <v>0</v>
      </c>
      <c r="B997">
        <f>'PLAN RASHODA I IZDATAKA'!B1004:O1004</f>
        <v>0</v>
      </c>
      <c r="C997">
        <f>'PLAN RASHODA I IZDATAKA'!C1004:P1004</f>
        <v>0</v>
      </c>
      <c r="D997">
        <f>'PLAN RASHODA I IZDATAKA'!D1004:Q1004</f>
        <v>0</v>
      </c>
      <c r="E997">
        <f>'PLAN RASHODA I IZDATAKA'!E1004:R1004</f>
        <v>0</v>
      </c>
      <c r="F997">
        <f>'PLAN RASHODA I IZDATAKA'!F1004:S1004</f>
        <v>0</v>
      </c>
      <c r="G997">
        <f>'PLAN RASHODA I IZDATAKA'!G1004:T1004</f>
        <v>0</v>
      </c>
      <c r="H997">
        <f>'PLAN RASHODA I IZDATAKA'!H1004:U1004</f>
        <v>0</v>
      </c>
      <c r="I997">
        <f>'PLAN RASHODA I IZDATAKA'!I1004:V1004</f>
        <v>0</v>
      </c>
      <c r="J997">
        <f>'PLAN RASHODA I IZDATAKA'!J1004:W1004</f>
        <v>0</v>
      </c>
      <c r="K997">
        <f>'PLAN RASHODA I IZDATAKA'!K1004:X1004</f>
        <v>0</v>
      </c>
      <c r="L997">
        <f>'PLAN RASHODA I IZDATAKA'!L1004:Y1004</f>
        <v>0</v>
      </c>
      <c r="M997">
        <f>'PLAN RASHODA I IZDATAKA'!M1004:Z1004</f>
        <v>0</v>
      </c>
      <c r="N997">
        <f>'PLAN RASHODA I IZDATAKA'!N1004:AA1004</f>
        <v>0</v>
      </c>
      <c r="O997">
        <f t="shared" si="15"/>
        <v>1</v>
      </c>
    </row>
    <row r="998" spans="1:15" ht="12.75">
      <c r="A998">
        <f>'PLAN RASHODA I IZDATAKA'!A1005:N1005</f>
        <v>0</v>
      </c>
      <c r="B998">
        <f>'PLAN RASHODA I IZDATAKA'!B1005:O1005</f>
        <v>0</v>
      </c>
      <c r="C998">
        <f>'PLAN RASHODA I IZDATAKA'!C1005:P1005</f>
        <v>0</v>
      </c>
      <c r="D998">
        <f>'PLAN RASHODA I IZDATAKA'!D1005:Q1005</f>
        <v>0</v>
      </c>
      <c r="E998">
        <f>'PLAN RASHODA I IZDATAKA'!E1005:R1005</f>
        <v>0</v>
      </c>
      <c r="F998">
        <f>'PLAN RASHODA I IZDATAKA'!F1005:S1005</f>
        <v>0</v>
      </c>
      <c r="G998">
        <f>'PLAN RASHODA I IZDATAKA'!G1005:T1005</f>
        <v>0</v>
      </c>
      <c r="H998">
        <f>'PLAN RASHODA I IZDATAKA'!H1005:U1005</f>
        <v>0</v>
      </c>
      <c r="I998">
        <f>'PLAN RASHODA I IZDATAKA'!I1005:V1005</f>
        <v>0</v>
      </c>
      <c r="J998">
        <f>'PLAN RASHODA I IZDATAKA'!J1005:W1005</f>
        <v>0</v>
      </c>
      <c r="K998">
        <f>'PLAN RASHODA I IZDATAKA'!K1005:X1005</f>
        <v>0</v>
      </c>
      <c r="L998">
        <f>'PLAN RASHODA I IZDATAKA'!L1005:Y1005</f>
        <v>0</v>
      </c>
      <c r="M998">
        <f>'PLAN RASHODA I IZDATAKA'!M1005:Z1005</f>
        <v>0</v>
      </c>
      <c r="N998">
        <f>'PLAN RASHODA I IZDATAKA'!N1005:AA1005</f>
        <v>0</v>
      </c>
      <c r="O998">
        <f t="shared" si="15"/>
        <v>1</v>
      </c>
    </row>
    <row r="999" spans="1:15" ht="12.75">
      <c r="A999">
        <f>'PLAN RASHODA I IZDATAKA'!A1006:N1006</f>
        <v>0</v>
      </c>
      <c r="B999">
        <f>'PLAN RASHODA I IZDATAKA'!B1006:O1006</f>
        <v>0</v>
      </c>
      <c r="C999">
        <f>'PLAN RASHODA I IZDATAKA'!C1006:P1006</f>
        <v>0</v>
      </c>
      <c r="D999">
        <f>'PLAN RASHODA I IZDATAKA'!D1006:Q1006</f>
        <v>0</v>
      </c>
      <c r="E999">
        <f>'PLAN RASHODA I IZDATAKA'!E1006:R1006</f>
        <v>0</v>
      </c>
      <c r="F999">
        <f>'PLAN RASHODA I IZDATAKA'!F1006:S1006</f>
        <v>0</v>
      </c>
      <c r="G999">
        <f>'PLAN RASHODA I IZDATAKA'!G1006:T1006</f>
        <v>0</v>
      </c>
      <c r="H999">
        <f>'PLAN RASHODA I IZDATAKA'!H1006:U1006</f>
        <v>0</v>
      </c>
      <c r="I999">
        <f>'PLAN RASHODA I IZDATAKA'!I1006:V1006</f>
        <v>0</v>
      </c>
      <c r="J999">
        <f>'PLAN RASHODA I IZDATAKA'!J1006:W1006</f>
        <v>0</v>
      </c>
      <c r="K999">
        <f>'PLAN RASHODA I IZDATAKA'!K1006:X1006</f>
        <v>0</v>
      </c>
      <c r="L999">
        <f>'PLAN RASHODA I IZDATAKA'!L1006:Y1006</f>
        <v>0</v>
      </c>
      <c r="M999">
        <f>'PLAN RASHODA I IZDATAKA'!M1006:Z1006</f>
        <v>0</v>
      </c>
      <c r="N999">
        <f>'PLAN RASHODA I IZDATAKA'!N1006:AA1006</f>
        <v>0</v>
      </c>
      <c r="O999">
        <f t="shared" si="15"/>
        <v>1</v>
      </c>
    </row>
    <row r="1000" spans="1:15" ht="12.75">
      <c r="A1000">
        <f>'PLAN RASHODA I IZDATAKA'!A1007:N1007</f>
        <v>0</v>
      </c>
      <c r="B1000">
        <f>'PLAN RASHODA I IZDATAKA'!B1007:O1007</f>
        <v>0</v>
      </c>
      <c r="C1000">
        <f>'PLAN RASHODA I IZDATAKA'!C1007:P1007</f>
        <v>0</v>
      </c>
      <c r="D1000">
        <f>'PLAN RASHODA I IZDATAKA'!D1007:Q1007</f>
        <v>0</v>
      </c>
      <c r="E1000">
        <f>'PLAN RASHODA I IZDATAKA'!E1007:R1007</f>
        <v>0</v>
      </c>
      <c r="F1000">
        <f>'PLAN RASHODA I IZDATAKA'!F1007:S1007</f>
        <v>0</v>
      </c>
      <c r="G1000">
        <f>'PLAN RASHODA I IZDATAKA'!G1007:T1007</f>
        <v>0</v>
      </c>
      <c r="H1000">
        <f>'PLAN RASHODA I IZDATAKA'!H1007:U1007</f>
        <v>0</v>
      </c>
      <c r="I1000">
        <f>'PLAN RASHODA I IZDATAKA'!I1007:V1007</f>
        <v>0</v>
      </c>
      <c r="J1000">
        <f>'PLAN RASHODA I IZDATAKA'!J1007:W1007</f>
        <v>0</v>
      </c>
      <c r="K1000">
        <f>'PLAN RASHODA I IZDATAKA'!K1007:X1007</f>
        <v>0</v>
      </c>
      <c r="L1000">
        <f>'PLAN RASHODA I IZDATAKA'!L1007:Y1007</f>
        <v>0</v>
      </c>
      <c r="M1000">
        <f>'PLAN RASHODA I IZDATAKA'!M1007:Z1007</f>
        <v>0</v>
      </c>
      <c r="N1000">
        <f>'PLAN RASHODA I IZDATAKA'!N1007:AA1007</f>
        <v>0</v>
      </c>
      <c r="O1000">
        <f t="shared" si="15"/>
        <v>1</v>
      </c>
    </row>
    <row r="1001" spans="1:15" ht="12.75">
      <c r="A1001">
        <f>'PLAN RASHODA I IZDATAKA'!A1008:N1008</f>
        <v>0</v>
      </c>
      <c r="B1001">
        <f>'PLAN RASHODA I IZDATAKA'!B1008:O1008</f>
        <v>0</v>
      </c>
      <c r="C1001">
        <f>'PLAN RASHODA I IZDATAKA'!C1008:P1008</f>
        <v>0</v>
      </c>
      <c r="D1001">
        <f>'PLAN RASHODA I IZDATAKA'!D1008:Q1008</f>
        <v>0</v>
      </c>
      <c r="E1001">
        <f>'PLAN RASHODA I IZDATAKA'!E1008:R1008</f>
        <v>0</v>
      </c>
      <c r="F1001">
        <f>'PLAN RASHODA I IZDATAKA'!F1008:S1008</f>
        <v>0</v>
      </c>
      <c r="G1001">
        <f>'PLAN RASHODA I IZDATAKA'!G1008:T1008</f>
        <v>0</v>
      </c>
      <c r="H1001">
        <f>'PLAN RASHODA I IZDATAKA'!H1008:U1008</f>
        <v>0</v>
      </c>
      <c r="I1001">
        <f>'PLAN RASHODA I IZDATAKA'!I1008:V1008</f>
        <v>0</v>
      </c>
      <c r="J1001">
        <f>'PLAN RASHODA I IZDATAKA'!J1008:W1008</f>
        <v>0</v>
      </c>
      <c r="K1001">
        <f>'PLAN RASHODA I IZDATAKA'!K1008:X1008</f>
        <v>0</v>
      </c>
      <c r="L1001">
        <f>'PLAN RASHODA I IZDATAKA'!L1008:Y1008</f>
        <v>0</v>
      </c>
      <c r="M1001">
        <f>'PLAN RASHODA I IZDATAKA'!M1008:Z1008</f>
        <v>0</v>
      </c>
      <c r="N1001">
        <f>'PLAN RASHODA I IZDATAKA'!N1008:AA1008</f>
        <v>0</v>
      </c>
      <c r="O1001">
        <f t="shared" si="15"/>
        <v>1</v>
      </c>
    </row>
    <row r="1002" spans="1:15" ht="12.75">
      <c r="A1002">
        <f>'PLAN RASHODA I IZDATAKA'!A1009:N1009</f>
        <v>0</v>
      </c>
      <c r="B1002">
        <f>'PLAN RASHODA I IZDATAKA'!B1009:O1009</f>
        <v>0</v>
      </c>
      <c r="C1002">
        <f>'PLAN RASHODA I IZDATAKA'!C1009:P1009</f>
        <v>0</v>
      </c>
      <c r="D1002">
        <f>'PLAN RASHODA I IZDATAKA'!D1009:Q1009</f>
        <v>0</v>
      </c>
      <c r="E1002">
        <f>'PLAN RASHODA I IZDATAKA'!E1009:R1009</f>
        <v>0</v>
      </c>
      <c r="F1002">
        <f>'PLAN RASHODA I IZDATAKA'!F1009:S1009</f>
        <v>0</v>
      </c>
      <c r="G1002">
        <f>'PLAN RASHODA I IZDATAKA'!G1009:T1009</f>
        <v>0</v>
      </c>
      <c r="H1002">
        <f>'PLAN RASHODA I IZDATAKA'!H1009:U1009</f>
        <v>0</v>
      </c>
      <c r="I1002">
        <f>'PLAN RASHODA I IZDATAKA'!I1009:V1009</f>
        <v>0</v>
      </c>
      <c r="J1002">
        <f>'PLAN RASHODA I IZDATAKA'!J1009:W1009</f>
        <v>0</v>
      </c>
      <c r="K1002">
        <f>'PLAN RASHODA I IZDATAKA'!K1009:X1009</f>
        <v>0</v>
      </c>
      <c r="L1002">
        <f>'PLAN RASHODA I IZDATAKA'!L1009:Y1009</f>
        <v>0</v>
      </c>
      <c r="M1002">
        <f>'PLAN RASHODA I IZDATAKA'!M1009:Z1009</f>
        <v>0</v>
      </c>
      <c r="N1002">
        <f>'PLAN RASHODA I IZDATAKA'!N1009:AA1009</f>
        <v>0</v>
      </c>
      <c r="O1002">
        <f t="shared" si="15"/>
        <v>1</v>
      </c>
    </row>
    <row r="1003" spans="1:15" ht="12.75">
      <c r="A1003">
        <f>'PLAN RASHODA I IZDATAKA'!A1010:N1010</f>
        <v>0</v>
      </c>
      <c r="B1003">
        <f>'PLAN RASHODA I IZDATAKA'!B1010:O1010</f>
        <v>0</v>
      </c>
      <c r="C1003">
        <f>'PLAN RASHODA I IZDATAKA'!C1010:P1010</f>
        <v>0</v>
      </c>
      <c r="D1003">
        <f>'PLAN RASHODA I IZDATAKA'!D1010:Q1010</f>
        <v>0</v>
      </c>
      <c r="E1003">
        <f>'PLAN RASHODA I IZDATAKA'!E1010:R1010</f>
        <v>0</v>
      </c>
      <c r="F1003">
        <f>'PLAN RASHODA I IZDATAKA'!F1010:S1010</f>
        <v>0</v>
      </c>
      <c r="G1003">
        <f>'PLAN RASHODA I IZDATAKA'!G1010:T1010</f>
        <v>0</v>
      </c>
      <c r="H1003">
        <f>'PLAN RASHODA I IZDATAKA'!H1010:U1010</f>
        <v>0</v>
      </c>
      <c r="I1003">
        <f>'PLAN RASHODA I IZDATAKA'!I1010:V1010</f>
        <v>0</v>
      </c>
      <c r="J1003">
        <f>'PLAN RASHODA I IZDATAKA'!J1010:W1010</f>
        <v>0</v>
      </c>
      <c r="K1003">
        <f>'PLAN RASHODA I IZDATAKA'!K1010:X1010</f>
        <v>0</v>
      </c>
      <c r="L1003">
        <f>'PLAN RASHODA I IZDATAKA'!L1010:Y1010</f>
        <v>0</v>
      </c>
      <c r="M1003">
        <f>'PLAN RASHODA I IZDATAKA'!M1010:Z1010</f>
        <v>0</v>
      </c>
      <c r="N1003">
        <f>'PLAN RASHODA I IZDATAKA'!N1010:AA1010</f>
        <v>0</v>
      </c>
      <c r="O1003">
        <f t="shared" si="15"/>
        <v>1</v>
      </c>
    </row>
    <row r="1004" spans="1:15" ht="12.75">
      <c r="A1004">
        <f>'PLAN RASHODA I IZDATAKA'!A1011:N1011</f>
        <v>0</v>
      </c>
      <c r="B1004">
        <f>'PLAN RASHODA I IZDATAKA'!B1011:O1011</f>
        <v>0</v>
      </c>
      <c r="C1004">
        <f>'PLAN RASHODA I IZDATAKA'!C1011:P1011</f>
        <v>0</v>
      </c>
      <c r="D1004">
        <f>'PLAN RASHODA I IZDATAKA'!D1011:Q1011</f>
        <v>0</v>
      </c>
      <c r="E1004">
        <f>'PLAN RASHODA I IZDATAKA'!E1011:R1011</f>
        <v>0</v>
      </c>
      <c r="F1004">
        <f>'PLAN RASHODA I IZDATAKA'!F1011:S1011</f>
        <v>0</v>
      </c>
      <c r="G1004">
        <f>'PLAN RASHODA I IZDATAKA'!G1011:T1011</f>
        <v>0</v>
      </c>
      <c r="H1004">
        <f>'PLAN RASHODA I IZDATAKA'!H1011:U1011</f>
        <v>0</v>
      </c>
      <c r="I1004">
        <f>'PLAN RASHODA I IZDATAKA'!I1011:V1011</f>
        <v>0</v>
      </c>
      <c r="J1004">
        <f>'PLAN RASHODA I IZDATAKA'!J1011:W1011</f>
        <v>0</v>
      </c>
      <c r="K1004">
        <f>'PLAN RASHODA I IZDATAKA'!K1011:X1011</f>
        <v>0</v>
      </c>
      <c r="L1004">
        <f>'PLAN RASHODA I IZDATAKA'!L1011:Y1011</f>
        <v>0</v>
      </c>
      <c r="M1004">
        <f>'PLAN RASHODA I IZDATAKA'!M1011:Z1011</f>
        <v>0</v>
      </c>
      <c r="N1004">
        <f>'PLAN RASHODA I IZDATAKA'!N1011:AA1011</f>
        <v>0</v>
      </c>
      <c r="O1004">
        <f t="shared" si="15"/>
        <v>1</v>
      </c>
    </row>
    <row r="1005" spans="1:15" ht="12.75">
      <c r="A1005">
        <f>'PLAN RASHODA I IZDATAKA'!A1012:N1012</f>
        <v>0</v>
      </c>
      <c r="B1005">
        <f>'PLAN RASHODA I IZDATAKA'!B1012:O1012</f>
        <v>0</v>
      </c>
      <c r="C1005">
        <f>'PLAN RASHODA I IZDATAKA'!C1012:P1012</f>
        <v>0</v>
      </c>
      <c r="D1005">
        <f>'PLAN RASHODA I IZDATAKA'!D1012:Q1012</f>
        <v>0</v>
      </c>
      <c r="E1005">
        <f>'PLAN RASHODA I IZDATAKA'!E1012:R1012</f>
        <v>0</v>
      </c>
      <c r="F1005">
        <f>'PLAN RASHODA I IZDATAKA'!F1012:S1012</f>
        <v>0</v>
      </c>
      <c r="G1005">
        <f>'PLAN RASHODA I IZDATAKA'!G1012:T1012</f>
        <v>0</v>
      </c>
      <c r="H1005">
        <f>'PLAN RASHODA I IZDATAKA'!H1012:U1012</f>
        <v>0</v>
      </c>
      <c r="I1005">
        <f>'PLAN RASHODA I IZDATAKA'!I1012:V1012</f>
        <v>0</v>
      </c>
      <c r="J1005">
        <f>'PLAN RASHODA I IZDATAKA'!J1012:W1012</f>
        <v>0</v>
      </c>
      <c r="K1005">
        <f>'PLAN RASHODA I IZDATAKA'!K1012:X1012</f>
        <v>0</v>
      </c>
      <c r="L1005">
        <f>'PLAN RASHODA I IZDATAKA'!L1012:Y1012</f>
        <v>0</v>
      </c>
      <c r="M1005">
        <f>'PLAN RASHODA I IZDATAKA'!M1012:Z1012</f>
        <v>0</v>
      </c>
      <c r="N1005">
        <f>'PLAN RASHODA I IZDATAKA'!N1012:AA1012</f>
        <v>0</v>
      </c>
      <c r="O1005">
        <f t="shared" si="15"/>
        <v>1</v>
      </c>
    </row>
    <row r="1006" spans="1:15" ht="12.75">
      <c r="A1006">
        <f>'PLAN RASHODA I IZDATAKA'!A1013:N1013</f>
        <v>0</v>
      </c>
      <c r="B1006">
        <f>'PLAN RASHODA I IZDATAKA'!B1013:O1013</f>
        <v>0</v>
      </c>
      <c r="C1006">
        <f>'PLAN RASHODA I IZDATAKA'!C1013:P1013</f>
        <v>0</v>
      </c>
      <c r="D1006">
        <f>'PLAN RASHODA I IZDATAKA'!D1013:Q1013</f>
        <v>0</v>
      </c>
      <c r="E1006">
        <f>'PLAN RASHODA I IZDATAKA'!E1013:R1013</f>
        <v>0</v>
      </c>
      <c r="F1006">
        <f>'PLAN RASHODA I IZDATAKA'!F1013:S1013</f>
        <v>0</v>
      </c>
      <c r="G1006">
        <f>'PLAN RASHODA I IZDATAKA'!G1013:T1013</f>
        <v>0</v>
      </c>
      <c r="H1006">
        <f>'PLAN RASHODA I IZDATAKA'!H1013:U1013</f>
        <v>0</v>
      </c>
      <c r="I1006">
        <f>'PLAN RASHODA I IZDATAKA'!I1013:V1013</f>
        <v>0</v>
      </c>
      <c r="J1006">
        <f>'PLAN RASHODA I IZDATAKA'!J1013:W1013</f>
        <v>0</v>
      </c>
      <c r="K1006">
        <f>'PLAN RASHODA I IZDATAKA'!K1013:X1013</f>
        <v>0</v>
      </c>
      <c r="L1006">
        <f>'PLAN RASHODA I IZDATAKA'!L1013:Y1013</f>
        <v>0</v>
      </c>
      <c r="M1006">
        <f>'PLAN RASHODA I IZDATAKA'!M1013:Z1013</f>
        <v>0</v>
      </c>
      <c r="N1006">
        <f>'PLAN RASHODA I IZDATAKA'!N1013:AA1013</f>
        <v>0</v>
      </c>
      <c r="O1006">
        <f t="shared" si="15"/>
        <v>1</v>
      </c>
    </row>
    <row r="1007" spans="1:15" ht="12.75">
      <c r="A1007">
        <f>'PLAN RASHODA I IZDATAKA'!A1014:N1014</f>
        <v>0</v>
      </c>
      <c r="B1007">
        <f>'PLAN RASHODA I IZDATAKA'!B1014:O1014</f>
        <v>0</v>
      </c>
      <c r="C1007">
        <f>'PLAN RASHODA I IZDATAKA'!C1014:P1014</f>
        <v>0</v>
      </c>
      <c r="D1007">
        <f>'PLAN RASHODA I IZDATAKA'!D1014:Q1014</f>
        <v>0</v>
      </c>
      <c r="E1007">
        <f>'PLAN RASHODA I IZDATAKA'!E1014:R1014</f>
        <v>0</v>
      </c>
      <c r="F1007">
        <f>'PLAN RASHODA I IZDATAKA'!F1014:S1014</f>
        <v>0</v>
      </c>
      <c r="G1007">
        <f>'PLAN RASHODA I IZDATAKA'!G1014:T1014</f>
        <v>0</v>
      </c>
      <c r="H1007">
        <f>'PLAN RASHODA I IZDATAKA'!H1014:U1014</f>
        <v>0</v>
      </c>
      <c r="I1007">
        <f>'PLAN RASHODA I IZDATAKA'!I1014:V1014</f>
        <v>0</v>
      </c>
      <c r="J1007">
        <f>'PLAN RASHODA I IZDATAKA'!J1014:W1014</f>
        <v>0</v>
      </c>
      <c r="K1007">
        <f>'PLAN RASHODA I IZDATAKA'!K1014:X1014</f>
        <v>0</v>
      </c>
      <c r="L1007">
        <f>'PLAN RASHODA I IZDATAKA'!L1014:Y1014</f>
        <v>0</v>
      </c>
      <c r="M1007">
        <f>'PLAN RASHODA I IZDATAKA'!M1014:Z1014</f>
        <v>0</v>
      </c>
      <c r="N1007">
        <f>'PLAN RASHODA I IZDATAKA'!N1014:AA1014</f>
        <v>0</v>
      </c>
      <c r="O1007">
        <f t="shared" si="15"/>
        <v>1</v>
      </c>
    </row>
    <row r="1008" spans="1:15" ht="12.75">
      <c r="A1008">
        <f>'PLAN RASHODA I IZDATAKA'!A1015:N1015</f>
        <v>0</v>
      </c>
      <c r="B1008">
        <f>'PLAN RASHODA I IZDATAKA'!B1015:O1015</f>
        <v>0</v>
      </c>
      <c r="C1008">
        <f>'PLAN RASHODA I IZDATAKA'!C1015:P1015</f>
        <v>0</v>
      </c>
      <c r="D1008">
        <f>'PLAN RASHODA I IZDATAKA'!D1015:Q1015</f>
        <v>0</v>
      </c>
      <c r="E1008">
        <f>'PLAN RASHODA I IZDATAKA'!E1015:R1015</f>
        <v>0</v>
      </c>
      <c r="F1008">
        <f>'PLAN RASHODA I IZDATAKA'!F1015:S1015</f>
        <v>0</v>
      </c>
      <c r="G1008">
        <f>'PLAN RASHODA I IZDATAKA'!G1015:T1015</f>
        <v>0</v>
      </c>
      <c r="H1008">
        <f>'PLAN RASHODA I IZDATAKA'!H1015:U1015</f>
        <v>0</v>
      </c>
      <c r="I1008">
        <f>'PLAN RASHODA I IZDATAKA'!I1015:V1015</f>
        <v>0</v>
      </c>
      <c r="J1008">
        <f>'PLAN RASHODA I IZDATAKA'!J1015:W1015</f>
        <v>0</v>
      </c>
      <c r="K1008">
        <f>'PLAN RASHODA I IZDATAKA'!K1015:X1015</f>
        <v>0</v>
      </c>
      <c r="L1008">
        <f>'PLAN RASHODA I IZDATAKA'!L1015:Y1015</f>
        <v>0</v>
      </c>
      <c r="M1008">
        <f>'PLAN RASHODA I IZDATAKA'!M1015:Z1015</f>
        <v>0</v>
      </c>
      <c r="N1008">
        <f>'PLAN RASHODA I IZDATAKA'!N1015:AA1015</f>
        <v>0</v>
      </c>
      <c r="O1008">
        <f t="shared" si="15"/>
        <v>1</v>
      </c>
    </row>
    <row r="1009" spans="1:15" ht="12.75">
      <c r="A1009">
        <f>'PLAN RASHODA I IZDATAKA'!A1016:N1016</f>
        <v>0</v>
      </c>
      <c r="B1009">
        <f>'PLAN RASHODA I IZDATAKA'!B1016:O1016</f>
        <v>0</v>
      </c>
      <c r="C1009">
        <f>'PLAN RASHODA I IZDATAKA'!C1016:P1016</f>
        <v>0</v>
      </c>
      <c r="D1009">
        <f>'PLAN RASHODA I IZDATAKA'!D1016:Q1016</f>
        <v>0</v>
      </c>
      <c r="E1009">
        <f>'PLAN RASHODA I IZDATAKA'!E1016:R1016</f>
        <v>0</v>
      </c>
      <c r="F1009">
        <f>'PLAN RASHODA I IZDATAKA'!F1016:S1016</f>
        <v>0</v>
      </c>
      <c r="G1009">
        <f>'PLAN RASHODA I IZDATAKA'!G1016:T1016</f>
        <v>0</v>
      </c>
      <c r="H1009">
        <f>'PLAN RASHODA I IZDATAKA'!H1016:U1016</f>
        <v>0</v>
      </c>
      <c r="I1009">
        <f>'PLAN RASHODA I IZDATAKA'!I1016:V1016</f>
        <v>0</v>
      </c>
      <c r="J1009">
        <f>'PLAN RASHODA I IZDATAKA'!J1016:W1016</f>
        <v>0</v>
      </c>
      <c r="K1009">
        <f>'PLAN RASHODA I IZDATAKA'!K1016:X1016</f>
        <v>0</v>
      </c>
      <c r="L1009">
        <f>'PLAN RASHODA I IZDATAKA'!L1016:Y1016</f>
        <v>0</v>
      </c>
      <c r="M1009">
        <f>'PLAN RASHODA I IZDATAKA'!M1016:Z1016</f>
        <v>0</v>
      </c>
      <c r="N1009">
        <f>'PLAN RASHODA I IZDATAKA'!N1016:AA1016</f>
        <v>0</v>
      </c>
      <c r="O1009">
        <f t="shared" si="15"/>
        <v>1</v>
      </c>
    </row>
    <row r="1010" spans="1:15" ht="12.75">
      <c r="A1010">
        <f>'PLAN RASHODA I IZDATAKA'!A1017:N1017</f>
        <v>0</v>
      </c>
      <c r="B1010">
        <f>'PLAN RASHODA I IZDATAKA'!B1017:O1017</f>
        <v>0</v>
      </c>
      <c r="C1010">
        <f>'PLAN RASHODA I IZDATAKA'!C1017:P1017</f>
        <v>0</v>
      </c>
      <c r="D1010">
        <f>'PLAN RASHODA I IZDATAKA'!D1017:Q1017</f>
        <v>0</v>
      </c>
      <c r="E1010">
        <f>'PLAN RASHODA I IZDATAKA'!E1017:R1017</f>
        <v>0</v>
      </c>
      <c r="F1010">
        <f>'PLAN RASHODA I IZDATAKA'!F1017:S1017</f>
        <v>0</v>
      </c>
      <c r="G1010">
        <f>'PLAN RASHODA I IZDATAKA'!G1017:T1017</f>
        <v>0</v>
      </c>
      <c r="H1010">
        <f>'PLAN RASHODA I IZDATAKA'!H1017:U1017</f>
        <v>0</v>
      </c>
      <c r="I1010">
        <f>'PLAN RASHODA I IZDATAKA'!I1017:V1017</f>
        <v>0</v>
      </c>
      <c r="J1010">
        <f>'PLAN RASHODA I IZDATAKA'!J1017:W1017</f>
        <v>0</v>
      </c>
      <c r="K1010">
        <f>'PLAN RASHODA I IZDATAKA'!K1017:X1017</f>
        <v>0</v>
      </c>
      <c r="L1010">
        <f>'PLAN RASHODA I IZDATAKA'!L1017:Y1017</f>
        <v>0</v>
      </c>
      <c r="M1010">
        <f>'PLAN RASHODA I IZDATAKA'!M1017:Z1017</f>
        <v>0</v>
      </c>
      <c r="N1010">
        <f>'PLAN RASHODA I IZDATAKA'!N1017:AA1017</f>
        <v>0</v>
      </c>
      <c r="O1010">
        <f t="shared" si="15"/>
        <v>1</v>
      </c>
    </row>
    <row r="1011" spans="1:15" ht="12.75">
      <c r="A1011">
        <f>'PLAN RASHODA I IZDATAKA'!A1018:N1018</f>
        <v>0</v>
      </c>
      <c r="B1011">
        <f>'PLAN RASHODA I IZDATAKA'!B1018:O1018</f>
        <v>0</v>
      </c>
      <c r="C1011">
        <f>'PLAN RASHODA I IZDATAKA'!C1018:P1018</f>
        <v>0</v>
      </c>
      <c r="D1011">
        <f>'PLAN RASHODA I IZDATAKA'!D1018:Q1018</f>
        <v>0</v>
      </c>
      <c r="E1011">
        <f>'PLAN RASHODA I IZDATAKA'!E1018:R1018</f>
        <v>0</v>
      </c>
      <c r="F1011">
        <f>'PLAN RASHODA I IZDATAKA'!F1018:S1018</f>
        <v>0</v>
      </c>
      <c r="G1011">
        <f>'PLAN RASHODA I IZDATAKA'!G1018:T1018</f>
        <v>0</v>
      </c>
      <c r="H1011">
        <f>'PLAN RASHODA I IZDATAKA'!H1018:U1018</f>
        <v>0</v>
      </c>
      <c r="I1011">
        <f>'PLAN RASHODA I IZDATAKA'!I1018:V1018</f>
        <v>0</v>
      </c>
      <c r="J1011">
        <f>'PLAN RASHODA I IZDATAKA'!J1018:W1018</f>
        <v>0</v>
      </c>
      <c r="K1011">
        <f>'PLAN RASHODA I IZDATAKA'!K1018:X1018</f>
        <v>0</v>
      </c>
      <c r="L1011">
        <f>'PLAN RASHODA I IZDATAKA'!L1018:Y1018</f>
        <v>0</v>
      </c>
      <c r="M1011">
        <f>'PLAN RASHODA I IZDATAKA'!M1018:Z1018</f>
        <v>0</v>
      </c>
      <c r="N1011">
        <f>'PLAN RASHODA I IZDATAKA'!N1018:AA1018</f>
        <v>0</v>
      </c>
      <c r="O1011">
        <f t="shared" si="15"/>
        <v>1</v>
      </c>
    </row>
    <row r="1012" spans="1:15" ht="12.75">
      <c r="A1012">
        <f>'PLAN RASHODA I IZDATAKA'!A1019:N1019</f>
        <v>0</v>
      </c>
      <c r="B1012">
        <f>'PLAN RASHODA I IZDATAKA'!B1019:O1019</f>
        <v>0</v>
      </c>
      <c r="C1012">
        <f>'PLAN RASHODA I IZDATAKA'!C1019:P1019</f>
        <v>0</v>
      </c>
      <c r="D1012">
        <f>'PLAN RASHODA I IZDATAKA'!D1019:Q1019</f>
        <v>0</v>
      </c>
      <c r="E1012">
        <f>'PLAN RASHODA I IZDATAKA'!E1019:R1019</f>
        <v>0</v>
      </c>
      <c r="F1012">
        <f>'PLAN RASHODA I IZDATAKA'!F1019:S1019</f>
        <v>0</v>
      </c>
      <c r="G1012">
        <f>'PLAN RASHODA I IZDATAKA'!G1019:T1019</f>
        <v>0</v>
      </c>
      <c r="H1012">
        <f>'PLAN RASHODA I IZDATAKA'!H1019:U1019</f>
        <v>0</v>
      </c>
      <c r="I1012">
        <f>'PLAN RASHODA I IZDATAKA'!I1019:V1019</f>
        <v>0</v>
      </c>
      <c r="J1012">
        <f>'PLAN RASHODA I IZDATAKA'!J1019:W1019</f>
        <v>0</v>
      </c>
      <c r="K1012">
        <f>'PLAN RASHODA I IZDATAKA'!K1019:X1019</f>
        <v>0</v>
      </c>
      <c r="L1012">
        <f>'PLAN RASHODA I IZDATAKA'!L1019:Y1019</f>
        <v>0</v>
      </c>
      <c r="M1012">
        <f>'PLAN RASHODA I IZDATAKA'!M1019:Z1019</f>
        <v>0</v>
      </c>
      <c r="N1012">
        <f>'PLAN RASHODA I IZDATAKA'!N1019:AA1019</f>
        <v>0</v>
      </c>
      <c r="O1012">
        <f t="shared" si="15"/>
        <v>1</v>
      </c>
    </row>
    <row r="1013" spans="1:15" ht="12.75">
      <c r="A1013">
        <f>'PLAN RASHODA I IZDATAKA'!A1020:N1020</f>
        <v>0</v>
      </c>
      <c r="B1013">
        <f>'PLAN RASHODA I IZDATAKA'!B1020:O1020</f>
        <v>0</v>
      </c>
      <c r="C1013">
        <f>'PLAN RASHODA I IZDATAKA'!C1020:P1020</f>
        <v>0</v>
      </c>
      <c r="D1013">
        <f>'PLAN RASHODA I IZDATAKA'!D1020:Q1020</f>
        <v>0</v>
      </c>
      <c r="E1013">
        <f>'PLAN RASHODA I IZDATAKA'!E1020:R1020</f>
        <v>0</v>
      </c>
      <c r="F1013">
        <f>'PLAN RASHODA I IZDATAKA'!F1020:S1020</f>
        <v>0</v>
      </c>
      <c r="G1013">
        <f>'PLAN RASHODA I IZDATAKA'!G1020:T1020</f>
        <v>0</v>
      </c>
      <c r="H1013">
        <f>'PLAN RASHODA I IZDATAKA'!H1020:U1020</f>
        <v>0</v>
      </c>
      <c r="I1013">
        <f>'PLAN RASHODA I IZDATAKA'!I1020:V1020</f>
        <v>0</v>
      </c>
      <c r="J1013">
        <f>'PLAN RASHODA I IZDATAKA'!J1020:W1020</f>
        <v>0</v>
      </c>
      <c r="K1013">
        <f>'PLAN RASHODA I IZDATAKA'!K1020:X1020</f>
        <v>0</v>
      </c>
      <c r="L1013">
        <f>'PLAN RASHODA I IZDATAKA'!L1020:Y1020</f>
        <v>0</v>
      </c>
      <c r="M1013">
        <f>'PLAN RASHODA I IZDATAKA'!M1020:Z1020</f>
        <v>0</v>
      </c>
      <c r="N1013">
        <f>'PLAN RASHODA I IZDATAKA'!N1020:AA1020</f>
        <v>0</v>
      </c>
      <c r="O1013">
        <f t="shared" si="15"/>
        <v>1</v>
      </c>
    </row>
    <row r="1014" spans="1:15" ht="12.75">
      <c r="A1014">
        <f>'PLAN RASHODA I IZDATAKA'!A1021:N1021</f>
        <v>0</v>
      </c>
      <c r="B1014">
        <f>'PLAN RASHODA I IZDATAKA'!B1021:O1021</f>
        <v>0</v>
      </c>
      <c r="C1014">
        <f>'PLAN RASHODA I IZDATAKA'!C1021:P1021</f>
        <v>0</v>
      </c>
      <c r="D1014">
        <f>'PLAN RASHODA I IZDATAKA'!D1021:Q1021</f>
        <v>0</v>
      </c>
      <c r="E1014">
        <f>'PLAN RASHODA I IZDATAKA'!E1021:R1021</f>
        <v>0</v>
      </c>
      <c r="F1014">
        <f>'PLAN RASHODA I IZDATAKA'!F1021:S1021</f>
        <v>0</v>
      </c>
      <c r="G1014">
        <f>'PLAN RASHODA I IZDATAKA'!G1021:T1021</f>
        <v>0</v>
      </c>
      <c r="H1014">
        <f>'PLAN RASHODA I IZDATAKA'!H1021:U1021</f>
        <v>0</v>
      </c>
      <c r="I1014">
        <f>'PLAN RASHODA I IZDATAKA'!I1021:V1021</f>
        <v>0</v>
      </c>
      <c r="J1014">
        <f>'PLAN RASHODA I IZDATAKA'!J1021:W1021</f>
        <v>0</v>
      </c>
      <c r="K1014">
        <f>'PLAN RASHODA I IZDATAKA'!K1021:X1021</f>
        <v>0</v>
      </c>
      <c r="L1014">
        <f>'PLAN RASHODA I IZDATAKA'!L1021:Y1021</f>
        <v>0</v>
      </c>
      <c r="M1014">
        <f>'PLAN RASHODA I IZDATAKA'!M1021:Z1021</f>
        <v>0</v>
      </c>
      <c r="N1014">
        <f>'PLAN RASHODA I IZDATAKA'!N1021:AA1021</f>
        <v>0</v>
      </c>
      <c r="O1014">
        <f t="shared" si="15"/>
        <v>1</v>
      </c>
    </row>
    <row r="1015" spans="1:15" ht="12.75">
      <c r="A1015">
        <f>'PLAN RASHODA I IZDATAKA'!A1022:N1022</f>
        <v>0</v>
      </c>
      <c r="B1015">
        <f>'PLAN RASHODA I IZDATAKA'!B1022:O1022</f>
        <v>0</v>
      </c>
      <c r="C1015">
        <f>'PLAN RASHODA I IZDATAKA'!C1022:P1022</f>
        <v>0</v>
      </c>
      <c r="D1015">
        <f>'PLAN RASHODA I IZDATAKA'!D1022:Q1022</f>
        <v>0</v>
      </c>
      <c r="E1015">
        <f>'PLAN RASHODA I IZDATAKA'!E1022:R1022</f>
        <v>0</v>
      </c>
      <c r="F1015">
        <f>'PLAN RASHODA I IZDATAKA'!F1022:S1022</f>
        <v>0</v>
      </c>
      <c r="G1015">
        <f>'PLAN RASHODA I IZDATAKA'!G1022:T1022</f>
        <v>0</v>
      </c>
      <c r="H1015">
        <f>'PLAN RASHODA I IZDATAKA'!H1022:U1022</f>
        <v>0</v>
      </c>
      <c r="I1015">
        <f>'PLAN RASHODA I IZDATAKA'!I1022:V1022</f>
        <v>0</v>
      </c>
      <c r="J1015">
        <f>'PLAN RASHODA I IZDATAKA'!J1022:W1022</f>
        <v>0</v>
      </c>
      <c r="K1015">
        <f>'PLAN RASHODA I IZDATAKA'!K1022:X1022</f>
        <v>0</v>
      </c>
      <c r="L1015">
        <f>'PLAN RASHODA I IZDATAKA'!L1022:Y1022</f>
        <v>0</v>
      </c>
      <c r="M1015">
        <f>'PLAN RASHODA I IZDATAKA'!M1022:Z1022</f>
        <v>0</v>
      </c>
      <c r="N1015">
        <f>'PLAN RASHODA I IZDATAKA'!N1022:AA1022</f>
        <v>0</v>
      </c>
      <c r="O1015">
        <f t="shared" si="15"/>
        <v>1</v>
      </c>
    </row>
    <row r="1016" spans="1:15" ht="12.75">
      <c r="A1016">
        <f>'PLAN RASHODA I IZDATAKA'!A1023:N1023</f>
        <v>0</v>
      </c>
      <c r="B1016">
        <f>'PLAN RASHODA I IZDATAKA'!B1023:O1023</f>
        <v>0</v>
      </c>
      <c r="C1016">
        <f>'PLAN RASHODA I IZDATAKA'!C1023:P1023</f>
        <v>0</v>
      </c>
      <c r="D1016">
        <f>'PLAN RASHODA I IZDATAKA'!D1023:Q1023</f>
        <v>0</v>
      </c>
      <c r="E1016">
        <f>'PLAN RASHODA I IZDATAKA'!E1023:R1023</f>
        <v>0</v>
      </c>
      <c r="F1016">
        <f>'PLAN RASHODA I IZDATAKA'!F1023:S1023</f>
        <v>0</v>
      </c>
      <c r="G1016">
        <f>'PLAN RASHODA I IZDATAKA'!G1023:T1023</f>
        <v>0</v>
      </c>
      <c r="H1016">
        <f>'PLAN RASHODA I IZDATAKA'!H1023:U1023</f>
        <v>0</v>
      </c>
      <c r="I1016">
        <f>'PLAN RASHODA I IZDATAKA'!I1023:V1023</f>
        <v>0</v>
      </c>
      <c r="J1016">
        <f>'PLAN RASHODA I IZDATAKA'!J1023:W1023</f>
        <v>0</v>
      </c>
      <c r="K1016">
        <f>'PLAN RASHODA I IZDATAKA'!K1023:X1023</f>
        <v>0</v>
      </c>
      <c r="L1016">
        <f>'PLAN RASHODA I IZDATAKA'!L1023:Y1023</f>
        <v>0</v>
      </c>
      <c r="M1016">
        <f>'PLAN RASHODA I IZDATAKA'!M1023:Z1023</f>
        <v>0</v>
      </c>
      <c r="N1016">
        <f>'PLAN RASHODA I IZDATAKA'!N1023:AA1023</f>
        <v>0</v>
      </c>
      <c r="O1016">
        <f t="shared" si="15"/>
        <v>1</v>
      </c>
    </row>
    <row r="1017" spans="1:15" ht="12.75">
      <c r="A1017">
        <f>'PLAN RASHODA I IZDATAKA'!A1024:N1024</f>
        <v>0</v>
      </c>
      <c r="B1017">
        <f>'PLAN RASHODA I IZDATAKA'!B1024:O1024</f>
        <v>0</v>
      </c>
      <c r="C1017">
        <f>'PLAN RASHODA I IZDATAKA'!C1024:P1024</f>
        <v>0</v>
      </c>
      <c r="D1017">
        <f>'PLAN RASHODA I IZDATAKA'!D1024:Q1024</f>
        <v>0</v>
      </c>
      <c r="E1017">
        <f>'PLAN RASHODA I IZDATAKA'!E1024:R1024</f>
        <v>0</v>
      </c>
      <c r="F1017">
        <f>'PLAN RASHODA I IZDATAKA'!F1024:S1024</f>
        <v>0</v>
      </c>
      <c r="G1017">
        <f>'PLAN RASHODA I IZDATAKA'!G1024:T1024</f>
        <v>0</v>
      </c>
      <c r="H1017">
        <f>'PLAN RASHODA I IZDATAKA'!H1024:U1024</f>
        <v>0</v>
      </c>
      <c r="I1017">
        <f>'PLAN RASHODA I IZDATAKA'!I1024:V1024</f>
        <v>0</v>
      </c>
      <c r="J1017">
        <f>'PLAN RASHODA I IZDATAKA'!J1024:W1024</f>
        <v>0</v>
      </c>
      <c r="K1017">
        <f>'PLAN RASHODA I IZDATAKA'!K1024:X1024</f>
        <v>0</v>
      </c>
      <c r="L1017">
        <f>'PLAN RASHODA I IZDATAKA'!L1024:Y1024</f>
        <v>0</v>
      </c>
      <c r="M1017">
        <f>'PLAN RASHODA I IZDATAKA'!M1024:Z1024</f>
        <v>0</v>
      </c>
      <c r="N1017">
        <f>'PLAN RASHODA I IZDATAKA'!N1024:AA1024</f>
        <v>0</v>
      </c>
      <c r="O1017">
        <f t="shared" si="15"/>
        <v>1</v>
      </c>
    </row>
    <row r="1018" spans="1:15" ht="12.75">
      <c r="A1018">
        <f>'PLAN RASHODA I IZDATAKA'!A1025:N1025</f>
        <v>0</v>
      </c>
      <c r="B1018">
        <f>'PLAN RASHODA I IZDATAKA'!B1025:O1025</f>
        <v>0</v>
      </c>
      <c r="C1018">
        <f>'PLAN RASHODA I IZDATAKA'!C1025:P1025</f>
        <v>0</v>
      </c>
      <c r="D1018">
        <f>'PLAN RASHODA I IZDATAKA'!D1025:Q1025</f>
        <v>0</v>
      </c>
      <c r="E1018">
        <f>'PLAN RASHODA I IZDATAKA'!E1025:R1025</f>
        <v>0</v>
      </c>
      <c r="F1018">
        <f>'PLAN RASHODA I IZDATAKA'!F1025:S1025</f>
        <v>0</v>
      </c>
      <c r="G1018">
        <f>'PLAN RASHODA I IZDATAKA'!G1025:T1025</f>
        <v>0</v>
      </c>
      <c r="H1018">
        <f>'PLAN RASHODA I IZDATAKA'!H1025:U1025</f>
        <v>0</v>
      </c>
      <c r="I1018">
        <f>'PLAN RASHODA I IZDATAKA'!I1025:V1025</f>
        <v>0</v>
      </c>
      <c r="J1018">
        <f>'PLAN RASHODA I IZDATAKA'!J1025:W1025</f>
        <v>0</v>
      </c>
      <c r="K1018">
        <f>'PLAN RASHODA I IZDATAKA'!K1025:X1025</f>
        <v>0</v>
      </c>
      <c r="L1018">
        <f>'PLAN RASHODA I IZDATAKA'!L1025:Y1025</f>
        <v>0</v>
      </c>
      <c r="M1018">
        <f>'PLAN RASHODA I IZDATAKA'!M1025:Z1025</f>
        <v>0</v>
      </c>
      <c r="N1018">
        <f>'PLAN RASHODA I IZDATAKA'!N1025:AA1025</f>
        <v>0</v>
      </c>
      <c r="O1018">
        <f t="shared" si="15"/>
        <v>1</v>
      </c>
    </row>
    <row r="1019" spans="1:15" ht="12.75">
      <c r="A1019">
        <f>'PLAN RASHODA I IZDATAKA'!A1026:N1026</f>
        <v>0</v>
      </c>
      <c r="B1019">
        <f>'PLAN RASHODA I IZDATAKA'!B1026:O1026</f>
        <v>0</v>
      </c>
      <c r="C1019">
        <f>'PLAN RASHODA I IZDATAKA'!C1026:P1026</f>
        <v>0</v>
      </c>
      <c r="D1019">
        <f>'PLAN RASHODA I IZDATAKA'!D1026:Q1026</f>
        <v>0</v>
      </c>
      <c r="E1019">
        <f>'PLAN RASHODA I IZDATAKA'!E1026:R1026</f>
        <v>0</v>
      </c>
      <c r="F1019">
        <f>'PLAN RASHODA I IZDATAKA'!F1026:S1026</f>
        <v>0</v>
      </c>
      <c r="G1019">
        <f>'PLAN RASHODA I IZDATAKA'!G1026:T1026</f>
        <v>0</v>
      </c>
      <c r="H1019">
        <f>'PLAN RASHODA I IZDATAKA'!H1026:U1026</f>
        <v>0</v>
      </c>
      <c r="I1019">
        <f>'PLAN RASHODA I IZDATAKA'!I1026:V1026</f>
        <v>0</v>
      </c>
      <c r="J1019">
        <f>'PLAN RASHODA I IZDATAKA'!J1026:W1026</f>
        <v>0</v>
      </c>
      <c r="K1019">
        <f>'PLAN RASHODA I IZDATAKA'!K1026:X1026</f>
        <v>0</v>
      </c>
      <c r="L1019">
        <f>'PLAN RASHODA I IZDATAKA'!L1026:Y1026</f>
        <v>0</v>
      </c>
      <c r="M1019">
        <f>'PLAN RASHODA I IZDATAKA'!M1026:Z1026</f>
        <v>0</v>
      </c>
      <c r="N1019">
        <f>'PLAN RASHODA I IZDATAKA'!N1026:AA1026</f>
        <v>0</v>
      </c>
      <c r="O1019">
        <f t="shared" si="15"/>
        <v>1</v>
      </c>
    </row>
    <row r="1020" spans="1:15" ht="12.75">
      <c r="A1020">
        <f>'PLAN RASHODA I IZDATAKA'!A1027:N1027</f>
        <v>0</v>
      </c>
      <c r="B1020">
        <f>'PLAN RASHODA I IZDATAKA'!B1027:O1027</f>
        <v>0</v>
      </c>
      <c r="C1020">
        <f>'PLAN RASHODA I IZDATAKA'!C1027:P1027</f>
        <v>0</v>
      </c>
      <c r="D1020">
        <f>'PLAN RASHODA I IZDATAKA'!D1027:Q1027</f>
        <v>0</v>
      </c>
      <c r="E1020">
        <f>'PLAN RASHODA I IZDATAKA'!E1027:R1027</f>
        <v>0</v>
      </c>
      <c r="F1020">
        <f>'PLAN RASHODA I IZDATAKA'!F1027:S1027</f>
        <v>0</v>
      </c>
      <c r="G1020">
        <f>'PLAN RASHODA I IZDATAKA'!G1027:T1027</f>
        <v>0</v>
      </c>
      <c r="H1020">
        <f>'PLAN RASHODA I IZDATAKA'!H1027:U1027</f>
        <v>0</v>
      </c>
      <c r="I1020">
        <f>'PLAN RASHODA I IZDATAKA'!I1027:V1027</f>
        <v>0</v>
      </c>
      <c r="J1020">
        <f>'PLAN RASHODA I IZDATAKA'!J1027:W1027</f>
        <v>0</v>
      </c>
      <c r="K1020">
        <f>'PLAN RASHODA I IZDATAKA'!K1027:X1027</f>
        <v>0</v>
      </c>
      <c r="L1020">
        <f>'PLAN RASHODA I IZDATAKA'!L1027:Y1027</f>
        <v>0</v>
      </c>
      <c r="M1020">
        <f>'PLAN RASHODA I IZDATAKA'!M1027:Z1027</f>
        <v>0</v>
      </c>
      <c r="N1020">
        <f>'PLAN RASHODA I IZDATAKA'!N1027:AA1027</f>
        <v>0</v>
      </c>
      <c r="O1020">
        <f t="shared" si="15"/>
        <v>1</v>
      </c>
    </row>
    <row r="1021" spans="1:15" ht="12.75">
      <c r="A1021">
        <f>'PLAN RASHODA I IZDATAKA'!A1028:N1028</f>
        <v>0</v>
      </c>
      <c r="B1021">
        <f>'PLAN RASHODA I IZDATAKA'!B1028:O1028</f>
        <v>0</v>
      </c>
      <c r="C1021">
        <f>'PLAN RASHODA I IZDATAKA'!C1028:P1028</f>
        <v>0</v>
      </c>
      <c r="D1021">
        <f>'PLAN RASHODA I IZDATAKA'!D1028:Q1028</f>
        <v>0</v>
      </c>
      <c r="E1021">
        <f>'PLAN RASHODA I IZDATAKA'!E1028:R1028</f>
        <v>0</v>
      </c>
      <c r="F1021">
        <f>'PLAN RASHODA I IZDATAKA'!F1028:S1028</f>
        <v>0</v>
      </c>
      <c r="G1021">
        <f>'PLAN RASHODA I IZDATAKA'!G1028:T1028</f>
        <v>0</v>
      </c>
      <c r="H1021">
        <f>'PLAN RASHODA I IZDATAKA'!H1028:U1028</f>
        <v>0</v>
      </c>
      <c r="I1021">
        <f>'PLAN RASHODA I IZDATAKA'!I1028:V1028</f>
        <v>0</v>
      </c>
      <c r="J1021">
        <f>'PLAN RASHODA I IZDATAKA'!J1028:W1028</f>
        <v>0</v>
      </c>
      <c r="K1021">
        <f>'PLAN RASHODA I IZDATAKA'!K1028:X1028</f>
        <v>0</v>
      </c>
      <c r="L1021">
        <f>'PLAN RASHODA I IZDATAKA'!L1028:Y1028</f>
        <v>0</v>
      </c>
      <c r="M1021">
        <f>'PLAN RASHODA I IZDATAKA'!M1028:Z1028</f>
        <v>0</v>
      </c>
      <c r="N1021">
        <f>'PLAN RASHODA I IZDATAKA'!N1028:AA1028</f>
        <v>0</v>
      </c>
      <c r="O1021">
        <f t="shared" si="15"/>
        <v>1</v>
      </c>
    </row>
    <row r="1022" spans="1:15" ht="12.75">
      <c r="A1022">
        <f>'PLAN RASHODA I IZDATAKA'!A1029:N1029</f>
        <v>0</v>
      </c>
      <c r="B1022">
        <f>'PLAN RASHODA I IZDATAKA'!B1029:O1029</f>
        <v>0</v>
      </c>
      <c r="C1022">
        <f>'PLAN RASHODA I IZDATAKA'!C1029:P1029</f>
        <v>0</v>
      </c>
      <c r="D1022">
        <f>'PLAN RASHODA I IZDATAKA'!D1029:Q1029</f>
        <v>0</v>
      </c>
      <c r="E1022">
        <f>'PLAN RASHODA I IZDATAKA'!E1029:R1029</f>
        <v>0</v>
      </c>
      <c r="F1022">
        <f>'PLAN RASHODA I IZDATAKA'!F1029:S1029</f>
        <v>0</v>
      </c>
      <c r="G1022">
        <f>'PLAN RASHODA I IZDATAKA'!G1029:T1029</f>
        <v>0</v>
      </c>
      <c r="H1022">
        <f>'PLAN RASHODA I IZDATAKA'!H1029:U1029</f>
        <v>0</v>
      </c>
      <c r="I1022">
        <f>'PLAN RASHODA I IZDATAKA'!I1029:V1029</f>
        <v>0</v>
      </c>
      <c r="J1022">
        <f>'PLAN RASHODA I IZDATAKA'!J1029:W1029</f>
        <v>0</v>
      </c>
      <c r="K1022">
        <f>'PLAN RASHODA I IZDATAKA'!K1029:X1029</f>
        <v>0</v>
      </c>
      <c r="L1022">
        <f>'PLAN RASHODA I IZDATAKA'!L1029:Y1029</f>
        <v>0</v>
      </c>
      <c r="M1022">
        <f>'PLAN RASHODA I IZDATAKA'!M1029:Z1029</f>
        <v>0</v>
      </c>
      <c r="N1022">
        <f>'PLAN RASHODA I IZDATAKA'!N1029:AA1029</f>
        <v>0</v>
      </c>
      <c r="O1022">
        <f t="shared" si="15"/>
        <v>1</v>
      </c>
    </row>
    <row r="1023" spans="1:15" ht="12.75">
      <c r="A1023">
        <f>'PLAN RASHODA I IZDATAKA'!A1030:N1030</f>
        <v>0</v>
      </c>
      <c r="B1023">
        <f>'PLAN RASHODA I IZDATAKA'!B1030:O1030</f>
        <v>0</v>
      </c>
      <c r="C1023">
        <f>'PLAN RASHODA I IZDATAKA'!C1030:P1030</f>
        <v>0</v>
      </c>
      <c r="D1023">
        <f>'PLAN RASHODA I IZDATAKA'!D1030:Q1030</f>
        <v>0</v>
      </c>
      <c r="E1023">
        <f>'PLAN RASHODA I IZDATAKA'!E1030:R1030</f>
        <v>0</v>
      </c>
      <c r="F1023">
        <f>'PLAN RASHODA I IZDATAKA'!F1030:S1030</f>
        <v>0</v>
      </c>
      <c r="G1023">
        <f>'PLAN RASHODA I IZDATAKA'!G1030:T1030</f>
        <v>0</v>
      </c>
      <c r="H1023">
        <f>'PLAN RASHODA I IZDATAKA'!H1030:U1030</f>
        <v>0</v>
      </c>
      <c r="I1023">
        <f>'PLAN RASHODA I IZDATAKA'!I1030:V1030</f>
        <v>0</v>
      </c>
      <c r="J1023">
        <f>'PLAN RASHODA I IZDATAKA'!J1030:W1030</f>
        <v>0</v>
      </c>
      <c r="K1023">
        <f>'PLAN RASHODA I IZDATAKA'!K1030:X1030</f>
        <v>0</v>
      </c>
      <c r="L1023">
        <f>'PLAN RASHODA I IZDATAKA'!L1030:Y1030</f>
        <v>0</v>
      </c>
      <c r="M1023">
        <f>'PLAN RASHODA I IZDATAKA'!M1030:Z1030</f>
        <v>0</v>
      </c>
      <c r="N1023">
        <f>'PLAN RASHODA I IZDATAKA'!N1030:AA1030</f>
        <v>0</v>
      </c>
      <c r="O1023">
        <f t="shared" si="15"/>
        <v>1</v>
      </c>
    </row>
    <row r="1024" spans="1:15" ht="12.75">
      <c r="A1024">
        <f>'PLAN RASHODA I IZDATAKA'!A1031:N1031</f>
        <v>0</v>
      </c>
      <c r="B1024">
        <f>'PLAN RASHODA I IZDATAKA'!B1031:O1031</f>
        <v>0</v>
      </c>
      <c r="C1024">
        <f>'PLAN RASHODA I IZDATAKA'!C1031:P1031</f>
        <v>0</v>
      </c>
      <c r="D1024">
        <f>'PLAN RASHODA I IZDATAKA'!D1031:Q1031</f>
        <v>0</v>
      </c>
      <c r="E1024">
        <f>'PLAN RASHODA I IZDATAKA'!E1031:R1031</f>
        <v>0</v>
      </c>
      <c r="F1024">
        <f>'PLAN RASHODA I IZDATAKA'!F1031:S1031</f>
        <v>0</v>
      </c>
      <c r="G1024">
        <f>'PLAN RASHODA I IZDATAKA'!G1031:T1031</f>
        <v>0</v>
      </c>
      <c r="H1024">
        <f>'PLAN RASHODA I IZDATAKA'!H1031:U1031</f>
        <v>0</v>
      </c>
      <c r="I1024">
        <f>'PLAN RASHODA I IZDATAKA'!I1031:V1031</f>
        <v>0</v>
      </c>
      <c r="J1024">
        <f>'PLAN RASHODA I IZDATAKA'!J1031:W1031</f>
        <v>0</v>
      </c>
      <c r="K1024">
        <f>'PLAN RASHODA I IZDATAKA'!K1031:X1031</f>
        <v>0</v>
      </c>
      <c r="L1024">
        <f>'PLAN RASHODA I IZDATAKA'!L1031:Y1031</f>
        <v>0</v>
      </c>
      <c r="M1024">
        <f>'PLAN RASHODA I IZDATAKA'!M1031:Z1031</f>
        <v>0</v>
      </c>
      <c r="N1024">
        <f>'PLAN RASHODA I IZDATAKA'!N1031:AA1031</f>
        <v>0</v>
      </c>
      <c r="O1024">
        <f t="shared" si="15"/>
        <v>1</v>
      </c>
    </row>
    <row r="1025" spans="1:15" ht="12.75">
      <c r="A1025">
        <f>'PLAN RASHODA I IZDATAKA'!A1032:N1032</f>
        <v>0</v>
      </c>
      <c r="B1025">
        <f>'PLAN RASHODA I IZDATAKA'!B1032:O1032</f>
        <v>0</v>
      </c>
      <c r="C1025">
        <f>'PLAN RASHODA I IZDATAKA'!C1032:P1032</f>
        <v>0</v>
      </c>
      <c r="D1025">
        <f>'PLAN RASHODA I IZDATAKA'!D1032:Q1032</f>
        <v>0</v>
      </c>
      <c r="E1025">
        <f>'PLAN RASHODA I IZDATAKA'!E1032:R1032</f>
        <v>0</v>
      </c>
      <c r="F1025">
        <f>'PLAN RASHODA I IZDATAKA'!F1032:S1032</f>
        <v>0</v>
      </c>
      <c r="G1025">
        <f>'PLAN RASHODA I IZDATAKA'!G1032:T1032</f>
        <v>0</v>
      </c>
      <c r="H1025">
        <f>'PLAN RASHODA I IZDATAKA'!H1032:U1032</f>
        <v>0</v>
      </c>
      <c r="I1025">
        <f>'PLAN RASHODA I IZDATAKA'!I1032:V1032</f>
        <v>0</v>
      </c>
      <c r="J1025">
        <f>'PLAN RASHODA I IZDATAKA'!J1032:W1032</f>
        <v>0</v>
      </c>
      <c r="K1025">
        <f>'PLAN RASHODA I IZDATAKA'!K1032:X1032</f>
        <v>0</v>
      </c>
      <c r="L1025">
        <f>'PLAN RASHODA I IZDATAKA'!L1032:Y1032</f>
        <v>0</v>
      </c>
      <c r="M1025">
        <f>'PLAN RASHODA I IZDATAKA'!M1032:Z1032</f>
        <v>0</v>
      </c>
      <c r="N1025">
        <f>'PLAN RASHODA I IZDATAKA'!N1032:AA1032</f>
        <v>0</v>
      </c>
      <c r="O1025">
        <f t="shared" si="15"/>
        <v>1</v>
      </c>
    </row>
    <row r="1026" spans="1:15" ht="12.75">
      <c r="A1026">
        <f>'PLAN RASHODA I IZDATAKA'!A1033:N1033</f>
        <v>0</v>
      </c>
      <c r="B1026">
        <f>'PLAN RASHODA I IZDATAKA'!B1033:O1033</f>
        <v>0</v>
      </c>
      <c r="C1026">
        <f>'PLAN RASHODA I IZDATAKA'!C1033:P1033</f>
        <v>0</v>
      </c>
      <c r="D1026">
        <f>'PLAN RASHODA I IZDATAKA'!D1033:Q1033</f>
        <v>0</v>
      </c>
      <c r="E1026">
        <f>'PLAN RASHODA I IZDATAKA'!E1033:R1033</f>
        <v>0</v>
      </c>
      <c r="F1026">
        <f>'PLAN RASHODA I IZDATAKA'!F1033:S1033</f>
        <v>0</v>
      </c>
      <c r="G1026">
        <f>'PLAN RASHODA I IZDATAKA'!G1033:T1033</f>
        <v>0</v>
      </c>
      <c r="H1026">
        <f>'PLAN RASHODA I IZDATAKA'!H1033:U1033</f>
        <v>0</v>
      </c>
      <c r="I1026">
        <f>'PLAN RASHODA I IZDATAKA'!I1033:V1033</f>
        <v>0</v>
      </c>
      <c r="J1026">
        <f>'PLAN RASHODA I IZDATAKA'!J1033:W1033</f>
        <v>0</v>
      </c>
      <c r="K1026">
        <f>'PLAN RASHODA I IZDATAKA'!K1033:X1033</f>
        <v>0</v>
      </c>
      <c r="L1026">
        <f>'PLAN RASHODA I IZDATAKA'!L1033:Y1033</f>
        <v>0</v>
      </c>
      <c r="M1026">
        <f>'PLAN RASHODA I IZDATAKA'!M1033:Z1033</f>
        <v>0</v>
      </c>
      <c r="N1026">
        <f>'PLAN RASHODA I IZDATAKA'!N1033:AA1033</f>
        <v>0</v>
      </c>
      <c r="O1026">
        <f t="shared" si="15"/>
        <v>1</v>
      </c>
    </row>
    <row r="1027" spans="1:15" ht="12.75">
      <c r="A1027">
        <f>'PLAN RASHODA I IZDATAKA'!A1034:N1034</f>
        <v>0</v>
      </c>
      <c r="B1027">
        <f>'PLAN RASHODA I IZDATAKA'!B1034:O1034</f>
        <v>0</v>
      </c>
      <c r="C1027">
        <f>'PLAN RASHODA I IZDATAKA'!C1034:P1034</f>
        <v>0</v>
      </c>
      <c r="D1027">
        <f>'PLAN RASHODA I IZDATAKA'!D1034:Q1034</f>
        <v>0</v>
      </c>
      <c r="E1027">
        <f>'PLAN RASHODA I IZDATAKA'!E1034:R1034</f>
        <v>0</v>
      </c>
      <c r="F1027">
        <f>'PLAN RASHODA I IZDATAKA'!F1034:S1034</f>
        <v>0</v>
      </c>
      <c r="G1027">
        <f>'PLAN RASHODA I IZDATAKA'!G1034:T1034</f>
        <v>0</v>
      </c>
      <c r="H1027">
        <f>'PLAN RASHODA I IZDATAKA'!H1034:U1034</f>
        <v>0</v>
      </c>
      <c r="I1027">
        <f>'PLAN RASHODA I IZDATAKA'!I1034:V1034</f>
        <v>0</v>
      </c>
      <c r="J1027">
        <f>'PLAN RASHODA I IZDATAKA'!J1034:W1034</f>
        <v>0</v>
      </c>
      <c r="K1027">
        <f>'PLAN RASHODA I IZDATAKA'!K1034:X1034</f>
        <v>0</v>
      </c>
      <c r="L1027">
        <f>'PLAN RASHODA I IZDATAKA'!L1034:Y1034</f>
        <v>0</v>
      </c>
      <c r="M1027">
        <f>'PLAN RASHODA I IZDATAKA'!M1034:Z1034</f>
        <v>0</v>
      </c>
      <c r="N1027">
        <f>'PLAN RASHODA I IZDATAKA'!N1034:AA1034</f>
        <v>0</v>
      </c>
      <c r="O1027">
        <f t="shared" si="15"/>
        <v>1</v>
      </c>
    </row>
    <row r="1028" spans="1:15" ht="12.75">
      <c r="A1028">
        <f>'PLAN RASHODA I IZDATAKA'!A1035:N1035</f>
        <v>0</v>
      </c>
      <c r="B1028">
        <f>'PLAN RASHODA I IZDATAKA'!B1035:O1035</f>
        <v>0</v>
      </c>
      <c r="C1028">
        <f>'PLAN RASHODA I IZDATAKA'!C1035:P1035</f>
        <v>0</v>
      </c>
      <c r="D1028">
        <f>'PLAN RASHODA I IZDATAKA'!D1035:Q1035</f>
        <v>0</v>
      </c>
      <c r="E1028">
        <f>'PLAN RASHODA I IZDATAKA'!E1035:R1035</f>
        <v>0</v>
      </c>
      <c r="F1028">
        <f>'PLAN RASHODA I IZDATAKA'!F1035:S1035</f>
        <v>0</v>
      </c>
      <c r="G1028">
        <f>'PLAN RASHODA I IZDATAKA'!G1035:T1035</f>
        <v>0</v>
      </c>
      <c r="H1028">
        <f>'PLAN RASHODA I IZDATAKA'!H1035:U1035</f>
        <v>0</v>
      </c>
      <c r="I1028">
        <f>'PLAN RASHODA I IZDATAKA'!I1035:V1035</f>
        <v>0</v>
      </c>
      <c r="J1028">
        <f>'PLAN RASHODA I IZDATAKA'!J1035:W1035</f>
        <v>0</v>
      </c>
      <c r="K1028">
        <f>'PLAN RASHODA I IZDATAKA'!K1035:X1035</f>
        <v>0</v>
      </c>
      <c r="L1028">
        <f>'PLAN RASHODA I IZDATAKA'!L1035:Y1035</f>
        <v>0</v>
      </c>
      <c r="M1028">
        <f>'PLAN RASHODA I IZDATAKA'!M1035:Z1035</f>
        <v>0</v>
      </c>
      <c r="N1028">
        <f>'PLAN RASHODA I IZDATAKA'!N1035:AA1035</f>
        <v>0</v>
      </c>
      <c r="O1028">
        <f aca="true" t="shared" si="16" ref="O1028:O1091">LEN(A1028)</f>
        <v>1</v>
      </c>
    </row>
    <row r="1029" spans="1:15" ht="12.75">
      <c r="A1029">
        <f>'PLAN RASHODA I IZDATAKA'!A1036:N1036</f>
        <v>0</v>
      </c>
      <c r="B1029">
        <f>'PLAN RASHODA I IZDATAKA'!B1036:O1036</f>
        <v>0</v>
      </c>
      <c r="C1029">
        <f>'PLAN RASHODA I IZDATAKA'!C1036:P1036</f>
        <v>0</v>
      </c>
      <c r="D1029">
        <f>'PLAN RASHODA I IZDATAKA'!D1036:Q1036</f>
        <v>0</v>
      </c>
      <c r="E1029">
        <f>'PLAN RASHODA I IZDATAKA'!E1036:R1036</f>
        <v>0</v>
      </c>
      <c r="F1029">
        <f>'PLAN RASHODA I IZDATAKA'!F1036:S1036</f>
        <v>0</v>
      </c>
      <c r="G1029">
        <f>'PLAN RASHODA I IZDATAKA'!G1036:T1036</f>
        <v>0</v>
      </c>
      <c r="H1029">
        <f>'PLAN RASHODA I IZDATAKA'!H1036:U1036</f>
        <v>0</v>
      </c>
      <c r="I1029">
        <f>'PLAN RASHODA I IZDATAKA'!I1036:V1036</f>
        <v>0</v>
      </c>
      <c r="J1029">
        <f>'PLAN RASHODA I IZDATAKA'!J1036:W1036</f>
        <v>0</v>
      </c>
      <c r="K1029">
        <f>'PLAN RASHODA I IZDATAKA'!K1036:X1036</f>
        <v>0</v>
      </c>
      <c r="L1029">
        <f>'PLAN RASHODA I IZDATAKA'!L1036:Y1036</f>
        <v>0</v>
      </c>
      <c r="M1029">
        <f>'PLAN RASHODA I IZDATAKA'!M1036:Z1036</f>
        <v>0</v>
      </c>
      <c r="N1029">
        <f>'PLAN RASHODA I IZDATAKA'!N1036:AA1036</f>
        <v>0</v>
      </c>
      <c r="O1029">
        <f t="shared" si="16"/>
        <v>1</v>
      </c>
    </row>
    <row r="1030" spans="1:15" ht="12.75">
      <c r="A1030">
        <f>'PLAN RASHODA I IZDATAKA'!A1037:N1037</f>
        <v>0</v>
      </c>
      <c r="B1030">
        <f>'PLAN RASHODA I IZDATAKA'!B1037:O1037</f>
        <v>0</v>
      </c>
      <c r="C1030">
        <f>'PLAN RASHODA I IZDATAKA'!C1037:P1037</f>
        <v>0</v>
      </c>
      <c r="D1030">
        <f>'PLAN RASHODA I IZDATAKA'!D1037:Q1037</f>
        <v>0</v>
      </c>
      <c r="E1030">
        <f>'PLAN RASHODA I IZDATAKA'!E1037:R1037</f>
        <v>0</v>
      </c>
      <c r="F1030">
        <f>'PLAN RASHODA I IZDATAKA'!F1037:S1037</f>
        <v>0</v>
      </c>
      <c r="G1030">
        <f>'PLAN RASHODA I IZDATAKA'!G1037:T1037</f>
        <v>0</v>
      </c>
      <c r="H1030">
        <f>'PLAN RASHODA I IZDATAKA'!H1037:U1037</f>
        <v>0</v>
      </c>
      <c r="I1030">
        <f>'PLAN RASHODA I IZDATAKA'!I1037:V1037</f>
        <v>0</v>
      </c>
      <c r="J1030">
        <f>'PLAN RASHODA I IZDATAKA'!J1037:W1037</f>
        <v>0</v>
      </c>
      <c r="K1030">
        <f>'PLAN RASHODA I IZDATAKA'!K1037:X1037</f>
        <v>0</v>
      </c>
      <c r="L1030">
        <f>'PLAN RASHODA I IZDATAKA'!L1037:Y1037</f>
        <v>0</v>
      </c>
      <c r="M1030">
        <f>'PLAN RASHODA I IZDATAKA'!M1037:Z1037</f>
        <v>0</v>
      </c>
      <c r="N1030">
        <f>'PLAN RASHODA I IZDATAKA'!N1037:AA1037</f>
        <v>0</v>
      </c>
      <c r="O1030">
        <f t="shared" si="16"/>
        <v>1</v>
      </c>
    </row>
    <row r="1031" spans="1:15" ht="12.75">
      <c r="A1031">
        <f>'PLAN RASHODA I IZDATAKA'!A1038:N1038</f>
        <v>0</v>
      </c>
      <c r="B1031">
        <f>'PLAN RASHODA I IZDATAKA'!B1038:O1038</f>
        <v>0</v>
      </c>
      <c r="C1031">
        <f>'PLAN RASHODA I IZDATAKA'!C1038:P1038</f>
        <v>0</v>
      </c>
      <c r="D1031">
        <f>'PLAN RASHODA I IZDATAKA'!D1038:Q1038</f>
        <v>0</v>
      </c>
      <c r="E1031">
        <f>'PLAN RASHODA I IZDATAKA'!E1038:R1038</f>
        <v>0</v>
      </c>
      <c r="F1031">
        <f>'PLAN RASHODA I IZDATAKA'!F1038:S1038</f>
        <v>0</v>
      </c>
      <c r="G1031">
        <f>'PLAN RASHODA I IZDATAKA'!G1038:T1038</f>
        <v>0</v>
      </c>
      <c r="H1031">
        <f>'PLAN RASHODA I IZDATAKA'!H1038:U1038</f>
        <v>0</v>
      </c>
      <c r="I1031">
        <f>'PLAN RASHODA I IZDATAKA'!I1038:V1038</f>
        <v>0</v>
      </c>
      <c r="J1031">
        <f>'PLAN RASHODA I IZDATAKA'!J1038:W1038</f>
        <v>0</v>
      </c>
      <c r="K1031">
        <f>'PLAN RASHODA I IZDATAKA'!K1038:X1038</f>
        <v>0</v>
      </c>
      <c r="L1031">
        <f>'PLAN RASHODA I IZDATAKA'!L1038:Y1038</f>
        <v>0</v>
      </c>
      <c r="M1031">
        <f>'PLAN RASHODA I IZDATAKA'!M1038:Z1038</f>
        <v>0</v>
      </c>
      <c r="N1031">
        <f>'PLAN RASHODA I IZDATAKA'!N1038:AA1038</f>
        <v>0</v>
      </c>
      <c r="O1031">
        <f t="shared" si="16"/>
        <v>1</v>
      </c>
    </row>
    <row r="1032" spans="1:15" ht="12.75">
      <c r="A1032">
        <f>'PLAN RASHODA I IZDATAKA'!A1039:N1039</f>
        <v>0</v>
      </c>
      <c r="B1032">
        <f>'PLAN RASHODA I IZDATAKA'!B1039:O1039</f>
        <v>0</v>
      </c>
      <c r="C1032">
        <f>'PLAN RASHODA I IZDATAKA'!C1039:P1039</f>
        <v>0</v>
      </c>
      <c r="D1032">
        <f>'PLAN RASHODA I IZDATAKA'!D1039:Q1039</f>
        <v>0</v>
      </c>
      <c r="E1032">
        <f>'PLAN RASHODA I IZDATAKA'!E1039:R1039</f>
        <v>0</v>
      </c>
      <c r="F1032">
        <f>'PLAN RASHODA I IZDATAKA'!F1039:S1039</f>
        <v>0</v>
      </c>
      <c r="G1032">
        <f>'PLAN RASHODA I IZDATAKA'!G1039:T1039</f>
        <v>0</v>
      </c>
      <c r="H1032">
        <f>'PLAN RASHODA I IZDATAKA'!H1039:U1039</f>
        <v>0</v>
      </c>
      <c r="I1032">
        <f>'PLAN RASHODA I IZDATAKA'!I1039:V1039</f>
        <v>0</v>
      </c>
      <c r="J1032">
        <f>'PLAN RASHODA I IZDATAKA'!J1039:W1039</f>
        <v>0</v>
      </c>
      <c r="K1032">
        <f>'PLAN RASHODA I IZDATAKA'!K1039:X1039</f>
        <v>0</v>
      </c>
      <c r="L1032">
        <f>'PLAN RASHODA I IZDATAKA'!L1039:Y1039</f>
        <v>0</v>
      </c>
      <c r="M1032">
        <f>'PLAN RASHODA I IZDATAKA'!M1039:Z1039</f>
        <v>0</v>
      </c>
      <c r="N1032">
        <f>'PLAN RASHODA I IZDATAKA'!N1039:AA1039</f>
        <v>0</v>
      </c>
      <c r="O1032">
        <f t="shared" si="16"/>
        <v>1</v>
      </c>
    </row>
    <row r="1033" spans="1:15" ht="12.75">
      <c r="A1033">
        <f>'PLAN RASHODA I IZDATAKA'!A1040:N1040</f>
        <v>0</v>
      </c>
      <c r="B1033">
        <f>'PLAN RASHODA I IZDATAKA'!B1040:O1040</f>
        <v>0</v>
      </c>
      <c r="C1033">
        <f>'PLAN RASHODA I IZDATAKA'!C1040:P1040</f>
        <v>0</v>
      </c>
      <c r="D1033">
        <f>'PLAN RASHODA I IZDATAKA'!D1040:Q1040</f>
        <v>0</v>
      </c>
      <c r="E1033">
        <f>'PLAN RASHODA I IZDATAKA'!E1040:R1040</f>
        <v>0</v>
      </c>
      <c r="F1033">
        <f>'PLAN RASHODA I IZDATAKA'!F1040:S1040</f>
        <v>0</v>
      </c>
      <c r="G1033">
        <f>'PLAN RASHODA I IZDATAKA'!G1040:T1040</f>
        <v>0</v>
      </c>
      <c r="H1033">
        <f>'PLAN RASHODA I IZDATAKA'!H1040:U1040</f>
        <v>0</v>
      </c>
      <c r="I1033">
        <f>'PLAN RASHODA I IZDATAKA'!I1040:V1040</f>
        <v>0</v>
      </c>
      <c r="J1033">
        <f>'PLAN RASHODA I IZDATAKA'!J1040:W1040</f>
        <v>0</v>
      </c>
      <c r="K1033">
        <f>'PLAN RASHODA I IZDATAKA'!K1040:X1040</f>
        <v>0</v>
      </c>
      <c r="L1033">
        <f>'PLAN RASHODA I IZDATAKA'!L1040:Y1040</f>
        <v>0</v>
      </c>
      <c r="M1033">
        <f>'PLAN RASHODA I IZDATAKA'!M1040:Z1040</f>
        <v>0</v>
      </c>
      <c r="N1033">
        <f>'PLAN RASHODA I IZDATAKA'!N1040:AA1040</f>
        <v>0</v>
      </c>
      <c r="O1033">
        <f t="shared" si="16"/>
        <v>1</v>
      </c>
    </row>
    <row r="1034" spans="1:15" ht="12.75">
      <c r="A1034">
        <f>'PLAN RASHODA I IZDATAKA'!A1041:N1041</f>
        <v>0</v>
      </c>
      <c r="B1034">
        <f>'PLAN RASHODA I IZDATAKA'!B1041:O1041</f>
        <v>0</v>
      </c>
      <c r="C1034">
        <f>'PLAN RASHODA I IZDATAKA'!C1041:P1041</f>
        <v>0</v>
      </c>
      <c r="D1034">
        <f>'PLAN RASHODA I IZDATAKA'!D1041:Q1041</f>
        <v>0</v>
      </c>
      <c r="E1034">
        <f>'PLAN RASHODA I IZDATAKA'!E1041:R1041</f>
        <v>0</v>
      </c>
      <c r="F1034">
        <f>'PLAN RASHODA I IZDATAKA'!F1041:S1041</f>
        <v>0</v>
      </c>
      <c r="G1034">
        <f>'PLAN RASHODA I IZDATAKA'!G1041:T1041</f>
        <v>0</v>
      </c>
      <c r="H1034">
        <f>'PLAN RASHODA I IZDATAKA'!H1041:U1041</f>
        <v>0</v>
      </c>
      <c r="I1034">
        <f>'PLAN RASHODA I IZDATAKA'!I1041:V1041</f>
        <v>0</v>
      </c>
      <c r="J1034">
        <f>'PLAN RASHODA I IZDATAKA'!J1041:W1041</f>
        <v>0</v>
      </c>
      <c r="K1034">
        <f>'PLAN RASHODA I IZDATAKA'!K1041:X1041</f>
        <v>0</v>
      </c>
      <c r="L1034">
        <f>'PLAN RASHODA I IZDATAKA'!L1041:Y1041</f>
        <v>0</v>
      </c>
      <c r="M1034">
        <f>'PLAN RASHODA I IZDATAKA'!M1041:Z1041</f>
        <v>0</v>
      </c>
      <c r="N1034">
        <f>'PLAN RASHODA I IZDATAKA'!N1041:AA1041</f>
        <v>0</v>
      </c>
      <c r="O1034">
        <f t="shared" si="16"/>
        <v>1</v>
      </c>
    </row>
    <row r="1035" spans="1:15" ht="12.75">
      <c r="A1035">
        <f>'PLAN RASHODA I IZDATAKA'!A1042:N1042</f>
        <v>0</v>
      </c>
      <c r="B1035">
        <f>'PLAN RASHODA I IZDATAKA'!B1042:O1042</f>
        <v>0</v>
      </c>
      <c r="C1035">
        <f>'PLAN RASHODA I IZDATAKA'!C1042:P1042</f>
        <v>0</v>
      </c>
      <c r="D1035">
        <f>'PLAN RASHODA I IZDATAKA'!D1042:Q1042</f>
        <v>0</v>
      </c>
      <c r="E1035">
        <f>'PLAN RASHODA I IZDATAKA'!E1042:R1042</f>
        <v>0</v>
      </c>
      <c r="F1035">
        <f>'PLAN RASHODA I IZDATAKA'!F1042:S1042</f>
        <v>0</v>
      </c>
      <c r="G1035">
        <f>'PLAN RASHODA I IZDATAKA'!G1042:T1042</f>
        <v>0</v>
      </c>
      <c r="H1035">
        <f>'PLAN RASHODA I IZDATAKA'!H1042:U1042</f>
        <v>0</v>
      </c>
      <c r="I1035">
        <f>'PLAN RASHODA I IZDATAKA'!I1042:V1042</f>
        <v>0</v>
      </c>
      <c r="J1035">
        <f>'PLAN RASHODA I IZDATAKA'!J1042:W1042</f>
        <v>0</v>
      </c>
      <c r="K1035">
        <f>'PLAN RASHODA I IZDATAKA'!K1042:X1042</f>
        <v>0</v>
      </c>
      <c r="L1035">
        <f>'PLAN RASHODA I IZDATAKA'!L1042:Y1042</f>
        <v>0</v>
      </c>
      <c r="M1035">
        <f>'PLAN RASHODA I IZDATAKA'!M1042:Z1042</f>
        <v>0</v>
      </c>
      <c r="N1035">
        <f>'PLAN RASHODA I IZDATAKA'!N1042:AA1042</f>
        <v>0</v>
      </c>
      <c r="O1035">
        <f t="shared" si="16"/>
        <v>1</v>
      </c>
    </row>
    <row r="1036" spans="1:15" ht="12.75">
      <c r="A1036">
        <f>'PLAN RASHODA I IZDATAKA'!A1043:N1043</f>
        <v>0</v>
      </c>
      <c r="B1036">
        <f>'PLAN RASHODA I IZDATAKA'!B1043:O1043</f>
        <v>0</v>
      </c>
      <c r="C1036">
        <f>'PLAN RASHODA I IZDATAKA'!C1043:P1043</f>
        <v>0</v>
      </c>
      <c r="D1036">
        <f>'PLAN RASHODA I IZDATAKA'!D1043:Q1043</f>
        <v>0</v>
      </c>
      <c r="E1036">
        <f>'PLAN RASHODA I IZDATAKA'!E1043:R1043</f>
        <v>0</v>
      </c>
      <c r="F1036">
        <f>'PLAN RASHODA I IZDATAKA'!F1043:S1043</f>
        <v>0</v>
      </c>
      <c r="G1036">
        <f>'PLAN RASHODA I IZDATAKA'!G1043:T1043</f>
        <v>0</v>
      </c>
      <c r="H1036">
        <f>'PLAN RASHODA I IZDATAKA'!H1043:U1043</f>
        <v>0</v>
      </c>
      <c r="I1036">
        <f>'PLAN RASHODA I IZDATAKA'!I1043:V1043</f>
        <v>0</v>
      </c>
      <c r="J1036">
        <f>'PLAN RASHODA I IZDATAKA'!J1043:W1043</f>
        <v>0</v>
      </c>
      <c r="K1036">
        <f>'PLAN RASHODA I IZDATAKA'!K1043:X1043</f>
        <v>0</v>
      </c>
      <c r="L1036">
        <f>'PLAN RASHODA I IZDATAKA'!L1043:Y1043</f>
        <v>0</v>
      </c>
      <c r="M1036">
        <f>'PLAN RASHODA I IZDATAKA'!M1043:Z1043</f>
        <v>0</v>
      </c>
      <c r="N1036">
        <f>'PLAN RASHODA I IZDATAKA'!N1043:AA1043</f>
        <v>0</v>
      </c>
      <c r="O1036">
        <f t="shared" si="16"/>
        <v>1</v>
      </c>
    </row>
    <row r="1037" spans="1:15" ht="12.75">
      <c r="A1037">
        <f>'PLAN RASHODA I IZDATAKA'!A1044:N1044</f>
        <v>0</v>
      </c>
      <c r="B1037">
        <f>'PLAN RASHODA I IZDATAKA'!B1044:O1044</f>
        <v>0</v>
      </c>
      <c r="C1037">
        <f>'PLAN RASHODA I IZDATAKA'!C1044:P1044</f>
        <v>0</v>
      </c>
      <c r="D1037">
        <f>'PLAN RASHODA I IZDATAKA'!D1044:Q1044</f>
        <v>0</v>
      </c>
      <c r="E1037">
        <f>'PLAN RASHODA I IZDATAKA'!E1044:R1044</f>
        <v>0</v>
      </c>
      <c r="F1037">
        <f>'PLAN RASHODA I IZDATAKA'!F1044:S1044</f>
        <v>0</v>
      </c>
      <c r="G1037">
        <f>'PLAN RASHODA I IZDATAKA'!G1044:T1044</f>
        <v>0</v>
      </c>
      <c r="H1037">
        <f>'PLAN RASHODA I IZDATAKA'!H1044:U1044</f>
        <v>0</v>
      </c>
      <c r="I1037">
        <f>'PLAN RASHODA I IZDATAKA'!I1044:V1044</f>
        <v>0</v>
      </c>
      <c r="J1037">
        <f>'PLAN RASHODA I IZDATAKA'!J1044:W1044</f>
        <v>0</v>
      </c>
      <c r="K1037">
        <f>'PLAN RASHODA I IZDATAKA'!K1044:X1044</f>
        <v>0</v>
      </c>
      <c r="L1037">
        <f>'PLAN RASHODA I IZDATAKA'!L1044:Y1044</f>
        <v>0</v>
      </c>
      <c r="M1037">
        <f>'PLAN RASHODA I IZDATAKA'!M1044:Z1044</f>
        <v>0</v>
      </c>
      <c r="N1037">
        <f>'PLAN RASHODA I IZDATAKA'!N1044:AA1044</f>
        <v>0</v>
      </c>
      <c r="O1037">
        <f t="shared" si="16"/>
        <v>1</v>
      </c>
    </row>
    <row r="1038" spans="1:15" ht="12.75">
      <c r="A1038">
        <f>'PLAN RASHODA I IZDATAKA'!A1045:N1045</f>
        <v>0</v>
      </c>
      <c r="B1038">
        <f>'PLAN RASHODA I IZDATAKA'!B1045:O1045</f>
        <v>0</v>
      </c>
      <c r="C1038">
        <f>'PLAN RASHODA I IZDATAKA'!C1045:P1045</f>
        <v>0</v>
      </c>
      <c r="D1038">
        <f>'PLAN RASHODA I IZDATAKA'!D1045:Q1045</f>
        <v>0</v>
      </c>
      <c r="E1038">
        <f>'PLAN RASHODA I IZDATAKA'!E1045:R1045</f>
        <v>0</v>
      </c>
      <c r="F1038">
        <f>'PLAN RASHODA I IZDATAKA'!F1045:S1045</f>
        <v>0</v>
      </c>
      <c r="G1038">
        <f>'PLAN RASHODA I IZDATAKA'!G1045:T1045</f>
        <v>0</v>
      </c>
      <c r="H1038">
        <f>'PLAN RASHODA I IZDATAKA'!H1045:U1045</f>
        <v>0</v>
      </c>
      <c r="I1038">
        <f>'PLAN RASHODA I IZDATAKA'!I1045:V1045</f>
        <v>0</v>
      </c>
      <c r="J1038">
        <f>'PLAN RASHODA I IZDATAKA'!J1045:W1045</f>
        <v>0</v>
      </c>
      <c r="K1038">
        <f>'PLAN RASHODA I IZDATAKA'!K1045:X1045</f>
        <v>0</v>
      </c>
      <c r="L1038">
        <f>'PLAN RASHODA I IZDATAKA'!L1045:Y1045</f>
        <v>0</v>
      </c>
      <c r="M1038">
        <f>'PLAN RASHODA I IZDATAKA'!M1045:Z1045</f>
        <v>0</v>
      </c>
      <c r="N1038">
        <f>'PLAN RASHODA I IZDATAKA'!N1045:AA1045</f>
        <v>0</v>
      </c>
      <c r="O1038">
        <f t="shared" si="16"/>
        <v>1</v>
      </c>
    </row>
    <row r="1039" spans="1:15" ht="12.75">
      <c r="A1039">
        <f>'PLAN RASHODA I IZDATAKA'!A1046:N1046</f>
        <v>0</v>
      </c>
      <c r="B1039">
        <f>'PLAN RASHODA I IZDATAKA'!B1046:O1046</f>
        <v>0</v>
      </c>
      <c r="C1039">
        <f>'PLAN RASHODA I IZDATAKA'!C1046:P1046</f>
        <v>0</v>
      </c>
      <c r="D1039">
        <f>'PLAN RASHODA I IZDATAKA'!D1046:Q1046</f>
        <v>0</v>
      </c>
      <c r="E1039">
        <f>'PLAN RASHODA I IZDATAKA'!E1046:R1046</f>
        <v>0</v>
      </c>
      <c r="F1039">
        <f>'PLAN RASHODA I IZDATAKA'!F1046:S1046</f>
        <v>0</v>
      </c>
      <c r="G1039">
        <f>'PLAN RASHODA I IZDATAKA'!G1046:T1046</f>
        <v>0</v>
      </c>
      <c r="H1039">
        <f>'PLAN RASHODA I IZDATAKA'!H1046:U1046</f>
        <v>0</v>
      </c>
      <c r="I1039">
        <f>'PLAN RASHODA I IZDATAKA'!I1046:V1046</f>
        <v>0</v>
      </c>
      <c r="J1039">
        <f>'PLAN RASHODA I IZDATAKA'!J1046:W1046</f>
        <v>0</v>
      </c>
      <c r="K1039">
        <f>'PLAN RASHODA I IZDATAKA'!K1046:X1046</f>
        <v>0</v>
      </c>
      <c r="L1039">
        <f>'PLAN RASHODA I IZDATAKA'!L1046:Y1046</f>
        <v>0</v>
      </c>
      <c r="M1039">
        <f>'PLAN RASHODA I IZDATAKA'!M1046:Z1046</f>
        <v>0</v>
      </c>
      <c r="N1039">
        <f>'PLAN RASHODA I IZDATAKA'!N1046:AA1046</f>
        <v>0</v>
      </c>
      <c r="O1039">
        <f t="shared" si="16"/>
        <v>1</v>
      </c>
    </row>
    <row r="1040" spans="1:15" ht="12.75">
      <c r="A1040">
        <f>'PLAN RASHODA I IZDATAKA'!A1047:N1047</f>
        <v>0</v>
      </c>
      <c r="B1040">
        <f>'PLAN RASHODA I IZDATAKA'!B1047:O1047</f>
        <v>0</v>
      </c>
      <c r="C1040">
        <f>'PLAN RASHODA I IZDATAKA'!C1047:P1047</f>
        <v>0</v>
      </c>
      <c r="D1040">
        <f>'PLAN RASHODA I IZDATAKA'!D1047:Q1047</f>
        <v>0</v>
      </c>
      <c r="E1040">
        <f>'PLAN RASHODA I IZDATAKA'!E1047:R1047</f>
        <v>0</v>
      </c>
      <c r="F1040">
        <f>'PLAN RASHODA I IZDATAKA'!F1047:S1047</f>
        <v>0</v>
      </c>
      <c r="G1040">
        <f>'PLAN RASHODA I IZDATAKA'!G1047:T1047</f>
        <v>0</v>
      </c>
      <c r="H1040">
        <f>'PLAN RASHODA I IZDATAKA'!H1047:U1047</f>
        <v>0</v>
      </c>
      <c r="I1040">
        <f>'PLAN RASHODA I IZDATAKA'!I1047:V1047</f>
        <v>0</v>
      </c>
      <c r="J1040">
        <f>'PLAN RASHODA I IZDATAKA'!J1047:W1047</f>
        <v>0</v>
      </c>
      <c r="K1040">
        <f>'PLAN RASHODA I IZDATAKA'!K1047:X1047</f>
        <v>0</v>
      </c>
      <c r="L1040">
        <f>'PLAN RASHODA I IZDATAKA'!L1047:Y1047</f>
        <v>0</v>
      </c>
      <c r="M1040">
        <f>'PLAN RASHODA I IZDATAKA'!M1047:Z1047</f>
        <v>0</v>
      </c>
      <c r="N1040">
        <f>'PLAN RASHODA I IZDATAKA'!N1047:AA1047</f>
        <v>0</v>
      </c>
      <c r="O1040">
        <f t="shared" si="16"/>
        <v>1</v>
      </c>
    </row>
    <row r="1041" spans="1:15" ht="12.75">
      <c r="A1041">
        <f>'PLAN RASHODA I IZDATAKA'!A1048:N1048</f>
        <v>0</v>
      </c>
      <c r="B1041">
        <f>'PLAN RASHODA I IZDATAKA'!B1048:O1048</f>
        <v>0</v>
      </c>
      <c r="C1041">
        <f>'PLAN RASHODA I IZDATAKA'!C1048:P1048</f>
        <v>0</v>
      </c>
      <c r="D1041">
        <f>'PLAN RASHODA I IZDATAKA'!D1048:Q1048</f>
        <v>0</v>
      </c>
      <c r="E1041">
        <f>'PLAN RASHODA I IZDATAKA'!E1048:R1048</f>
        <v>0</v>
      </c>
      <c r="F1041">
        <f>'PLAN RASHODA I IZDATAKA'!F1048:S1048</f>
        <v>0</v>
      </c>
      <c r="G1041">
        <f>'PLAN RASHODA I IZDATAKA'!G1048:T1048</f>
        <v>0</v>
      </c>
      <c r="H1041">
        <f>'PLAN RASHODA I IZDATAKA'!H1048:U1048</f>
        <v>0</v>
      </c>
      <c r="I1041">
        <f>'PLAN RASHODA I IZDATAKA'!I1048:V1048</f>
        <v>0</v>
      </c>
      <c r="J1041">
        <f>'PLAN RASHODA I IZDATAKA'!J1048:W1048</f>
        <v>0</v>
      </c>
      <c r="K1041">
        <f>'PLAN RASHODA I IZDATAKA'!K1048:X1048</f>
        <v>0</v>
      </c>
      <c r="L1041">
        <f>'PLAN RASHODA I IZDATAKA'!L1048:Y1048</f>
        <v>0</v>
      </c>
      <c r="M1041">
        <f>'PLAN RASHODA I IZDATAKA'!M1048:Z1048</f>
        <v>0</v>
      </c>
      <c r="N1041">
        <f>'PLAN RASHODA I IZDATAKA'!N1048:AA1048</f>
        <v>0</v>
      </c>
      <c r="O1041">
        <f t="shared" si="16"/>
        <v>1</v>
      </c>
    </row>
    <row r="1042" spans="1:15" ht="12.75">
      <c r="A1042">
        <f>'PLAN RASHODA I IZDATAKA'!A1049:N1049</f>
        <v>0</v>
      </c>
      <c r="B1042">
        <f>'PLAN RASHODA I IZDATAKA'!B1049:O1049</f>
        <v>0</v>
      </c>
      <c r="C1042">
        <f>'PLAN RASHODA I IZDATAKA'!C1049:P1049</f>
        <v>0</v>
      </c>
      <c r="D1042">
        <f>'PLAN RASHODA I IZDATAKA'!D1049:Q1049</f>
        <v>0</v>
      </c>
      <c r="E1042">
        <f>'PLAN RASHODA I IZDATAKA'!E1049:R1049</f>
        <v>0</v>
      </c>
      <c r="F1042">
        <f>'PLAN RASHODA I IZDATAKA'!F1049:S1049</f>
        <v>0</v>
      </c>
      <c r="G1042">
        <f>'PLAN RASHODA I IZDATAKA'!G1049:T1049</f>
        <v>0</v>
      </c>
      <c r="H1042">
        <f>'PLAN RASHODA I IZDATAKA'!H1049:U1049</f>
        <v>0</v>
      </c>
      <c r="I1042">
        <f>'PLAN RASHODA I IZDATAKA'!I1049:V1049</f>
        <v>0</v>
      </c>
      <c r="J1042">
        <f>'PLAN RASHODA I IZDATAKA'!J1049:W1049</f>
        <v>0</v>
      </c>
      <c r="K1042">
        <f>'PLAN RASHODA I IZDATAKA'!K1049:X1049</f>
        <v>0</v>
      </c>
      <c r="L1042">
        <f>'PLAN RASHODA I IZDATAKA'!L1049:Y1049</f>
        <v>0</v>
      </c>
      <c r="M1042">
        <f>'PLAN RASHODA I IZDATAKA'!M1049:Z1049</f>
        <v>0</v>
      </c>
      <c r="N1042">
        <f>'PLAN RASHODA I IZDATAKA'!N1049:AA1049</f>
        <v>0</v>
      </c>
      <c r="O1042">
        <f t="shared" si="16"/>
        <v>1</v>
      </c>
    </row>
    <row r="1043" spans="1:15" ht="12.75">
      <c r="A1043">
        <f>'PLAN RASHODA I IZDATAKA'!A1050:N1050</f>
        <v>0</v>
      </c>
      <c r="B1043">
        <f>'PLAN RASHODA I IZDATAKA'!B1050:O1050</f>
        <v>0</v>
      </c>
      <c r="C1043">
        <f>'PLAN RASHODA I IZDATAKA'!C1050:P1050</f>
        <v>0</v>
      </c>
      <c r="D1043">
        <f>'PLAN RASHODA I IZDATAKA'!D1050:Q1050</f>
        <v>0</v>
      </c>
      <c r="E1043">
        <f>'PLAN RASHODA I IZDATAKA'!E1050:R1050</f>
        <v>0</v>
      </c>
      <c r="F1043">
        <f>'PLAN RASHODA I IZDATAKA'!F1050:S1050</f>
        <v>0</v>
      </c>
      <c r="G1043">
        <f>'PLAN RASHODA I IZDATAKA'!G1050:T1050</f>
        <v>0</v>
      </c>
      <c r="H1043">
        <f>'PLAN RASHODA I IZDATAKA'!H1050:U1050</f>
        <v>0</v>
      </c>
      <c r="I1043">
        <f>'PLAN RASHODA I IZDATAKA'!I1050:V1050</f>
        <v>0</v>
      </c>
      <c r="J1043">
        <f>'PLAN RASHODA I IZDATAKA'!J1050:W1050</f>
        <v>0</v>
      </c>
      <c r="K1043">
        <f>'PLAN RASHODA I IZDATAKA'!K1050:X1050</f>
        <v>0</v>
      </c>
      <c r="L1043">
        <f>'PLAN RASHODA I IZDATAKA'!L1050:Y1050</f>
        <v>0</v>
      </c>
      <c r="M1043">
        <f>'PLAN RASHODA I IZDATAKA'!M1050:Z1050</f>
        <v>0</v>
      </c>
      <c r="N1043">
        <f>'PLAN RASHODA I IZDATAKA'!N1050:AA1050</f>
        <v>0</v>
      </c>
      <c r="O1043">
        <f t="shared" si="16"/>
        <v>1</v>
      </c>
    </row>
    <row r="1044" spans="1:15" ht="12.75">
      <c r="A1044">
        <f>'PLAN RASHODA I IZDATAKA'!A1051:N1051</f>
        <v>0</v>
      </c>
      <c r="B1044">
        <f>'PLAN RASHODA I IZDATAKA'!B1051:O1051</f>
        <v>0</v>
      </c>
      <c r="C1044">
        <f>'PLAN RASHODA I IZDATAKA'!C1051:P1051</f>
        <v>0</v>
      </c>
      <c r="D1044">
        <f>'PLAN RASHODA I IZDATAKA'!D1051:Q1051</f>
        <v>0</v>
      </c>
      <c r="E1044">
        <f>'PLAN RASHODA I IZDATAKA'!E1051:R1051</f>
        <v>0</v>
      </c>
      <c r="F1044">
        <f>'PLAN RASHODA I IZDATAKA'!F1051:S1051</f>
        <v>0</v>
      </c>
      <c r="G1044">
        <f>'PLAN RASHODA I IZDATAKA'!G1051:T1051</f>
        <v>0</v>
      </c>
      <c r="H1044">
        <f>'PLAN RASHODA I IZDATAKA'!H1051:U1051</f>
        <v>0</v>
      </c>
      <c r="I1044">
        <f>'PLAN RASHODA I IZDATAKA'!I1051:V1051</f>
        <v>0</v>
      </c>
      <c r="J1044">
        <f>'PLAN RASHODA I IZDATAKA'!J1051:W1051</f>
        <v>0</v>
      </c>
      <c r="K1044">
        <f>'PLAN RASHODA I IZDATAKA'!K1051:X1051</f>
        <v>0</v>
      </c>
      <c r="L1044">
        <f>'PLAN RASHODA I IZDATAKA'!L1051:Y1051</f>
        <v>0</v>
      </c>
      <c r="M1044">
        <f>'PLAN RASHODA I IZDATAKA'!M1051:Z1051</f>
        <v>0</v>
      </c>
      <c r="N1044">
        <f>'PLAN RASHODA I IZDATAKA'!N1051:AA1051</f>
        <v>0</v>
      </c>
      <c r="O1044">
        <f t="shared" si="16"/>
        <v>1</v>
      </c>
    </row>
    <row r="1045" spans="1:15" ht="12.75">
      <c r="A1045">
        <f>'PLAN RASHODA I IZDATAKA'!A1052:N1052</f>
        <v>0</v>
      </c>
      <c r="B1045">
        <f>'PLAN RASHODA I IZDATAKA'!B1052:O1052</f>
        <v>0</v>
      </c>
      <c r="C1045">
        <f>'PLAN RASHODA I IZDATAKA'!C1052:P1052</f>
        <v>0</v>
      </c>
      <c r="D1045">
        <f>'PLAN RASHODA I IZDATAKA'!D1052:Q1052</f>
        <v>0</v>
      </c>
      <c r="E1045">
        <f>'PLAN RASHODA I IZDATAKA'!E1052:R1052</f>
        <v>0</v>
      </c>
      <c r="F1045">
        <f>'PLAN RASHODA I IZDATAKA'!F1052:S1052</f>
        <v>0</v>
      </c>
      <c r="G1045">
        <f>'PLAN RASHODA I IZDATAKA'!G1052:T1052</f>
        <v>0</v>
      </c>
      <c r="H1045">
        <f>'PLAN RASHODA I IZDATAKA'!H1052:U1052</f>
        <v>0</v>
      </c>
      <c r="I1045">
        <f>'PLAN RASHODA I IZDATAKA'!I1052:V1052</f>
        <v>0</v>
      </c>
      <c r="J1045">
        <f>'PLAN RASHODA I IZDATAKA'!J1052:W1052</f>
        <v>0</v>
      </c>
      <c r="K1045">
        <f>'PLAN RASHODA I IZDATAKA'!K1052:X1052</f>
        <v>0</v>
      </c>
      <c r="L1045">
        <f>'PLAN RASHODA I IZDATAKA'!L1052:Y1052</f>
        <v>0</v>
      </c>
      <c r="M1045">
        <f>'PLAN RASHODA I IZDATAKA'!M1052:Z1052</f>
        <v>0</v>
      </c>
      <c r="N1045">
        <f>'PLAN RASHODA I IZDATAKA'!N1052:AA1052</f>
        <v>0</v>
      </c>
      <c r="O1045">
        <f t="shared" si="16"/>
        <v>1</v>
      </c>
    </row>
    <row r="1046" spans="1:15" ht="12.75">
      <c r="A1046">
        <f>'PLAN RASHODA I IZDATAKA'!A1053:N1053</f>
        <v>0</v>
      </c>
      <c r="B1046">
        <f>'PLAN RASHODA I IZDATAKA'!B1053:O1053</f>
        <v>0</v>
      </c>
      <c r="C1046">
        <f>'PLAN RASHODA I IZDATAKA'!C1053:P1053</f>
        <v>0</v>
      </c>
      <c r="D1046">
        <f>'PLAN RASHODA I IZDATAKA'!D1053:Q1053</f>
        <v>0</v>
      </c>
      <c r="E1046">
        <f>'PLAN RASHODA I IZDATAKA'!E1053:R1053</f>
        <v>0</v>
      </c>
      <c r="F1046">
        <f>'PLAN RASHODA I IZDATAKA'!F1053:S1053</f>
        <v>0</v>
      </c>
      <c r="G1046">
        <f>'PLAN RASHODA I IZDATAKA'!G1053:T1053</f>
        <v>0</v>
      </c>
      <c r="H1046">
        <f>'PLAN RASHODA I IZDATAKA'!H1053:U1053</f>
        <v>0</v>
      </c>
      <c r="I1046">
        <f>'PLAN RASHODA I IZDATAKA'!I1053:V1053</f>
        <v>0</v>
      </c>
      <c r="J1046">
        <f>'PLAN RASHODA I IZDATAKA'!J1053:W1053</f>
        <v>0</v>
      </c>
      <c r="K1046">
        <f>'PLAN RASHODA I IZDATAKA'!K1053:X1053</f>
        <v>0</v>
      </c>
      <c r="L1046">
        <f>'PLAN RASHODA I IZDATAKA'!L1053:Y1053</f>
        <v>0</v>
      </c>
      <c r="M1046">
        <f>'PLAN RASHODA I IZDATAKA'!M1053:Z1053</f>
        <v>0</v>
      </c>
      <c r="N1046">
        <f>'PLAN RASHODA I IZDATAKA'!N1053:AA1053</f>
        <v>0</v>
      </c>
      <c r="O1046">
        <f t="shared" si="16"/>
        <v>1</v>
      </c>
    </row>
    <row r="1047" spans="1:15" ht="12.75">
      <c r="A1047">
        <f>'PLAN RASHODA I IZDATAKA'!A1054:N1054</f>
        <v>0</v>
      </c>
      <c r="B1047">
        <f>'PLAN RASHODA I IZDATAKA'!B1054:O1054</f>
        <v>0</v>
      </c>
      <c r="C1047">
        <f>'PLAN RASHODA I IZDATAKA'!C1054:P1054</f>
        <v>0</v>
      </c>
      <c r="D1047">
        <f>'PLAN RASHODA I IZDATAKA'!D1054:Q1054</f>
        <v>0</v>
      </c>
      <c r="E1047">
        <f>'PLAN RASHODA I IZDATAKA'!E1054:R1054</f>
        <v>0</v>
      </c>
      <c r="F1047">
        <f>'PLAN RASHODA I IZDATAKA'!F1054:S1054</f>
        <v>0</v>
      </c>
      <c r="G1047">
        <f>'PLAN RASHODA I IZDATAKA'!G1054:T1054</f>
        <v>0</v>
      </c>
      <c r="H1047">
        <f>'PLAN RASHODA I IZDATAKA'!H1054:U1054</f>
        <v>0</v>
      </c>
      <c r="I1047">
        <f>'PLAN RASHODA I IZDATAKA'!I1054:V1054</f>
        <v>0</v>
      </c>
      <c r="J1047">
        <f>'PLAN RASHODA I IZDATAKA'!J1054:W1054</f>
        <v>0</v>
      </c>
      <c r="K1047">
        <f>'PLAN RASHODA I IZDATAKA'!K1054:X1054</f>
        <v>0</v>
      </c>
      <c r="L1047">
        <f>'PLAN RASHODA I IZDATAKA'!L1054:Y1054</f>
        <v>0</v>
      </c>
      <c r="M1047">
        <f>'PLAN RASHODA I IZDATAKA'!M1054:Z1054</f>
        <v>0</v>
      </c>
      <c r="N1047">
        <f>'PLAN RASHODA I IZDATAKA'!N1054:AA1054</f>
        <v>0</v>
      </c>
      <c r="O1047">
        <f t="shared" si="16"/>
        <v>1</v>
      </c>
    </row>
    <row r="1048" spans="1:15" ht="12.75">
      <c r="A1048">
        <f>'PLAN RASHODA I IZDATAKA'!A1055:N1055</f>
        <v>0</v>
      </c>
      <c r="B1048">
        <f>'PLAN RASHODA I IZDATAKA'!B1055:O1055</f>
        <v>0</v>
      </c>
      <c r="C1048">
        <f>'PLAN RASHODA I IZDATAKA'!C1055:P1055</f>
        <v>0</v>
      </c>
      <c r="D1048">
        <f>'PLAN RASHODA I IZDATAKA'!D1055:Q1055</f>
        <v>0</v>
      </c>
      <c r="E1048">
        <f>'PLAN RASHODA I IZDATAKA'!E1055:R1055</f>
        <v>0</v>
      </c>
      <c r="F1048">
        <f>'PLAN RASHODA I IZDATAKA'!F1055:S1055</f>
        <v>0</v>
      </c>
      <c r="G1048">
        <f>'PLAN RASHODA I IZDATAKA'!G1055:T1055</f>
        <v>0</v>
      </c>
      <c r="H1048">
        <f>'PLAN RASHODA I IZDATAKA'!H1055:U1055</f>
        <v>0</v>
      </c>
      <c r="I1048">
        <f>'PLAN RASHODA I IZDATAKA'!I1055:V1055</f>
        <v>0</v>
      </c>
      <c r="J1048">
        <f>'PLAN RASHODA I IZDATAKA'!J1055:W1055</f>
        <v>0</v>
      </c>
      <c r="K1048">
        <f>'PLAN RASHODA I IZDATAKA'!K1055:X1055</f>
        <v>0</v>
      </c>
      <c r="L1048">
        <f>'PLAN RASHODA I IZDATAKA'!L1055:Y1055</f>
        <v>0</v>
      </c>
      <c r="M1048">
        <f>'PLAN RASHODA I IZDATAKA'!M1055:Z1055</f>
        <v>0</v>
      </c>
      <c r="N1048">
        <f>'PLAN RASHODA I IZDATAKA'!N1055:AA1055</f>
        <v>0</v>
      </c>
      <c r="O1048">
        <f t="shared" si="16"/>
        <v>1</v>
      </c>
    </row>
    <row r="1049" spans="1:15" ht="12.75">
      <c r="A1049">
        <f>'PLAN RASHODA I IZDATAKA'!A1056:N1056</f>
        <v>0</v>
      </c>
      <c r="B1049">
        <f>'PLAN RASHODA I IZDATAKA'!B1056:O1056</f>
        <v>0</v>
      </c>
      <c r="C1049">
        <f>'PLAN RASHODA I IZDATAKA'!C1056:P1056</f>
        <v>0</v>
      </c>
      <c r="D1049">
        <f>'PLAN RASHODA I IZDATAKA'!D1056:Q1056</f>
        <v>0</v>
      </c>
      <c r="E1049">
        <f>'PLAN RASHODA I IZDATAKA'!E1056:R1056</f>
        <v>0</v>
      </c>
      <c r="F1049">
        <f>'PLAN RASHODA I IZDATAKA'!F1056:S1056</f>
        <v>0</v>
      </c>
      <c r="G1049">
        <f>'PLAN RASHODA I IZDATAKA'!G1056:T1056</f>
        <v>0</v>
      </c>
      <c r="H1049">
        <f>'PLAN RASHODA I IZDATAKA'!H1056:U1056</f>
        <v>0</v>
      </c>
      <c r="I1049">
        <f>'PLAN RASHODA I IZDATAKA'!I1056:V1056</f>
        <v>0</v>
      </c>
      <c r="J1049">
        <f>'PLAN RASHODA I IZDATAKA'!J1056:W1056</f>
        <v>0</v>
      </c>
      <c r="K1049">
        <f>'PLAN RASHODA I IZDATAKA'!K1056:X1056</f>
        <v>0</v>
      </c>
      <c r="L1049">
        <f>'PLAN RASHODA I IZDATAKA'!L1056:Y1056</f>
        <v>0</v>
      </c>
      <c r="M1049">
        <f>'PLAN RASHODA I IZDATAKA'!M1056:Z1056</f>
        <v>0</v>
      </c>
      <c r="N1049">
        <f>'PLAN RASHODA I IZDATAKA'!N1056:AA1056</f>
        <v>0</v>
      </c>
      <c r="O1049">
        <f t="shared" si="16"/>
        <v>1</v>
      </c>
    </row>
    <row r="1050" spans="1:15" ht="12.75">
      <c r="A1050">
        <f>'PLAN RASHODA I IZDATAKA'!A1057:N1057</f>
        <v>0</v>
      </c>
      <c r="B1050">
        <f>'PLAN RASHODA I IZDATAKA'!B1057:O1057</f>
        <v>0</v>
      </c>
      <c r="C1050">
        <f>'PLAN RASHODA I IZDATAKA'!C1057:P1057</f>
        <v>0</v>
      </c>
      <c r="D1050">
        <f>'PLAN RASHODA I IZDATAKA'!D1057:Q1057</f>
        <v>0</v>
      </c>
      <c r="E1050">
        <f>'PLAN RASHODA I IZDATAKA'!E1057:R1057</f>
        <v>0</v>
      </c>
      <c r="F1050">
        <f>'PLAN RASHODA I IZDATAKA'!F1057:S1057</f>
        <v>0</v>
      </c>
      <c r="G1050">
        <f>'PLAN RASHODA I IZDATAKA'!G1057:T1057</f>
        <v>0</v>
      </c>
      <c r="H1050">
        <f>'PLAN RASHODA I IZDATAKA'!H1057:U1057</f>
        <v>0</v>
      </c>
      <c r="I1050">
        <f>'PLAN RASHODA I IZDATAKA'!I1057:V1057</f>
        <v>0</v>
      </c>
      <c r="J1050">
        <f>'PLAN RASHODA I IZDATAKA'!J1057:W1057</f>
        <v>0</v>
      </c>
      <c r="K1050">
        <f>'PLAN RASHODA I IZDATAKA'!K1057:X1057</f>
        <v>0</v>
      </c>
      <c r="L1050">
        <f>'PLAN RASHODA I IZDATAKA'!L1057:Y1057</f>
        <v>0</v>
      </c>
      <c r="M1050">
        <f>'PLAN RASHODA I IZDATAKA'!M1057:Z1057</f>
        <v>0</v>
      </c>
      <c r="N1050">
        <f>'PLAN RASHODA I IZDATAKA'!N1057:AA1057</f>
        <v>0</v>
      </c>
      <c r="O1050">
        <f t="shared" si="16"/>
        <v>1</v>
      </c>
    </row>
    <row r="1051" spans="1:15" ht="12.75">
      <c r="A1051">
        <f>'PLAN RASHODA I IZDATAKA'!A1058:N1058</f>
        <v>0</v>
      </c>
      <c r="B1051">
        <f>'PLAN RASHODA I IZDATAKA'!B1058:O1058</f>
        <v>0</v>
      </c>
      <c r="C1051">
        <f>'PLAN RASHODA I IZDATAKA'!C1058:P1058</f>
        <v>0</v>
      </c>
      <c r="D1051">
        <f>'PLAN RASHODA I IZDATAKA'!D1058:Q1058</f>
        <v>0</v>
      </c>
      <c r="E1051">
        <f>'PLAN RASHODA I IZDATAKA'!E1058:R1058</f>
        <v>0</v>
      </c>
      <c r="F1051">
        <f>'PLAN RASHODA I IZDATAKA'!F1058:S1058</f>
        <v>0</v>
      </c>
      <c r="G1051">
        <f>'PLAN RASHODA I IZDATAKA'!G1058:T1058</f>
        <v>0</v>
      </c>
      <c r="H1051">
        <f>'PLAN RASHODA I IZDATAKA'!H1058:U1058</f>
        <v>0</v>
      </c>
      <c r="I1051">
        <f>'PLAN RASHODA I IZDATAKA'!I1058:V1058</f>
        <v>0</v>
      </c>
      <c r="J1051">
        <f>'PLAN RASHODA I IZDATAKA'!J1058:W1058</f>
        <v>0</v>
      </c>
      <c r="K1051">
        <f>'PLAN RASHODA I IZDATAKA'!K1058:X1058</f>
        <v>0</v>
      </c>
      <c r="L1051">
        <f>'PLAN RASHODA I IZDATAKA'!L1058:Y1058</f>
        <v>0</v>
      </c>
      <c r="M1051">
        <f>'PLAN RASHODA I IZDATAKA'!M1058:Z1058</f>
        <v>0</v>
      </c>
      <c r="N1051">
        <f>'PLAN RASHODA I IZDATAKA'!N1058:AA1058</f>
        <v>0</v>
      </c>
      <c r="O1051">
        <f t="shared" si="16"/>
        <v>1</v>
      </c>
    </row>
    <row r="1052" spans="1:15" ht="12.75">
      <c r="A1052">
        <f>'PLAN RASHODA I IZDATAKA'!A1059:N1059</f>
        <v>0</v>
      </c>
      <c r="B1052">
        <f>'PLAN RASHODA I IZDATAKA'!B1059:O1059</f>
        <v>0</v>
      </c>
      <c r="C1052">
        <f>'PLAN RASHODA I IZDATAKA'!C1059:P1059</f>
        <v>0</v>
      </c>
      <c r="D1052">
        <f>'PLAN RASHODA I IZDATAKA'!D1059:Q1059</f>
        <v>0</v>
      </c>
      <c r="E1052">
        <f>'PLAN RASHODA I IZDATAKA'!E1059:R1059</f>
        <v>0</v>
      </c>
      <c r="F1052">
        <f>'PLAN RASHODA I IZDATAKA'!F1059:S1059</f>
        <v>0</v>
      </c>
      <c r="G1052">
        <f>'PLAN RASHODA I IZDATAKA'!G1059:T1059</f>
        <v>0</v>
      </c>
      <c r="H1052">
        <f>'PLAN RASHODA I IZDATAKA'!H1059:U1059</f>
        <v>0</v>
      </c>
      <c r="I1052">
        <f>'PLAN RASHODA I IZDATAKA'!I1059:V1059</f>
        <v>0</v>
      </c>
      <c r="J1052">
        <f>'PLAN RASHODA I IZDATAKA'!J1059:W1059</f>
        <v>0</v>
      </c>
      <c r="K1052">
        <f>'PLAN RASHODA I IZDATAKA'!K1059:X1059</f>
        <v>0</v>
      </c>
      <c r="L1052">
        <f>'PLAN RASHODA I IZDATAKA'!L1059:Y1059</f>
        <v>0</v>
      </c>
      <c r="M1052">
        <f>'PLAN RASHODA I IZDATAKA'!M1059:Z1059</f>
        <v>0</v>
      </c>
      <c r="N1052">
        <f>'PLAN RASHODA I IZDATAKA'!N1059:AA1059</f>
        <v>0</v>
      </c>
      <c r="O1052">
        <f t="shared" si="16"/>
        <v>1</v>
      </c>
    </row>
    <row r="1053" spans="1:15" ht="12.75">
      <c r="A1053">
        <f>'PLAN RASHODA I IZDATAKA'!A1060:N1060</f>
        <v>0</v>
      </c>
      <c r="B1053">
        <f>'PLAN RASHODA I IZDATAKA'!B1060:O1060</f>
        <v>0</v>
      </c>
      <c r="C1053">
        <f>'PLAN RASHODA I IZDATAKA'!C1060:P1060</f>
        <v>0</v>
      </c>
      <c r="D1053">
        <f>'PLAN RASHODA I IZDATAKA'!D1060:Q1060</f>
        <v>0</v>
      </c>
      <c r="E1053">
        <f>'PLAN RASHODA I IZDATAKA'!E1060:R1060</f>
        <v>0</v>
      </c>
      <c r="F1053">
        <f>'PLAN RASHODA I IZDATAKA'!F1060:S1060</f>
        <v>0</v>
      </c>
      <c r="G1053">
        <f>'PLAN RASHODA I IZDATAKA'!G1060:T1060</f>
        <v>0</v>
      </c>
      <c r="H1053">
        <f>'PLAN RASHODA I IZDATAKA'!H1060:U1060</f>
        <v>0</v>
      </c>
      <c r="I1053">
        <f>'PLAN RASHODA I IZDATAKA'!I1060:V1060</f>
        <v>0</v>
      </c>
      <c r="J1053">
        <f>'PLAN RASHODA I IZDATAKA'!J1060:W1060</f>
        <v>0</v>
      </c>
      <c r="K1053">
        <f>'PLAN RASHODA I IZDATAKA'!K1060:X1060</f>
        <v>0</v>
      </c>
      <c r="L1053">
        <f>'PLAN RASHODA I IZDATAKA'!L1060:Y1060</f>
        <v>0</v>
      </c>
      <c r="M1053">
        <f>'PLAN RASHODA I IZDATAKA'!M1060:Z1060</f>
        <v>0</v>
      </c>
      <c r="N1053">
        <f>'PLAN RASHODA I IZDATAKA'!N1060:AA1060</f>
        <v>0</v>
      </c>
      <c r="O1053">
        <f t="shared" si="16"/>
        <v>1</v>
      </c>
    </row>
    <row r="1054" spans="1:15" ht="12.75">
      <c r="A1054">
        <f>'PLAN RASHODA I IZDATAKA'!A1061:N1061</f>
        <v>0</v>
      </c>
      <c r="B1054">
        <f>'PLAN RASHODA I IZDATAKA'!B1061:O1061</f>
        <v>0</v>
      </c>
      <c r="C1054">
        <f>'PLAN RASHODA I IZDATAKA'!C1061:P1061</f>
        <v>0</v>
      </c>
      <c r="D1054">
        <f>'PLAN RASHODA I IZDATAKA'!D1061:Q1061</f>
        <v>0</v>
      </c>
      <c r="E1054">
        <f>'PLAN RASHODA I IZDATAKA'!E1061:R1061</f>
        <v>0</v>
      </c>
      <c r="F1054">
        <f>'PLAN RASHODA I IZDATAKA'!F1061:S1061</f>
        <v>0</v>
      </c>
      <c r="G1054">
        <f>'PLAN RASHODA I IZDATAKA'!G1061:T1061</f>
        <v>0</v>
      </c>
      <c r="H1054">
        <f>'PLAN RASHODA I IZDATAKA'!H1061:U1061</f>
        <v>0</v>
      </c>
      <c r="I1054">
        <f>'PLAN RASHODA I IZDATAKA'!I1061:V1061</f>
        <v>0</v>
      </c>
      <c r="J1054">
        <f>'PLAN RASHODA I IZDATAKA'!J1061:W1061</f>
        <v>0</v>
      </c>
      <c r="K1054">
        <f>'PLAN RASHODA I IZDATAKA'!K1061:X1061</f>
        <v>0</v>
      </c>
      <c r="L1054">
        <f>'PLAN RASHODA I IZDATAKA'!L1061:Y1061</f>
        <v>0</v>
      </c>
      <c r="M1054">
        <f>'PLAN RASHODA I IZDATAKA'!M1061:Z1061</f>
        <v>0</v>
      </c>
      <c r="N1054">
        <f>'PLAN RASHODA I IZDATAKA'!N1061:AA1061</f>
        <v>0</v>
      </c>
      <c r="O1054">
        <f t="shared" si="16"/>
        <v>1</v>
      </c>
    </row>
    <row r="1055" spans="1:15" ht="12.75">
      <c r="A1055">
        <f>'PLAN RASHODA I IZDATAKA'!A1062:N1062</f>
        <v>0</v>
      </c>
      <c r="B1055">
        <f>'PLAN RASHODA I IZDATAKA'!B1062:O1062</f>
        <v>0</v>
      </c>
      <c r="C1055">
        <f>'PLAN RASHODA I IZDATAKA'!C1062:P1062</f>
        <v>0</v>
      </c>
      <c r="D1055">
        <f>'PLAN RASHODA I IZDATAKA'!D1062:Q1062</f>
        <v>0</v>
      </c>
      <c r="E1055">
        <f>'PLAN RASHODA I IZDATAKA'!E1062:R1062</f>
        <v>0</v>
      </c>
      <c r="F1055">
        <f>'PLAN RASHODA I IZDATAKA'!F1062:S1062</f>
        <v>0</v>
      </c>
      <c r="G1055">
        <f>'PLAN RASHODA I IZDATAKA'!G1062:T1062</f>
        <v>0</v>
      </c>
      <c r="H1055">
        <f>'PLAN RASHODA I IZDATAKA'!H1062:U1062</f>
        <v>0</v>
      </c>
      <c r="I1055">
        <f>'PLAN RASHODA I IZDATAKA'!I1062:V1062</f>
        <v>0</v>
      </c>
      <c r="J1055">
        <f>'PLAN RASHODA I IZDATAKA'!J1062:W1062</f>
        <v>0</v>
      </c>
      <c r="K1055">
        <f>'PLAN RASHODA I IZDATAKA'!K1062:X1062</f>
        <v>0</v>
      </c>
      <c r="L1055">
        <f>'PLAN RASHODA I IZDATAKA'!L1062:Y1062</f>
        <v>0</v>
      </c>
      <c r="M1055">
        <f>'PLAN RASHODA I IZDATAKA'!M1062:Z1062</f>
        <v>0</v>
      </c>
      <c r="N1055">
        <f>'PLAN RASHODA I IZDATAKA'!N1062:AA1062</f>
        <v>0</v>
      </c>
      <c r="O1055">
        <f t="shared" si="16"/>
        <v>1</v>
      </c>
    </row>
    <row r="1056" spans="1:15" ht="12.75">
      <c r="A1056">
        <f>'PLAN RASHODA I IZDATAKA'!A1063:N1063</f>
        <v>0</v>
      </c>
      <c r="B1056">
        <f>'PLAN RASHODA I IZDATAKA'!B1063:O1063</f>
        <v>0</v>
      </c>
      <c r="C1056">
        <f>'PLAN RASHODA I IZDATAKA'!C1063:P1063</f>
        <v>0</v>
      </c>
      <c r="D1056">
        <f>'PLAN RASHODA I IZDATAKA'!D1063:Q1063</f>
        <v>0</v>
      </c>
      <c r="E1056">
        <f>'PLAN RASHODA I IZDATAKA'!E1063:R1063</f>
        <v>0</v>
      </c>
      <c r="F1056">
        <f>'PLAN RASHODA I IZDATAKA'!F1063:S1063</f>
        <v>0</v>
      </c>
      <c r="G1056">
        <f>'PLAN RASHODA I IZDATAKA'!G1063:T1063</f>
        <v>0</v>
      </c>
      <c r="H1056">
        <f>'PLAN RASHODA I IZDATAKA'!H1063:U1063</f>
        <v>0</v>
      </c>
      <c r="I1056">
        <f>'PLAN RASHODA I IZDATAKA'!I1063:V1063</f>
        <v>0</v>
      </c>
      <c r="J1056">
        <f>'PLAN RASHODA I IZDATAKA'!J1063:W1063</f>
        <v>0</v>
      </c>
      <c r="K1056">
        <f>'PLAN RASHODA I IZDATAKA'!K1063:X1063</f>
        <v>0</v>
      </c>
      <c r="L1056">
        <f>'PLAN RASHODA I IZDATAKA'!L1063:Y1063</f>
        <v>0</v>
      </c>
      <c r="M1056">
        <f>'PLAN RASHODA I IZDATAKA'!M1063:Z1063</f>
        <v>0</v>
      </c>
      <c r="N1056">
        <f>'PLAN RASHODA I IZDATAKA'!N1063:AA1063</f>
        <v>0</v>
      </c>
      <c r="O1056">
        <f t="shared" si="16"/>
        <v>1</v>
      </c>
    </row>
    <row r="1057" spans="1:15" ht="12.75">
      <c r="A1057">
        <f>'PLAN RASHODA I IZDATAKA'!A1064:N1064</f>
        <v>0</v>
      </c>
      <c r="B1057">
        <f>'PLAN RASHODA I IZDATAKA'!B1064:O1064</f>
        <v>0</v>
      </c>
      <c r="C1057">
        <f>'PLAN RASHODA I IZDATAKA'!C1064:P1064</f>
        <v>0</v>
      </c>
      <c r="D1057">
        <f>'PLAN RASHODA I IZDATAKA'!D1064:Q1064</f>
        <v>0</v>
      </c>
      <c r="E1057">
        <f>'PLAN RASHODA I IZDATAKA'!E1064:R1064</f>
        <v>0</v>
      </c>
      <c r="F1057">
        <f>'PLAN RASHODA I IZDATAKA'!F1064:S1064</f>
        <v>0</v>
      </c>
      <c r="G1057">
        <f>'PLAN RASHODA I IZDATAKA'!G1064:T1064</f>
        <v>0</v>
      </c>
      <c r="H1057">
        <f>'PLAN RASHODA I IZDATAKA'!H1064:U1064</f>
        <v>0</v>
      </c>
      <c r="I1057">
        <f>'PLAN RASHODA I IZDATAKA'!I1064:V1064</f>
        <v>0</v>
      </c>
      <c r="J1057">
        <f>'PLAN RASHODA I IZDATAKA'!J1064:W1064</f>
        <v>0</v>
      </c>
      <c r="K1057">
        <f>'PLAN RASHODA I IZDATAKA'!K1064:X1064</f>
        <v>0</v>
      </c>
      <c r="L1057">
        <f>'PLAN RASHODA I IZDATAKA'!L1064:Y1064</f>
        <v>0</v>
      </c>
      <c r="M1057">
        <f>'PLAN RASHODA I IZDATAKA'!M1064:Z1064</f>
        <v>0</v>
      </c>
      <c r="N1057">
        <f>'PLAN RASHODA I IZDATAKA'!N1064:AA1064</f>
        <v>0</v>
      </c>
      <c r="O1057">
        <f t="shared" si="16"/>
        <v>1</v>
      </c>
    </row>
    <row r="1058" spans="1:15" ht="12.75">
      <c r="A1058">
        <f>'PLAN RASHODA I IZDATAKA'!A1065:N1065</f>
        <v>0</v>
      </c>
      <c r="B1058">
        <f>'PLAN RASHODA I IZDATAKA'!B1065:O1065</f>
        <v>0</v>
      </c>
      <c r="C1058">
        <f>'PLAN RASHODA I IZDATAKA'!C1065:P1065</f>
        <v>0</v>
      </c>
      <c r="D1058">
        <f>'PLAN RASHODA I IZDATAKA'!D1065:Q1065</f>
        <v>0</v>
      </c>
      <c r="E1058">
        <f>'PLAN RASHODA I IZDATAKA'!E1065:R1065</f>
        <v>0</v>
      </c>
      <c r="F1058">
        <f>'PLAN RASHODA I IZDATAKA'!F1065:S1065</f>
        <v>0</v>
      </c>
      <c r="G1058">
        <f>'PLAN RASHODA I IZDATAKA'!G1065:T1065</f>
        <v>0</v>
      </c>
      <c r="H1058">
        <f>'PLAN RASHODA I IZDATAKA'!H1065:U1065</f>
        <v>0</v>
      </c>
      <c r="I1058">
        <f>'PLAN RASHODA I IZDATAKA'!I1065:V1065</f>
        <v>0</v>
      </c>
      <c r="J1058">
        <f>'PLAN RASHODA I IZDATAKA'!J1065:W1065</f>
        <v>0</v>
      </c>
      <c r="K1058">
        <f>'PLAN RASHODA I IZDATAKA'!K1065:X1065</f>
        <v>0</v>
      </c>
      <c r="L1058">
        <f>'PLAN RASHODA I IZDATAKA'!L1065:Y1065</f>
        <v>0</v>
      </c>
      <c r="M1058">
        <f>'PLAN RASHODA I IZDATAKA'!M1065:Z1065</f>
        <v>0</v>
      </c>
      <c r="N1058">
        <f>'PLAN RASHODA I IZDATAKA'!N1065:AA1065</f>
        <v>0</v>
      </c>
      <c r="O1058">
        <f t="shared" si="16"/>
        <v>1</v>
      </c>
    </row>
    <row r="1059" spans="1:15" ht="12.75">
      <c r="A1059">
        <f>'PLAN RASHODA I IZDATAKA'!A1066:N1066</f>
        <v>0</v>
      </c>
      <c r="B1059">
        <f>'PLAN RASHODA I IZDATAKA'!B1066:O1066</f>
        <v>0</v>
      </c>
      <c r="C1059">
        <f>'PLAN RASHODA I IZDATAKA'!C1066:P1066</f>
        <v>0</v>
      </c>
      <c r="D1059">
        <f>'PLAN RASHODA I IZDATAKA'!D1066:Q1066</f>
        <v>0</v>
      </c>
      <c r="E1059">
        <f>'PLAN RASHODA I IZDATAKA'!E1066:R1066</f>
        <v>0</v>
      </c>
      <c r="F1059">
        <f>'PLAN RASHODA I IZDATAKA'!F1066:S1066</f>
        <v>0</v>
      </c>
      <c r="G1059">
        <f>'PLAN RASHODA I IZDATAKA'!G1066:T1066</f>
        <v>0</v>
      </c>
      <c r="H1059">
        <f>'PLAN RASHODA I IZDATAKA'!H1066:U1066</f>
        <v>0</v>
      </c>
      <c r="I1059">
        <f>'PLAN RASHODA I IZDATAKA'!I1066:V1066</f>
        <v>0</v>
      </c>
      <c r="J1059">
        <f>'PLAN RASHODA I IZDATAKA'!J1066:W1066</f>
        <v>0</v>
      </c>
      <c r="K1059">
        <f>'PLAN RASHODA I IZDATAKA'!K1066:X1066</f>
        <v>0</v>
      </c>
      <c r="L1059">
        <f>'PLAN RASHODA I IZDATAKA'!L1066:Y1066</f>
        <v>0</v>
      </c>
      <c r="M1059">
        <f>'PLAN RASHODA I IZDATAKA'!M1066:Z1066</f>
        <v>0</v>
      </c>
      <c r="N1059">
        <f>'PLAN RASHODA I IZDATAKA'!N1066:AA1066</f>
        <v>0</v>
      </c>
      <c r="O1059">
        <f t="shared" si="16"/>
        <v>1</v>
      </c>
    </row>
    <row r="1060" spans="1:15" ht="12.75">
      <c r="A1060">
        <f>'PLAN RASHODA I IZDATAKA'!A1067:N1067</f>
        <v>0</v>
      </c>
      <c r="B1060">
        <f>'PLAN RASHODA I IZDATAKA'!B1067:O1067</f>
        <v>0</v>
      </c>
      <c r="C1060">
        <f>'PLAN RASHODA I IZDATAKA'!C1067:P1067</f>
        <v>0</v>
      </c>
      <c r="D1060">
        <f>'PLAN RASHODA I IZDATAKA'!D1067:Q1067</f>
        <v>0</v>
      </c>
      <c r="E1060">
        <f>'PLAN RASHODA I IZDATAKA'!E1067:R1067</f>
        <v>0</v>
      </c>
      <c r="F1060">
        <f>'PLAN RASHODA I IZDATAKA'!F1067:S1067</f>
        <v>0</v>
      </c>
      <c r="G1060">
        <f>'PLAN RASHODA I IZDATAKA'!G1067:T1067</f>
        <v>0</v>
      </c>
      <c r="H1060">
        <f>'PLAN RASHODA I IZDATAKA'!H1067:U1067</f>
        <v>0</v>
      </c>
      <c r="I1060">
        <f>'PLAN RASHODA I IZDATAKA'!I1067:V1067</f>
        <v>0</v>
      </c>
      <c r="J1060">
        <f>'PLAN RASHODA I IZDATAKA'!J1067:W1067</f>
        <v>0</v>
      </c>
      <c r="K1060">
        <f>'PLAN RASHODA I IZDATAKA'!K1067:X1067</f>
        <v>0</v>
      </c>
      <c r="L1060">
        <f>'PLAN RASHODA I IZDATAKA'!L1067:Y1067</f>
        <v>0</v>
      </c>
      <c r="M1060">
        <f>'PLAN RASHODA I IZDATAKA'!M1067:Z1067</f>
        <v>0</v>
      </c>
      <c r="N1060">
        <f>'PLAN RASHODA I IZDATAKA'!N1067:AA1067</f>
        <v>0</v>
      </c>
      <c r="O1060">
        <f t="shared" si="16"/>
        <v>1</v>
      </c>
    </row>
    <row r="1061" spans="1:15" ht="12.75">
      <c r="A1061">
        <f>'PLAN RASHODA I IZDATAKA'!A1068:N1068</f>
        <v>0</v>
      </c>
      <c r="B1061">
        <f>'PLAN RASHODA I IZDATAKA'!B1068:O1068</f>
        <v>0</v>
      </c>
      <c r="C1061">
        <f>'PLAN RASHODA I IZDATAKA'!C1068:P1068</f>
        <v>0</v>
      </c>
      <c r="D1061">
        <f>'PLAN RASHODA I IZDATAKA'!D1068:Q1068</f>
        <v>0</v>
      </c>
      <c r="E1061">
        <f>'PLAN RASHODA I IZDATAKA'!E1068:R1068</f>
        <v>0</v>
      </c>
      <c r="F1061">
        <f>'PLAN RASHODA I IZDATAKA'!F1068:S1068</f>
        <v>0</v>
      </c>
      <c r="G1061">
        <f>'PLAN RASHODA I IZDATAKA'!G1068:T1068</f>
        <v>0</v>
      </c>
      <c r="H1061">
        <f>'PLAN RASHODA I IZDATAKA'!H1068:U1068</f>
        <v>0</v>
      </c>
      <c r="I1061">
        <f>'PLAN RASHODA I IZDATAKA'!I1068:V1068</f>
        <v>0</v>
      </c>
      <c r="J1061">
        <f>'PLAN RASHODA I IZDATAKA'!J1068:W1068</f>
        <v>0</v>
      </c>
      <c r="K1061">
        <f>'PLAN RASHODA I IZDATAKA'!K1068:X1068</f>
        <v>0</v>
      </c>
      <c r="L1061">
        <f>'PLAN RASHODA I IZDATAKA'!L1068:Y1068</f>
        <v>0</v>
      </c>
      <c r="M1061">
        <f>'PLAN RASHODA I IZDATAKA'!M1068:Z1068</f>
        <v>0</v>
      </c>
      <c r="N1061">
        <f>'PLAN RASHODA I IZDATAKA'!N1068:AA1068</f>
        <v>0</v>
      </c>
      <c r="O1061">
        <f t="shared" si="16"/>
        <v>1</v>
      </c>
    </row>
    <row r="1062" spans="1:15" ht="12.75">
      <c r="A1062">
        <f>'PLAN RASHODA I IZDATAKA'!A1069:N1069</f>
        <v>0</v>
      </c>
      <c r="B1062">
        <f>'PLAN RASHODA I IZDATAKA'!B1069:O1069</f>
        <v>0</v>
      </c>
      <c r="C1062">
        <f>'PLAN RASHODA I IZDATAKA'!C1069:P1069</f>
        <v>0</v>
      </c>
      <c r="D1062">
        <f>'PLAN RASHODA I IZDATAKA'!D1069:Q1069</f>
        <v>0</v>
      </c>
      <c r="E1062">
        <f>'PLAN RASHODA I IZDATAKA'!E1069:R1069</f>
        <v>0</v>
      </c>
      <c r="F1062">
        <f>'PLAN RASHODA I IZDATAKA'!F1069:S1069</f>
        <v>0</v>
      </c>
      <c r="G1062">
        <f>'PLAN RASHODA I IZDATAKA'!G1069:T1069</f>
        <v>0</v>
      </c>
      <c r="H1062">
        <f>'PLAN RASHODA I IZDATAKA'!H1069:U1069</f>
        <v>0</v>
      </c>
      <c r="I1062">
        <f>'PLAN RASHODA I IZDATAKA'!I1069:V1069</f>
        <v>0</v>
      </c>
      <c r="J1062">
        <f>'PLAN RASHODA I IZDATAKA'!J1069:W1069</f>
        <v>0</v>
      </c>
      <c r="K1062">
        <f>'PLAN RASHODA I IZDATAKA'!K1069:X1069</f>
        <v>0</v>
      </c>
      <c r="L1062">
        <f>'PLAN RASHODA I IZDATAKA'!L1069:Y1069</f>
        <v>0</v>
      </c>
      <c r="M1062">
        <f>'PLAN RASHODA I IZDATAKA'!M1069:Z1069</f>
        <v>0</v>
      </c>
      <c r="N1062">
        <f>'PLAN RASHODA I IZDATAKA'!N1069:AA1069</f>
        <v>0</v>
      </c>
      <c r="O1062">
        <f t="shared" si="16"/>
        <v>1</v>
      </c>
    </row>
    <row r="1063" spans="1:15" ht="12.75">
      <c r="A1063">
        <f>'PLAN RASHODA I IZDATAKA'!A1070:N1070</f>
        <v>0</v>
      </c>
      <c r="B1063">
        <f>'PLAN RASHODA I IZDATAKA'!B1070:O1070</f>
        <v>0</v>
      </c>
      <c r="C1063">
        <f>'PLAN RASHODA I IZDATAKA'!C1070:P1070</f>
        <v>0</v>
      </c>
      <c r="D1063">
        <f>'PLAN RASHODA I IZDATAKA'!D1070:Q1070</f>
        <v>0</v>
      </c>
      <c r="E1063">
        <f>'PLAN RASHODA I IZDATAKA'!E1070:R1070</f>
        <v>0</v>
      </c>
      <c r="F1063">
        <f>'PLAN RASHODA I IZDATAKA'!F1070:S1070</f>
        <v>0</v>
      </c>
      <c r="G1063">
        <f>'PLAN RASHODA I IZDATAKA'!G1070:T1070</f>
        <v>0</v>
      </c>
      <c r="H1063">
        <f>'PLAN RASHODA I IZDATAKA'!H1070:U1070</f>
        <v>0</v>
      </c>
      <c r="I1063">
        <f>'PLAN RASHODA I IZDATAKA'!I1070:V1070</f>
        <v>0</v>
      </c>
      <c r="J1063">
        <f>'PLAN RASHODA I IZDATAKA'!J1070:W1070</f>
        <v>0</v>
      </c>
      <c r="K1063">
        <f>'PLAN RASHODA I IZDATAKA'!K1070:X1070</f>
        <v>0</v>
      </c>
      <c r="L1063">
        <f>'PLAN RASHODA I IZDATAKA'!L1070:Y1070</f>
        <v>0</v>
      </c>
      <c r="M1063">
        <f>'PLAN RASHODA I IZDATAKA'!M1070:Z1070</f>
        <v>0</v>
      </c>
      <c r="N1063">
        <f>'PLAN RASHODA I IZDATAKA'!N1070:AA1070</f>
        <v>0</v>
      </c>
      <c r="O1063">
        <f t="shared" si="16"/>
        <v>1</v>
      </c>
    </row>
    <row r="1064" spans="1:15" ht="12.75">
      <c r="A1064">
        <f>'PLAN RASHODA I IZDATAKA'!A1071:N1071</f>
        <v>0</v>
      </c>
      <c r="B1064">
        <f>'PLAN RASHODA I IZDATAKA'!B1071:O1071</f>
        <v>0</v>
      </c>
      <c r="C1064">
        <f>'PLAN RASHODA I IZDATAKA'!C1071:P1071</f>
        <v>0</v>
      </c>
      <c r="D1064">
        <f>'PLAN RASHODA I IZDATAKA'!D1071:Q1071</f>
        <v>0</v>
      </c>
      <c r="E1064">
        <f>'PLAN RASHODA I IZDATAKA'!E1071:R1071</f>
        <v>0</v>
      </c>
      <c r="F1064">
        <f>'PLAN RASHODA I IZDATAKA'!F1071:S1071</f>
        <v>0</v>
      </c>
      <c r="G1064">
        <f>'PLAN RASHODA I IZDATAKA'!G1071:T1071</f>
        <v>0</v>
      </c>
      <c r="H1064">
        <f>'PLAN RASHODA I IZDATAKA'!H1071:U1071</f>
        <v>0</v>
      </c>
      <c r="I1064">
        <f>'PLAN RASHODA I IZDATAKA'!I1071:V1071</f>
        <v>0</v>
      </c>
      <c r="J1064">
        <f>'PLAN RASHODA I IZDATAKA'!J1071:W1071</f>
        <v>0</v>
      </c>
      <c r="K1064">
        <f>'PLAN RASHODA I IZDATAKA'!K1071:X1071</f>
        <v>0</v>
      </c>
      <c r="L1064">
        <f>'PLAN RASHODA I IZDATAKA'!L1071:Y1071</f>
        <v>0</v>
      </c>
      <c r="M1064">
        <f>'PLAN RASHODA I IZDATAKA'!M1071:Z1071</f>
        <v>0</v>
      </c>
      <c r="N1064">
        <f>'PLAN RASHODA I IZDATAKA'!N1071:AA1071</f>
        <v>0</v>
      </c>
      <c r="O1064">
        <f t="shared" si="16"/>
        <v>1</v>
      </c>
    </row>
    <row r="1065" spans="1:15" ht="12.75">
      <c r="A1065">
        <f>'PLAN RASHODA I IZDATAKA'!A1072:N1072</f>
        <v>0</v>
      </c>
      <c r="B1065">
        <f>'PLAN RASHODA I IZDATAKA'!B1072:O1072</f>
        <v>0</v>
      </c>
      <c r="C1065">
        <f>'PLAN RASHODA I IZDATAKA'!C1072:P1072</f>
        <v>0</v>
      </c>
      <c r="D1065">
        <f>'PLAN RASHODA I IZDATAKA'!D1072:Q1072</f>
        <v>0</v>
      </c>
      <c r="E1065">
        <f>'PLAN RASHODA I IZDATAKA'!E1072:R1072</f>
        <v>0</v>
      </c>
      <c r="F1065">
        <f>'PLAN RASHODA I IZDATAKA'!F1072:S1072</f>
        <v>0</v>
      </c>
      <c r="G1065">
        <f>'PLAN RASHODA I IZDATAKA'!G1072:T1072</f>
        <v>0</v>
      </c>
      <c r="H1065">
        <f>'PLAN RASHODA I IZDATAKA'!H1072:U1072</f>
        <v>0</v>
      </c>
      <c r="I1065">
        <f>'PLAN RASHODA I IZDATAKA'!I1072:V1072</f>
        <v>0</v>
      </c>
      <c r="J1065">
        <f>'PLAN RASHODA I IZDATAKA'!J1072:W1072</f>
        <v>0</v>
      </c>
      <c r="K1065">
        <f>'PLAN RASHODA I IZDATAKA'!K1072:X1072</f>
        <v>0</v>
      </c>
      <c r="L1065">
        <f>'PLAN RASHODA I IZDATAKA'!L1072:Y1072</f>
        <v>0</v>
      </c>
      <c r="M1065">
        <f>'PLAN RASHODA I IZDATAKA'!M1072:Z1072</f>
        <v>0</v>
      </c>
      <c r="N1065">
        <f>'PLAN RASHODA I IZDATAKA'!N1072:AA1072</f>
        <v>0</v>
      </c>
      <c r="O1065">
        <f t="shared" si="16"/>
        <v>1</v>
      </c>
    </row>
    <row r="1066" spans="1:15" ht="12.75">
      <c r="A1066">
        <f>'PLAN RASHODA I IZDATAKA'!A1073:N1073</f>
        <v>0</v>
      </c>
      <c r="B1066">
        <f>'PLAN RASHODA I IZDATAKA'!B1073:O1073</f>
        <v>0</v>
      </c>
      <c r="C1066">
        <f>'PLAN RASHODA I IZDATAKA'!C1073:P1073</f>
        <v>0</v>
      </c>
      <c r="D1066">
        <f>'PLAN RASHODA I IZDATAKA'!D1073:Q1073</f>
        <v>0</v>
      </c>
      <c r="E1066">
        <f>'PLAN RASHODA I IZDATAKA'!E1073:R1073</f>
        <v>0</v>
      </c>
      <c r="F1066">
        <f>'PLAN RASHODA I IZDATAKA'!F1073:S1073</f>
        <v>0</v>
      </c>
      <c r="G1066">
        <f>'PLAN RASHODA I IZDATAKA'!G1073:T1073</f>
        <v>0</v>
      </c>
      <c r="H1066">
        <f>'PLAN RASHODA I IZDATAKA'!H1073:U1073</f>
        <v>0</v>
      </c>
      <c r="I1066">
        <f>'PLAN RASHODA I IZDATAKA'!I1073:V1073</f>
        <v>0</v>
      </c>
      <c r="J1066">
        <f>'PLAN RASHODA I IZDATAKA'!J1073:W1073</f>
        <v>0</v>
      </c>
      <c r="K1066">
        <f>'PLAN RASHODA I IZDATAKA'!K1073:X1073</f>
        <v>0</v>
      </c>
      <c r="L1066">
        <f>'PLAN RASHODA I IZDATAKA'!L1073:Y1073</f>
        <v>0</v>
      </c>
      <c r="M1066">
        <f>'PLAN RASHODA I IZDATAKA'!M1073:Z1073</f>
        <v>0</v>
      </c>
      <c r="N1066">
        <f>'PLAN RASHODA I IZDATAKA'!N1073:AA1073</f>
        <v>0</v>
      </c>
      <c r="O1066">
        <f t="shared" si="16"/>
        <v>1</v>
      </c>
    </row>
    <row r="1067" spans="1:15" ht="12.75">
      <c r="A1067">
        <f>'PLAN RASHODA I IZDATAKA'!A1074:N1074</f>
        <v>0</v>
      </c>
      <c r="B1067">
        <f>'PLAN RASHODA I IZDATAKA'!B1074:O1074</f>
        <v>0</v>
      </c>
      <c r="C1067">
        <f>'PLAN RASHODA I IZDATAKA'!C1074:P1074</f>
        <v>0</v>
      </c>
      <c r="D1067">
        <f>'PLAN RASHODA I IZDATAKA'!D1074:Q1074</f>
        <v>0</v>
      </c>
      <c r="E1067">
        <f>'PLAN RASHODA I IZDATAKA'!E1074:R1074</f>
        <v>0</v>
      </c>
      <c r="F1067">
        <f>'PLAN RASHODA I IZDATAKA'!F1074:S1074</f>
        <v>0</v>
      </c>
      <c r="G1067">
        <f>'PLAN RASHODA I IZDATAKA'!G1074:T1074</f>
        <v>0</v>
      </c>
      <c r="H1067">
        <f>'PLAN RASHODA I IZDATAKA'!H1074:U1074</f>
        <v>0</v>
      </c>
      <c r="I1067">
        <f>'PLAN RASHODA I IZDATAKA'!I1074:V1074</f>
        <v>0</v>
      </c>
      <c r="J1067">
        <f>'PLAN RASHODA I IZDATAKA'!J1074:W1074</f>
        <v>0</v>
      </c>
      <c r="K1067">
        <f>'PLAN RASHODA I IZDATAKA'!K1074:X1074</f>
        <v>0</v>
      </c>
      <c r="L1067">
        <f>'PLAN RASHODA I IZDATAKA'!L1074:Y1074</f>
        <v>0</v>
      </c>
      <c r="M1067">
        <f>'PLAN RASHODA I IZDATAKA'!M1074:Z1074</f>
        <v>0</v>
      </c>
      <c r="N1067">
        <f>'PLAN RASHODA I IZDATAKA'!N1074:AA1074</f>
        <v>0</v>
      </c>
      <c r="O1067">
        <f t="shared" si="16"/>
        <v>1</v>
      </c>
    </row>
    <row r="1068" spans="1:15" ht="12.75">
      <c r="A1068">
        <f>'PLAN RASHODA I IZDATAKA'!A1075:N1075</f>
        <v>0</v>
      </c>
      <c r="B1068">
        <f>'PLAN RASHODA I IZDATAKA'!B1075:O1075</f>
        <v>0</v>
      </c>
      <c r="C1068">
        <f>'PLAN RASHODA I IZDATAKA'!C1075:P1075</f>
        <v>0</v>
      </c>
      <c r="D1068">
        <f>'PLAN RASHODA I IZDATAKA'!D1075:Q1075</f>
        <v>0</v>
      </c>
      <c r="E1068">
        <f>'PLAN RASHODA I IZDATAKA'!E1075:R1075</f>
        <v>0</v>
      </c>
      <c r="F1068">
        <f>'PLAN RASHODA I IZDATAKA'!F1075:S1075</f>
        <v>0</v>
      </c>
      <c r="G1068">
        <f>'PLAN RASHODA I IZDATAKA'!G1075:T1075</f>
        <v>0</v>
      </c>
      <c r="H1068">
        <f>'PLAN RASHODA I IZDATAKA'!H1075:U1075</f>
        <v>0</v>
      </c>
      <c r="I1068">
        <f>'PLAN RASHODA I IZDATAKA'!I1075:V1075</f>
        <v>0</v>
      </c>
      <c r="J1068">
        <f>'PLAN RASHODA I IZDATAKA'!J1075:W1075</f>
        <v>0</v>
      </c>
      <c r="K1068">
        <f>'PLAN RASHODA I IZDATAKA'!K1075:X1075</f>
        <v>0</v>
      </c>
      <c r="L1068">
        <f>'PLAN RASHODA I IZDATAKA'!L1075:Y1075</f>
        <v>0</v>
      </c>
      <c r="M1068">
        <f>'PLAN RASHODA I IZDATAKA'!M1075:Z1075</f>
        <v>0</v>
      </c>
      <c r="N1068">
        <f>'PLAN RASHODA I IZDATAKA'!N1075:AA1075</f>
        <v>0</v>
      </c>
      <c r="O1068">
        <f t="shared" si="16"/>
        <v>1</v>
      </c>
    </row>
    <row r="1069" spans="1:15" ht="12.75">
      <c r="A1069">
        <f>'PLAN RASHODA I IZDATAKA'!A1076:N1076</f>
        <v>0</v>
      </c>
      <c r="B1069">
        <f>'PLAN RASHODA I IZDATAKA'!B1076:O1076</f>
        <v>0</v>
      </c>
      <c r="C1069">
        <f>'PLAN RASHODA I IZDATAKA'!C1076:P1076</f>
        <v>0</v>
      </c>
      <c r="D1069">
        <f>'PLAN RASHODA I IZDATAKA'!D1076:Q1076</f>
        <v>0</v>
      </c>
      <c r="E1069">
        <f>'PLAN RASHODA I IZDATAKA'!E1076:R1076</f>
        <v>0</v>
      </c>
      <c r="F1069">
        <f>'PLAN RASHODA I IZDATAKA'!F1076:S1076</f>
        <v>0</v>
      </c>
      <c r="G1069">
        <f>'PLAN RASHODA I IZDATAKA'!G1076:T1076</f>
        <v>0</v>
      </c>
      <c r="H1069">
        <f>'PLAN RASHODA I IZDATAKA'!H1076:U1076</f>
        <v>0</v>
      </c>
      <c r="I1069">
        <f>'PLAN RASHODA I IZDATAKA'!I1076:V1076</f>
        <v>0</v>
      </c>
      <c r="J1069">
        <f>'PLAN RASHODA I IZDATAKA'!J1076:W1076</f>
        <v>0</v>
      </c>
      <c r="K1069">
        <f>'PLAN RASHODA I IZDATAKA'!K1076:X1076</f>
        <v>0</v>
      </c>
      <c r="L1069">
        <f>'PLAN RASHODA I IZDATAKA'!L1076:Y1076</f>
        <v>0</v>
      </c>
      <c r="M1069">
        <f>'PLAN RASHODA I IZDATAKA'!M1076:Z1076</f>
        <v>0</v>
      </c>
      <c r="N1069">
        <f>'PLAN RASHODA I IZDATAKA'!N1076:AA1076</f>
        <v>0</v>
      </c>
      <c r="O1069">
        <f t="shared" si="16"/>
        <v>1</v>
      </c>
    </row>
    <row r="1070" spans="1:15" ht="12.75">
      <c r="A1070">
        <f>'PLAN RASHODA I IZDATAKA'!A1077:N1077</f>
        <v>0</v>
      </c>
      <c r="B1070">
        <f>'PLAN RASHODA I IZDATAKA'!B1077:O1077</f>
        <v>0</v>
      </c>
      <c r="C1070">
        <f>'PLAN RASHODA I IZDATAKA'!C1077:P1077</f>
        <v>0</v>
      </c>
      <c r="D1070">
        <f>'PLAN RASHODA I IZDATAKA'!D1077:Q1077</f>
        <v>0</v>
      </c>
      <c r="E1070">
        <f>'PLAN RASHODA I IZDATAKA'!E1077:R1077</f>
        <v>0</v>
      </c>
      <c r="F1070">
        <f>'PLAN RASHODA I IZDATAKA'!F1077:S1077</f>
        <v>0</v>
      </c>
      <c r="G1070">
        <f>'PLAN RASHODA I IZDATAKA'!G1077:T1077</f>
        <v>0</v>
      </c>
      <c r="H1070">
        <f>'PLAN RASHODA I IZDATAKA'!H1077:U1077</f>
        <v>0</v>
      </c>
      <c r="I1070">
        <f>'PLAN RASHODA I IZDATAKA'!I1077:V1077</f>
        <v>0</v>
      </c>
      <c r="J1070">
        <f>'PLAN RASHODA I IZDATAKA'!J1077:W1077</f>
        <v>0</v>
      </c>
      <c r="K1070">
        <f>'PLAN RASHODA I IZDATAKA'!K1077:X1077</f>
        <v>0</v>
      </c>
      <c r="L1070">
        <f>'PLAN RASHODA I IZDATAKA'!L1077:Y1077</f>
        <v>0</v>
      </c>
      <c r="M1070">
        <f>'PLAN RASHODA I IZDATAKA'!M1077:Z1077</f>
        <v>0</v>
      </c>
      <c r="N1070">
        <f>'PLAN RASHODA I IZDATAKA'!N1077:AA1077</f>
        <v>0</v>
      </c>
      <c r="O1070">
        <f t="shared" si="16"/>
        <v>1</v>
      </c>
    </row>
    <row r="1071" spans="1:15" ht="12.75">
      <c r="A1071">
        <f>'PLAN RASHODA I IZDATAKA'!A1078:N1078</f>
        <v>0</v>
      </c>
      <c r="B1071">
        <f>'PLAN RASHODA I IZDATAKA'!B1078:O1078</f>
        <v>0</v>
      </c>
      <c r="C1071">
        <f>'PLAN RASHODA I IZDATAKA'!C1078:P1078</f>
        <v>0</v>
      </c>
      <c r="D1071">
        <f>'PLAN RASHODA I IZDATAKA'!D1078:Q1078</f>
        <v>0</v>
      </c>
      <c r="E1071">
        <f>'PLAN RASHODA I IZDATAKA'!E1078:R1078</f>
        <v>0</v>
      </c>
      <c r="F1071">
        <f>'PLAN RASHODA I IZDATAKA'!F1078:S1078</f>
        <v>0</v>
      </c>
      <c r="G1071">
        <f>'PLAN RASHODA I IZDATAKA'!G1078:T1078</f>
        <v>0</v>
      </c>
      <c r="H1071">
        <f>'PLAN RASHODA I IZDATAKA'!H1078:U1078</f>
        <v>0</v>
      </c>
      <c r="I1071">
        <f>'PLAN RASHODA I IZDATAKA'!I1078:V1078</f>
        <v>0</v>
      </c>
      <c r="J1071">
        <f>'PLAN RASHODA I IZDATAKA'!J1078:W1078</f>
        <v>0</v>
      </c>
      <c r="K1071">
        <f>'PLAN RASHODA I IZDATAKA'!K1078:X1078</f>
        <v>0</v>
      </c>
      <c r="L1071">
        <f>'PLAN RASHODA I IZDATAKA'!L1078:Y1078</f>
        <v>0</v>
      </c>
      <c r="M1071">
        <f>'PLAN RASHODA I IZDATAKA'!M1078:Z1078</f>
        <v>0</v>
      </c>
      <c r="N1071">
        <f>'PLAN RASHODA I IZDATAKA'!N1078:AA1078</f>
        <v>0</v>
      </c>
      <c r="O1071">
        <f t="shared" si="16"/>
        <v>1</v>
      </c>
    </row>
    <row r="1072" spans="1:15" ht="12.75">
      <c r="A1072">
        <f>'PLAN RASHODA I IZDATAKA'!A1079:N1079</f>
        <v>0</v>
      </c>
      <c r="B1072">
        <f>'PLAN RASHODA I IZDATAKA'!B1079:O1079</f>
        <v>0</v>
      </c>
      <c r="C1072">
        <f>'PLAN RASHODA I IZDATAKA'!C1079:P1079</f>
        <v>0</v>
      </c>
      <c r="D1072">
        <f>'PLAN RASHODA I IZDATAKA'!D1079:Q1079</f>
        <v>0</v>
      </c>
      <c r="E1072">
        <f>'PLAN RASHODA I IZDATAKA'!E1079:R1079</f>
        <v>0</v>
      </c>
      <c r="F1072">
        <f>'PLAN RASHODA I IZDATAKA'!F1079:S1079</f>
        <v>0</v>
      </c>
      <c r="G1072">
        <f>'PLAN RASHODA I IZDATAKA'!G1079:T1079</f>
        <v>0</v>
      </c>
      <c r="H1072">
        <f>'PLAN RASHODA I IZDATAKA'!H1079:U1079</f>
        <v>0</v>
      </c>
      <c r="I1072">
        <f>'PLAN RASHODA I IZDATAKA'!I1079:V1079</f>
        <v>0</v>
      </c>
      <c r="J1072">
        <f>'PLAN RASHODA I IZDATAKA'!J1079:W1079</f>
        <v>0</v>
      </c>
      <c r="K1072">
        <f>'PLAN RASHODA I IZDATAKA'!K1079:X1079</f>
        <v>0</v>
      </c>
      <c r="L1072">
        <f>'PLAN RASHODA I IZDATAKA'!L1079:Y1079</f>
        <v>0</v>
      </c>
      <c r="M1072">
        <f>'PLAN RASHODA I IZDATAKA'!M1079:Z1079</f>
        <v>0</v>
      </c>
      <c r="N1072">
        <f>'PLAN RASHODA I IZDATAKA'!N1079:AA1079</f>
        <v>0</v>
      </c>
      <c r="O1072">
        <f t="shared" si="16"/>
        <v>1</v>
      </c>
    </row>
    <row r="1073" spans="1:15" ht="12.75">
      <c r="A1073">
        <f>'PLAN RASHODA I IZDATAKA'!A1080:N1080</f>
        <v>0</v>
      </c>
      <c r="B1073">
        <f>'PLAN RASHODA I IZDATAKA'!B1080:O1080</f>
        <v>0</v>
      </c>
      <c r="C1073">
        <f>'PLAN RASHODA I IZDATAKA'!C1080:P1080</f>
        <v>0</v>
      </c>
      <c r="D1073">
        <f>'PLAN RASHODA I IZDATAKA'!D1080:Q1080</f>
        <v>0</v>
      </c>
      <c r="E1073">
        <f>'PLAN RASHODA I IZDATAKA'!E1080:R1080</f>
        <v>0</v>
      </c>
      <c r="F1073">
        <f>'PLAN RASHODA I IZDATAKA'!F1080:S1080</f>
        <v>0</v>
      </c>
      <c r="G1073">
        <f>'PLAN RASHODA I IZDATAKA'!G1080:T1080</f>
        <v>0</v>
      </c>
      <c r="H1073">
        <f>'PLAN RASHODA I IZDATAKA'!H1080:U1080</f>
        <v>0</v>
      </c>
      <c r="I1073">
        <f>'PLAN RASHODA I IZDATAKA'!I1080:V1080</f>
        <v>0</v>
      </c>
      <c r="J1073">
        <f>'PLAN RASHODA I IZDATAKA'!J1080:W1080</f>
        <v>0</v>
      </c>
      <c r="K1073">
        <f>'PLAN RASHODA I IZDATAKA'!K1080:X1080</f>
        <v>0</v>
      </c>
      <c r="L1073">
        <f>'PLAN RASHODA I IZDATAKA'!L1080:Y1080</f>
        <v>0</v>
      </c>
      <c r="M1073">
        <f>'PLAN RASHODA I IZDATAKA'!M1080:Z1080</f>
        <v>0</v>
      </c>
      <c r="N1073">
        <f>'PLAN RASHODA I IZDATAKA'!N1080:AA1080</f>
        <v>0</v>
      </c>
      <c r="O1073">
        <f t="shared" si="16"/>
        <v>1</v>
      </c>
    </row>
    <row r="1074" spans="1:15" ht="12.75">
      <c r="A1074">
        <f>'PLAN RASHODA I IZDATAKA'!A1081:N1081</f>
        <v>0</v>
      </c>
      <c r="B1074">
        <f>'PLAN RASHODA I IZDATAKA'!B1081:O1081</f>
        <v>0</v>
      </c>
      <c r="C1074">
        <f>'PLAN RASHODA I IZDATAKA'!C1081:P1081</f>
        <v>0</v>
      </c>
      <c r="D1074">
        <f>'PLAN RASHODA I IZDATAKA'!D1081:Q1081</f>
        <v>0</v>
      </c>
      <c r="E1074">
        <f>'PLAN RASHODA I IZDATAKA'!E1081:R1081</f>
        <v>0</v>
      </c>
      <c r="F1074">
        <f>'PLAN RASHODA I IZDATAKA'!F1081:S1081</f>
        <v>0</v>
      </c>
      <c r="G1074">
        <f>'PLAN RASHODA I IZDATAKA'!G1081:T1081</f>
        <v>0</v>
      </c>
      <c r="H1074">
        <f>'PLAN RASHODA I IZDATAKA'!H1081:U1081</f>
        <v>0</v>
      </c>
      <c r="I1074">
        <f>'PLAN RASHODA I IZDATAKA'!I1081:V1081</f>
        <v>0</v>
      </c>
      <c r="J1074">
        <f>'PLAN RASHODA I IZDATAKA'!J1081:W1081</f>
        <v>0</v>
      </c>
      <c r="K1074">
        <f>'PLAN RASHODA I IZDATAKA'!K1081:X1081</f>
        <v>0</v>
      </c>
      <c r="L1074">
        <f>'PLAN RASHODA I IZDATAKA'!L1081:Y1081</f>
        <v>0</v>
      </c>
      <c r="M1074">
        <f>'PLAN RASHODA I IZDATAKA'!M1081:Z1081</f>
        <v>0</v>
      </c>
      <c r="N1074">
        <f>'PLAN RASHODA I IZDATAKA'!N1081:AA1081</f>
        <v>0</v>
      </c>
      <c r="O1074">
        <f t="shared" si="16"/>
        <v>1</v>
      </c>
    </row>
    <row r="1075" spans="1:15" ht="12.75">
      <c r="A1075">
        <f>'PLAN RASHODA I IZDATAKA'!A1082:N1082</f>
        <v>0</v>
      </c>
      <c r="B1075">
        <f>'PLAN RASHODA I IZDATAKA'!B1082:O1082</f>
        <v>0</v>
      </c>
      <c r="C1075">
        <f>'PLAN RASHODA I IZDATAKA'!C1082:P1082</f>
        <v>0</v>
      </c>
      <c r="D1075">
        <f>'PLAN RASHODA I IZDATAKA'!D1082:Q1082</f>
        <v>0</v>
      </c>
      <c r="E1075">
        <f>'PLAN RASHODA I IZDATAKA'!E1082:R1082</f>
        <v>0</v>
      </c>
      <c r="F1075">
        <f>'PLAN RASHODA I IZDATAKA'!F1082:S1082</f>
        <v>0</v>
      </c>
      <c r="G1075">
        <f>'PLAN RASHODA I IZDATAKA'!G1082:T1082</f>
        <v>0</v>
      </c>
      <c r="H1075">
        <f>'PLAN RASHODA I IZDATAKA'!H1082:U1082</f>
        <v>0</v>
      </c>
      <c r="I1075">
        <f>'PLAN RASHODA I IZDATAKA'!I1082:V1082</f>
        <v>0</v>
      </c>
      <c r="J1075">
        <f>'PLAN RASHODA I IZDATAKA'!J1082:W1082</f>
        <v>0</v>
      </c>
      <c r="K1075">
        <f>'PLAN RASHODA I IZDATAKA'!K1082:X1082</f>
        <v>0</v>
      </c>
      <c r="L1075">
        <f>'PLAN RASHODA I IZDATAKA'!L1082:Y1082</f>
        <v>0</v>
      </c>
      <c r="M1075">
        <f>'PLAN RASHODA I IZDATAKA'!M1082:Z1082</f>
        <v>0</v>
      </c>
      <c r="N1075">
        <f>'PLAN RASHODA I IZDATAKA'!N1082:AA1082</f>
        <v>0</v>
      </c>
      <c r="O1075">
        <f t="shared" si="16"/>
        <v>1</v>
      </c>
    </row>
    <row r="1076" spans="1:15" ht="12.75">
      <c r="A1076">
        <f>'PLAN RASHODA I IZDATAKA'!A1083:N1083</f>
        <v>0</v>
      </c>
      <c r="B1076">
        <f>'PLAN RASHODA I IZDATAKA'!B1083:O1083</f>
        <v>0</v>
      </c>
      <c r="C1076">
        <f>'PLAN RASHODA I IZDATAKA'!C1083:P1083</f>
        <v>0</v>
      </c>
      <c r="D1076">
        <f>'PLAN RASHODA I IZDATAKA'!D1083:Q1083</f>
        <v>0</v>
      </c>
      <c r="E1076">
        <f>'PLAN RASHODA I IZDATAKA'!E1083:R1083</f>
        <v>0</v>
      </c>
      <c r="F1076">
        <f>'PLAN RASHODA I IZDATAKA'!F1083:S1083</f>
        <v>0</v>
      </c>
      <c r="G1076">
        <f>'PLAN RASHODA I IZDATAKA'!G1083:T1083</f>
        <v>0</v>
      </c>
      <c r="H1076">
        <f>'PLAN RASHODA I IZDATAKA'!H1083:U1083</f>
        <v>0</v>
      </c>
      <c r="I1076">
        <f>'PLAN RASHODA I IZDATAKA'!I1083:V1083</f>
        <v>0</v>
      </c>
      <c r="J1076">
        <f>'PLAN RASHODA I IZDATAKA'!J1083:W1083</f>
        <v>0</v>
      </c>
      <c r="K1076">
        <f>'PLAN RASHODA I IZDATAKA'!K1083:X1083</f>
        <v>0</v>
      </c>
      <c r="L1076">
        <f>'PLAN RASHODA I IZDATAKA'!L1083:Y1083</f>
        <v>0</v>
      </c>
      <c r="M1076">
        <f>'PLAN RASHODA I IZDATAKA'!M1083:Z1083</f>
        <v>0</v>
      </c>
      <c r="N1076">
        <f>'PLAN RASHODA I IZDATAKA'!N1083:AA1083</f>
        <v>0</v>
      </c>
      <c r="O1076">
        <f t="shared" si="16"/>
        <v>1</v>
      </c>
    </row>
    <row r="1077" spans="1:15" ht="12.75">
      <c r="A1077">
        <f>'PLAN RASHODA I IZDATAKA'!A1084:N1084</f>
        <v>0</v>
      </c>
      <c r="B1077">
        <f>'PLAN RASHODA I IZDATAKA'!B1084:O1084</f>
        <v>0</v>
      </c>
      <c r="C1077">
        <f>'PLAN RASHODA I IZDATAKA'!C1084:P1084</f>
        <v>0</v>
      </c>
      <c r="D1077">
        <f>'PLAN RASHODA I IZDATAKA'!D1084:Q1084</f>
        <v>0</v>
      </c>
      <c r="E1077">
        <f>'PLAN RASHODA I IZDATAKA'!E1084:R1084</f>
        <v>0</v>
      </c>
      <c r="F1077">
        <f>'PLAN RASHODA I IZDATAKA'!F1084:S1084</f>
        <v>0</v>
      </c>
      <c r="G1077">
        <f>'PLAN RASHODA I IZDATAKA'!G1084:T1084</f>
        <v>0</v>
      </c>
      <c r="H1077">
        <f>'PLAN RASHODA I IZDATAKA'!H1084:U1084</f>
        <v>0</v>
      </c>
      <c r="I1077">
        <f>'PLAN RASHODA I IZDATAKA'!I1084:V1084</f>
        <v>0</v>
      </c>
      <c r="J1077">
        <f>'PLAN RASHODA I IZDATAKA'!J1084:W1084</f>
        <v>0</v>
      </c>
      <c r="K1077">
        <f>'PLAN RASHODA I IZDATAKA'!K1084:X1084</f>
        <v>0</v>
      </c>
      <c r="L1077">
        <f>'PLAN RASHODA I IZDATAKA'!L1084:Y1084</f>
        <v>0</v>
      </c>
      <c r="M1077">
        <f>'PLAN RASHODA I IZDATAKA'!M1084:Z1084</f>
        <v>0</v>
      </c>
      <c r="N1077">
        <f>'PLAN RASHODA I IZDATAKA'!N1084:AA1084</f>
        <v>0</v>
      </c>
      <c r="O1077">
        <f t="shared" si="16"/>
        <v>1</v>
      </c>
    </row>
    <row r="1078" spans="1:15" ht="12.75">
      <c r="A1078">
        <f>'PLAN RASHODA I IZDATAKA'!A1085:N1085</f>
        <v>0</v>
      </c>
      <c r="B1078">
        <f>'PLAN RASHODA I IZDATAKA'!B1085:O1085</f>
        <v>0</v>
      </c>
      <c r="C1078">
        <f>'PLAN RASHODA I IZDATAKA'!C1085:P1085</f>
        <v>0</v>
      </c>
      <c r="D1078">
        <f>'PLAN RASHODA I IZDATAKA'!D1085:Q1085</f>
        <v>0</v>
      </c>
      <c r="E1078">
        <f>'PLAN RASHODA I IZDATAKA'!E1085:R1085</f>
        <v>0</v>
      </c>
      <c r="F1078">
        <f>'PLAN RASHODA I IZDATAKA'!F1085:S1085</f>
        <v>0</v>
      </c>
      <c r="G1078">
        <f>'PLAN RASHODA I IZDATAKA'!G1085:T1085</f>
        <v>0</v>
      </c>
      <c r="H1078">
        <f>'PLAN RASHODA I IZDATAKA'!H1085:U1085</f>
        <v>0</v>
      </c>
      <c r="I1078">
        <f>'PLAN RASHODA I IZDATAKA'!I1085:V1085</f>
        <v>0</v>
      </c>
      <c r="J1078">
        <f>'PLAN RASHODA I IZDATAKA'!J1085:W1085</f>
        <v>0</v>
      </c>
      <c r="K1078">
        <f>'PLAN RASHODA I IZDATAKA'!K1085:X1085</f>
        <v>0</v>
      </c>
      <c r="L1078">
        <f>'PLAN RASHODA I IZDATAKA'!L1085:Y1085</f>
        <v>0</v>
      </c>
      <c r="M1078">
        <f>'PLAN RASHODA I IZDATAKA'!M1085:Z1085</f>
        <v>0</v>
      </c>
      <c r="N1078">
        <f>'PLAN RASHODA I IZDATAKA'!N1085:AA1085</f>
        <v>0</v>
      </c>
      <c r="O1078">
        <f t="shared" si="16"/>
        <v>1</v>
      </c>
    </row>
    <row r="1079" spans="1:15" ht="12.75">
      <c r="A1079">
        <f>'PLAN RASHODA I IZDATAKA'!A1086:N1086</f>
        <v>0</v>
      </c>
      <c r="B1079">
        <f>'PLAN RASHODA I IZDATAKA'!B1086:O1086</f>
        <v>0</v>
      </c>
      <c r="C1079">
        <f>'PLAN RASHODA I IZDATAKA'!C1086:P1086</f>
        <v>0</v>
      </c>
      <c r="D1079">
        <f>'PLAN RASHODA I IZDATAKA'!D1086:Q1086</f>
        <v>0</v>
      </c>
      <c r="E1079">
        <f>'PLAN RASHODA I IZDATAKA'!E1086:R1086</f>
        <v>0</v>
      </c>
      <c r="F1079">
        <f>'PLAN RASHODA I IZDATAKA'!F1086:S1086</f>
        <v>0</v>
      </c>
      <c r="G1079">
        <f>'PLAN RASHODA I IZDATAKA'!G1086:T1086</f>
        <v>0</v>
      </c>
      <c r="H1079">
        <f>'PLAN RASHODA I IZDATAKA'!H1086:U1086</f>
        <v>0</v>
      </c>
      <c r="I1079">
        <f>'PLAN RASHODA I IZDATAKA'!I1086:V1086</f>
        <v>0</v>
      </c>
      <c r="J1079">
        <f>'PLAN RASHODA I IZDATAKA'!J1086:W1086</f>
        <v>0</v>
      </c>
      <c r="K1079">
        <f>'PLAN RASHODA I IZDATAKA'!K1086:X1086</f>
        <v>0</v>
      </c>
      <c r="L1079">
        <f>'PLAN RASHODA I IZDATAKA'!L1086:Y1086</f>
        <v>0</v>
      </c>
      <c r="M1079">
        <f>'PLAN RASHODA I IZDATAKA'!M1086:Z1086</f>
        <v>0</v>
      </c>
      <c r="N1079">
        <f>'PLAN RASHODA I IZDATAKA'!N1086:AA1086</f>
        <v>0</v>
      </c>
      <c r="O1079">
        <f t="shared" si="16"/>
        <v>1</v>
      </c>
    </row>
    <row r="1080" spans="1:15" ht="12.75">
      <c r="A1080">
        <f>'PLAN RASHODA I IZDATAKA'!A1087:N1087</f>
        <v>0</v>
      </c>
      <c r="B1080">
        <f>'PLAN RASHODA I IZDATAKA'!B1087:O1087</f>
        <v>0</v>
      </c>
      <c r="C1080">
        <f>'PLAN RASHODA I IZDATAKA'!C1087:P1087</f>
        <v>0</v>
      </c>
      <c r="D1080">
        <f>'PLAN RASHODA I IZDATAKA'!D1087:Q1087</f>
        <v>0</v>
      </c>
      <c r="E1080">
        <f>'PLAN RASHODA I IZDATAKA'!E1087:R1087</f>
        <v>0</v>
      </c>
      <c r="F1080">
        <f>'PLAN RASHODA I IZDATAKA'!F1087:S1087</f>
        <v>0</v>
      </c>
      <c r="G1080">
        <f>'PLAN RASHODA I IZDATAKA'!G1087:T1087</f>
        <v>0</v>
      </c>
      <c r="H1080">
        <f>'PLAN RASHODA I IZDATAKA'!H1087:U1087</f>
        <v>0</v>
      </c>
      <c r="I1080">
        <f>'PLAN RASHODA I IZDATAKA'!I1087:V1087</f>
        <v>0</v>
      </c>
      <c r="J1080">
        <f>'PLAN RASHODA I IZDATAKA'!J1087:W1087</f>
        <v>0</v>
      </c>
      <c r="K1080">
        <f>'PLAN RASHODA I IZDATAKA'!K1087:X1087</f>
        <v>0</v>
      </c>
      <c r="L1080">
        <f>'PLAN RASHODA I IZDATAKA'!L1087:Y1087</f>
        <v>0</v>
      </c>
      <c r="M1080">
        <f>'PLAN RASHODA I IZDATAKA'!M1087:Z1087</f>
        <v>0</v>
      </c>
      <c r="N1080">
        <f>'PLAN RASHODA I IZDATAKA'!N1087:AA1087</f>
        <v>0</v>
      </c>
      <c r="O1080">
        <f t="shared" si="16"/>
        <v>1</v>
      </c>
    </row>
    <row r="1081" spans="1:15" ht="12.75">
      <c r="A1081">
        <f>'PLAN RASHODA I IZDATAKA'!A1088:N1088</f>
        <v>0</v>
      </c>
      <c r="B1081">
        <f>'PLAN RASHODA I IZDATAKA'!B1088:O1088</f>
        <v>0</v>
      </c>
      <c r="C1081">
        <f>'PLAN RASHODA I IZDATAKA'!C1088:P1088</f>
        <v>0</v>
      </c>
      <c r="D1081">
        <f>'PLAN RASHODA I IZDATAKA'!D1088:Q1088</f>
        <v>0</v>
      </c>
      <c r="E1081">
        <f>'PLAN RASHODA I IZDATAKA'!E1088:R1088</f>
        <v>0</v>
      </c>
      <c r="F1081">
        <f>'PLAN RASHODA I IZDATAKA'!F1088:S1088</f>
        <v>0</v>
      </c>
      <c r="G1081">
        <f>'PLAN RASHODA I IZDATAKA'!G1088:T1088</f>
        <v>0</v>
      </c>
      <c r="H1081">
        <f>'PLAN RASHODA I IZDATAKA'!H1088:U1088</f>
        <v>0</v>
      </c>
      <c r="I1081">
        <f>'PLAN RASHODA I IZDATAKA'!I1088:V1088</f>
        <v>0</v>
      </c>
      <c r="J1081">
        <f>'PLAN RASHODA I IZDATAKA'!J1088:W1088</f>
        <v>0</v>
      </c>
      <c r="K1081">
        <f>'PLAN RASHODA I IZDATAKA'!K1088:X1088</f>
        <v>0</v>
      </c>
      <c r="L1081">
        <f>'PLAN RASHODA I IZDATAKA'!L1088:Y1088</f>
        <v>0</v>
      </c>
      <c r="M1081">
        <f>'PLAN RASHODA I IZDATAKA'!M1088:Z1088</f>
        <v>0</v>
      </c>
      <c r="N1081">
        <f>'PLAN RASHODA I IZDATAKA'!N1088:AA1088</f>
        <v>0</v>
      </c>
      <c r="O1081">
        <f t="shared" si="16"/>
        <v>1</v>
      </c>
    </row>
    <row r="1082" spans="1:15" ht="12.75">
      <c r="A1082">
        <f>'PLAN RASHODA I IZDATAKA'!A1089:N1089</f>
        <v>0</v>
      </c>
      <c r="B1082">
        <f>'PLAN RASHODA I IZDATAKA'!B1089:O1089</f>
        <v>0</v>
      </c>
      <c r="C1082">
        <f>'PLAN RASHODA I IZDATAKA'!C1089:P1089</f>
        <v>0</v>
      </c>
      <c r="D1082">
        <f>'PLAN RASHODA I IZDATAKA'!D1089:Q1089</f>
        <v>0</v>
      </c>
      <c r="E1082">
        <f>'PLAN RASHODA I IZDATAKA'!E1089:R1089</f>
        <v>0</v>
      </c>
      <c r="F1082">
        <f>'PLAN RASHODA I IZDATAKA'!F1089:S1089</f>
        <v>0</v>
      </c>
      <c r="G1082">
        <f>'PLAN RASHODA I IZDATAKA'!G1089:T1089</f>
        <v>0</v>
      </c>
      <c r="H1082">
        <f>'PLAN RASHODA I IZDATAKA'!H1089:U1089</f>
        <v>0</v>
      </c>
      <c r="I1082">
        <f>'PLAN RASHODA I IZDATAKA'!I1089:V1089</f>
        <v>0</v>
      </c>
      <c r="J1082">
        <f>'PLAN RASHODA I IZDATAKA'!J1089:W1089</f>
        <v>0</v>
      </c>
      <c r="K1082">
        <f>'PLAN RASHODA I IZDATAKA'!K1089:X1089</f>
        <v>0</v>
      </c>
      <c r="L1082">
        <f>'PLAN RASHODA I IZDATAKA'!L1089:Y1089</f>
        <v>0</v>
      </c>
      <c r="M1082">
        <f>'PLAN RASHODA I IZDATAKA'!M1089:Z1089</f>
        <v>0</v>
      </c>
      <c r="N1082">
        <f>'PLAN RASHODA I IZDATAKA'!N1089:AA1089</f>
        <v>0</v>
      </c>
      <c r="O1082">
        <f t="shared" si="16"/>
        <v>1</v>
      </c>
    </row>
    <row r="1083" spans="1:15" ht="12.75">
      <c r="A1083">
        <f>'PLAN RASHODA I IZDATAKA'!A1090:N1090</f>
        <v>0</v>
      </c>
      <c r="B1083">
        <f>'PLAN RASHODA I IZDATAKA'!B1090:O1090</f>
        <v>0</v>
      </c>
      <c r="C1083">
        <f>'PLAN RASHODA I IZDATAKA'!C1090:P1090</f>
        <v>0</v>
      </c>
      <c r="D1083">
        <f>'PLAN RASHODA I IZDATAKA'!D1090:Q1090</f>
        <v>0</v>
      </c>
      <c r="E1083">
        <f>'PLAN RASHODA I IZDATAKA'!E1090:R1090</f>
        <v>0</v>
      </c>
      <c r="F1083">
        <f>'PLAN RASHODA I IZDATAKA'!F1090:S1090</f>
        <v>0</v>
      </c>
      <c r="G1083">
        <f>'PLAN RASHODA I IZDATAKA'!G1090:T1090</f>
        <v>0</v>
      </c>
      <c r="H1083">
        <f>'PLAN RASHODA I IZDATAKA'!H1090:U1090</f>
        <v>0</v>
      </c>
      <c r="I1083">
        <f>'PLAN RASHODA I IZDATAKA'!I1090:V1090</f>
        <v>0</v>
      </c>
      <c r="J1083">
        <f>'PLAN RASHODA I IZDATAKA'!J1090:W1090</f>
        <v>0</v>
      </c>
      <c r="K1083">
        <f>'PLAN RASHODA I IZDATAKA'!K1090:X1090</f>
        <v>0</v>
      </c>
      <c r="L1083">
        <f>'PLAN RASHODA I IZDATAKA'!L1090:Y1090</f>
        <v>0</v>
      </c>
      <c r="M1083">
        <f>'PLAN RASHODA I IZDATAKA'!M1090:Z1090</f>
        <v>0</v>
      </c>
      <c r="N1083">
        <f>'PLAN RASHODA I IZDATAKA'!N1090:AA1090</f>
        <v>0</v>
      </c>
      <c r="O1083">
        <f t="shared" si="16"/>
        <v>1</v>
      </c>
    </row>
    <row r="1084" spans="1:15" ht="12.75">
      <c r="A1084">
        <f>'PLAN RASHODA I IZDATAKA'!A1091:N1091</f>
        <v>0</v>
      </c>
      <c r="B1084">
        <f>'PLAN RASHODA I IZDATAKA'!B1091:O1091</f>
        <v>0</v>
      </c>
      <c r="C1084">
        <f>'PLAN RASHODA I IZDATAKA'!C1091:P1091</f>
        <v>0</v>
      </c>
      <c r="D1084">
        <f>'PLAN RASHODA I IZDATAKA'!D1091:Q1091</f>
        <v>0</v>
      </c>
      <c r="E1084">
        <f>'PLAN RASHODA I IZDATAKA'!E1091:R1091</f>
        <v>0</v>
      </c>
      <c r="F1084">
        <f>'PLAN RASHODA I IZDATAKA'!F1091:S1091</f>
        <v>0</v>
      </c>
      <c r="G1084">
        <f>'PLAN RASHODA I IZDATAKA'!G1091:T1091</f>
        <v>0</v>
      </c>
      <c r="H1084">
        <f>'PLAN RASHODA I IZDATAKA'!H1091:U1091</f>
        <v>0</v>
      </c>
      <c r="I1084">
        <f>'PLAN RASHODA I IZDATAKA'!I1091:V1091</f>
        <v>0</v>
      </c>
      <c r="J1084">
        <f>'PLAN RASHODA I IZDATAKA'!J1091:W1091</f>
        <v>0</v>
      </c>
      <c r="K1084">
        <f>'PLAN RASHODA I IZDATAKA'!K1091:X1091</f>
        <v>0</v>
      </c>
      <c r="L1084">
        <f>'PLAN RASHODA I IZDATAKA'!L1091:Y1091</f>
        <v>0</v>
      </c>
      <c r="M1084">
        <f>'PLAN RASHODA I IZDATAKA'!M1091:Z1091</f>
        <v>0</v>
      </c>
      <c r="N1084">
        <f>'PLAN RASHODA I IZDATAKA'!N1091:AA1091</f>
        <v>0</v>
      </c>
      <c r="O1084">
        <f t="shared" si="16"/>
        <v>1</v>
      </c>
    </row>
    <row r="1085" spans="1:15" ht="12.75">
      <c r="A1085">
        <f>'PLAN RASHODA I IZDATAKA'!A1092:N1092</f>
        <v>0</v>
      </c>
      <c r="B1085">
        <f>'PLAN RASHODA I IZDATAKA'!B1092:O1092</f>
        <v>0</v>
      </c>
      <c r="C1085">
        <f>'PLAN RASHODA I IZDATAKA'!C1092:P1092</f>
        <v>0</v>
      </c>
      <c r="D1085">
        <f>'PLAN RASHODA I IZDATAKA'!D1092:Q1092</f>
        <v>0</v>
      </c>
      <c r="E1085">
        <f>'PLAN RASHODA I IZDATAKA'!E1092:R1092</f>
        <v>0</v>
      </c>
      <c r="F1085">
        <f>'PLAN RASHODA I IZDATAKA'!F1092:S1092</f>
        <v>0</v>
      </c>
      <c r="G1085">
        <f>'PLAN RASHODA I IZDATAKA'!G1092:T1092</f>
        <v>0</v>
      </c>
      <c r="H1085">
        <f>'PLAN RASHODA I IZDATAKA'!H1092:U1092</f>
        <v>0</v>
      </c>
      <c r="I1085">
        <f>'PLAN RASHODA I IZDATAKA'!I1092:V1092</f>
        <v>0</v>
      </c>
      <c r="J1085">
        <f>'PLAN RASHODA I IZDATAKA'!J1092:W1092</f>
        <v>0</v>
      </c>
      <c r="K1085">
        <f>'PLAN RASHODA I IZDATAKA'!K1092:X1092</f>
        <v>0</v>
      </c>
      <c r="L1085">
        <f>'PLAN RASHODA I IZDATAKA'!L1092:Y1092</f>
        <v>0</v>
      </c>
      <c r="M1085">
        <f>'PLAN RASHODA I IZDATAKA'!M1092:Z1092</f>
        <v>0</v>
      </c>
      <c r="N1085">
        <f>'PLAN RASHODA I IZDATAKA'!N1092:AA1092</f>
        <v>0</v>
      </c>
      <c r="O1085">
        <f t="shared" si="16"/>
        <v>1</v>
      </c>
    </row>
    <row r="1086" spans="1:15" ht="12.75">
      <c r="A1086">
        <f>'PLAN RASHODA I IZDATAKA'!A1093:N1093</f>
        <v>0</v>
      </c>
      <c r="B1086">
        <f>'PLAN RASHODA I IZDATAKA'!B1093:O1093</f>
        <v>0</v>
      </c>
      <c r="C1086">
        <f>'PLAN RASHODA I IZDATAKA'!C1093:P1093</f>
        <v>0</v>
      </c>
      <c r="D1086">
        <f>'PLAN RASHODA I IZDATAKA'!D1093:Q1093</f>
        <v>0</v>
      </c>
      <c r="E1086">
        <f>'PLAN RASHODA I IZDATAKA'!E1093:R1093</f>
        <v>0</v>
      </c>
      <c r="F1086">
        <f>'PLAN RASHODA I IZDATAKA'!F1093:S1093</f>
        <v>0</v>
      </c>
      <c r="G1086">
        <f>'PLAN RASHODA I IZDATAKA'!G1093:T1093</f>
        <v>0</v>
      </c>
      <c r="H1086">
        <f>'PLAN RASHODA I IZDATAKA'!H1093:U1093</f>
        <v>0</v>
      </c>
      <c r="I1086">
        <f>'PLAN RASHODA I IZDATAKA'!I1093:V1093</f>
        <v>0</v>
      </c>
      <c r="J1086">
        <f>'PLAN RASHODA I IZDATAKA'!J1093:W1093</f>
        <v>0</v>
      </c>
      <c r="K1086">
        <f>'PLAN RASHODA I IZDATAKA'!K1093:X1093</f>
        <v>0</v>
      </c>
      <c r="L1086">
        <f>'PLAN RASHODA I IZDATAKA'!L1093:Y1093</f>
        <v>0</v>
      </c>
      <c r="M1086">
        <f>'PLAN RASHODA I IZDATAKA'!M1093:Z1093</f>
        <v>0</v>
      </c>
      <c r="N1086">
        <f>'PLAN RASHODA I IZDATAKA'!N1093:AA1093</f>
        <v>0</v>
      </c>
      <c r="O1086">
        <f t="shared" si="16"/>
        <v>1</v>
      </c>
    </row>
    <row r="1087" spans="1:15" ht="12.75">
      <c r="A1087">
        <f>'PLAN RASHODA I IZDATAKA'!A1094:N1094</f>
        <v>0</v>
      </c>
      <c r="B1087">
        <f>'PLAN RASHODA I IZDATAKA'!B1094:O1094</f>
        <v>0</v>
      </c>
      <c r="C1087">
        <f>'PLAN RASHODA I IZDATAKA'!C1094:P1094</f>
        <v>0</v>
      </c>
      <c r="D1087">
        <f>'PLAN RASHODA I IZDATAKA'!D1094:Q1094</f>
        <v>0</v>
      </c>
      <c r="E1087">
        <f>'PLAN RASHODA I IZDATAKA'!E1094:R1094</f>
        <v>0</v>
      </c>
      <c r="F1087">
        <f>'PLAN RASHODA I IZDATAKA'!F1094:S1094</f>
        <v>0</v>
      </c>
      <c r="G1087">
        <f>'PLAN RASHODA I IZDATAKA'!G1094:T1094</f>
        <v>0</v>
      </c>
      <c r="H1087">
        <f>'PLAN RASHODA I IZDATAKA'!H1094:U1094</f>
        <v>0</v>
      </c>
      <c r="I1087">
        <f>'PLAN RASHODA I IZDATAKA'!I1094:V1094</f>
        <v>0</v>
      </c>
      <c r="J1087">
        <f>'PLAN RASHODA I IZDATAKA'!J1094:W1094</f>
        <v>0</v>
      </c>
      <c r="K1087">
        <f>'PLAN RASHODA I IZDATAKA'!K1094:X1094</f>
        <v>0</v>
      </c>
      <c r="L1087">
        <f>'PLAN RASHODA I IZDATAKA'!L1094:Y1094</f>
        <v>0</v>
      </c>
      <c r="M1087">
        <f>'PLAN RASHODA I IZDATAKA'!M1094:Z1094</f>
        <v>0</v>
      </c>
      <c r="N1087">
        <f>'PLAN RASHODA I IZDATAKA'!N1094:AA1094</f>
        <v>0</v>
      </c>
      <c r="O1087">
        <f t="shared" si="16"/>
        <v>1</v>
      </c>
    </row>
    <row r="1088" spans="1:15" ht="12.75">
      <c r="A1088">
        <f>'PLAN RASHODA I IZDATAKA'!A1095:N1095</f>
        <v>0</v>
      </c>
      <c r="B1088">
        <f>'PLAN RASHODA I IZDATAKA'!B1095:O1095</f>
        <v>0</v>
      </c>
      <c r="C1088">
        <f>'PLAN RASHODA I IZDATAKA'!C1095:P1095</f>
        <v>0</v>
      </c>
      <c r="D1088">
        <f>'PLAN RASHODA I IZDATAKA'!D1095:Q1095</f>
        <v>0</v>
      </c>
      <c r="E1088">
        <f>'PLAN RASHODA I IZDATAKA'!E1095:R1095</f>
        <v>0</v>
      </c>
      <c r="F1088">
        <f>'PLAN RASHODA I IZDATAKA'!F1095:S1095</f>
        <v>0</v>
      </c>
      <c r="G1088">
        <f>'PLAN RASHODA I IZDATAKA'!G1095:T1095</f>
        <v>0</v>
      </c>
      <c r="H1088">
        <f>'PLAN RASHODA I IZDATAKA'!H1095:U1095</f>
        <v>0</v>
      </c>
      <c r="I1088">
        <f>'PLAN RASHODA I IZDATAKA'!I1095:V1095</f>
        <v>0</v>
      </c>
      <c r="J1088">
        <f>'PLAN RASHODA I IZDATAKA'!J1095:W1095</f>
        <v>0</v>
      </c>
      <c r="K1088">
        <f>'PLAN RASHODA I IZDATAKA'!K1095:X1095</f>
        <v>0</v>
      </c>
      <c r="L1088">
        <f>'PLAN RASHODA I IZDATAKA'!L1095:Y1095</f>
        <v>0</v>
      </c>
      <c r="M1088">
        <f>'PLAN RASHODA I IZDATAKA'!M1095:Z1095</f>
        <v>0</v>
      </c>
      <c r="N1088">
        <f>'PLAN RASHODA I IZDATAKA'!N1095:AA1095</f>
        <v>0</v>
      </c>
      <c r="O1088">
        <f t="shared" si="16"/>
        <v>1</v>
      </c>
    </row>
    <row r="1089" spans="1:15" ht="12.75">
      <c r="A1089">
        <f>'PLAN RASHODA I IZDATAKA'!A1096:N1096</f>
        <v>0</v>
      </c>
      <c r="B1089">
        <f>'PLAN RASHODA I IZDATAKA'!B1096:O1096</f>
        <v>0</v>
      </c>
      <c r="C1089">
        <f>'PLAN RASHODA I IZDATAKA'!C1096:P1096</f>
        <v>0</v>
      </c>
      <c r="D1089">
        <f>'PLAN RASHODA I IZDATAKA'!D1096:Q1096</f>
        <v>0</v>
      </c>
      <c r="E1089">
        <f>'PLAN RASHODA I IZDATAKA'!E1096:R1096</f>
        <v>0</v>
      </c>
      <c r="F1089">
        <f>'PLAN RASHODA I IZDATAKA'!F1096:S1096</f>
        <v>0</v>
      </c>
      <c r="G1089">
        <f>'PLAN RASHODA I IZDATAKA'!G1096:T1096</f>
        <v>0</v>
      </c>
      <c r="H1089">
        <f>'PLAN RASHODA I IZDATAKA'!H1096:U1096</f>
        <v>0</v>
      </c>
      <c r="I1089">
        <f>'PLAN RASHODA I IZDATAKA'!I1096:V1096</f>
        <v>0</v>
      </c>
      <c r="J1089">
        <f>'PLAN RASHODA I IZDATAKA'!J1096:W1096</f>
        <v>0</v>
      </c>
      <c r="K1089">
        <f>'PLAN RASHODA I IZDATAKA'!K1096:X1096</f>
        <v>0</v>
      </c>
      <c r="L1089">
        <f>'PLAN RASHODA I IZDATAKA'!L1096:Y1096</f>
        <v>0</v>
      </c>
      <c r="M1089">
        <f>'PLAN RASHODA I IZDATAKA'!M1096:Z1096</f>
        <v>0</v>
      </c>
      <c r="N1089">
        <f>'PLAN RASHODA I IZDATAKA'!N1096:AA1096</f>
        <v>0</v>
      </c>
      <c r="O1089">
        <f t="shared" si="16"/>
        <v>1</v>
      </c>
    </row>
    <row r="1090" spans="1:15" ht="12.75">
      <c r="A1090">
        <f>'PLAN RASHODA I IZDATAKA'!A1097:N1097</f>
        <v>0</v>
      </c>
      <c r="B1090">
        <f>'PLAN RASHODA I IZDATAKA'!B1097:O1097</f>
        <v>0</v>
      </c>
      <c r="C1090">
        <f>'PLAN RASHODA I IZDATAKA'!C1097:P1097</f>
        <v>0</v>
      </c>
      <c r="D1090">
        <f>'PLAN RASHODA I IZDATAKA'!D1097:Q1097</f>
        <v>0</v>
      </c>
      <c r="E1090">
        <f>'PLAN RASHODA I IZDATAKA'!E1097:R1097</f>
        <v>0</v>
      </c>
      <c r="F1090">
        <f>'PLAN RASHODA I IZDATAKA'!F1097:S1097</f>
        <v>0</v>
      </c>
      <c r="G1090">
        <f>'PLAN RASHODA I IZDATAKA'!G1097:T1097</f>
        <v>0</v>
      </c>
      <c r="H1090">
        <f>'PLAN RASHODA I IZDATAKA'!H1097:U1097</f>
        <v>0</v>
      </c>
      <c r="I1090">
        <f>'PLAN RASHODA I IZDATAKA'!I1097:V1097</f>
        <v>0</v>
      </c>
      <c r="J1090">
        <f>'PLAN RASHODA I IZDATAKA'!J1097:W1097</f>
        <v>0</v>
      </c>
      <c r="K1090">
        <f>'PLAN RASHODA I IZDATAKA'!K1097:X1097</f>
        <v>0</v>
      </c>
      <c r="L1090">
        <f>'PLAN RASHODA I IZDATAKA'!L1097:Y1097</f>
        <v>0</v>
      </c>
      <c r="M1090">
        <f>'PLAN RASHODA I IZDATAKA'!M1097:Z1097</f>
        <v>0</v>
      </c>
      <c r="N1090">
        <f>'PLAN RASHODA I IZDATAKA'!N1097:AA1097</f>
        <v>0</v>
      </c>
      <c r="O1090">
        <f t="shared" si="16"/>
        <v>1</v>
      </c>
    </row>
    <row r="1091" spans="1:15" ht="12.75">
      <c r="A1091">
        <f>'PLAN RASHODA I IZDATAKA'!A1098:N1098</f>
        <v>0</v>
      </c>
      <c r="B1091">
        <f>'PLAN RASHODA I IZDATAKA'!B1098:O1098</f>
        <v>0</v>
      </c>
      <c r="C1091">
        <f>'PLAN RASHODA I IZDATAKA'!C1098:P1098</f>
        <v>0</v>
      </c>
      <c r="D1091">
        <f>'PLAN RASHODA I IZDATAKA'!D1098:Q1098</f>
        <v>0</v>
      </c>
      <c r="E1091">
        <f>'PLAN RASHODA I IZDATAKA'!E1098:R1098</f>
        <v>0</v>
      </c>
      <c r="F1091">
        <f>'PLAN RASHODA I IZDATAKA'!F1098:S1098</f>
        <v>0</v>
      </c>
      <c r="G1091">
        <f>'PLAN RASHODA I IZDATAKA'!G1098:T1098</f>
        <v>0</v>
      </c>
      <c r="H1091">
        <f>'PLAN RASHODA I IZDATAKA'!H1098:U1098</f>
        <v>0</v>
      </c>
      <c r="I1091">
        <f>'PLAN RASHODA I IZDATAKA'!I1098:V1098</f>
        <v>0</v>
      </c>
      <c r="J1091">
        <f>'PLAN RASHODA I IZDATAKA'!J1098:W1098</f>
        <v>0</v>
      </c>
      <c r="K1091">
        <f>'PLAN RASHODA I IZDATAKA'!K1098:X1098</f>
        <v>0</v>
      </c>
      <c r="L1091">
        <f>'PLAN RASHODA I IZDATAKA'!L1098:Y1098</f>
        <v>0</v>
      </c>
      <c r="M1091">
        <f>'PLAN RASHODA I IZDATAKA'!M1098:Z1098</f>
        <v>0</v>
      </c>
      <c r="N1091">
        <f>'PLAN RASHODA I IZDATAKA'!N1098:AA1098</f>
        <v>0</v>
      </c>
      <c r="O1091">
        <f t="shared" si="16"/>
        <v>1</v>
      </c>
    </row>
    <row r="1092" spans="1:15" ht="12.75">
      <c r="A1092">
        <f>'PLAN RASHODA I IZDATAKA'!A1099:N1099</f>
        <v>0</v>
      </c>
      <c r="B1092">
        <f>'PLAN RASHODA I IZDATAKA'!B1099:O1099</f>
        <v>0</v>
      </c>
      <c r="C1092">
        <f>'PLAN RASHODA I IZDATAKA'!C1099:P1099</f>
        <v>0</v>
      </c>
      <c r="D1092">
        <f>'PLAN RASHODA I IZDATAKA'!D1099:Q1099</f>
        <v>0</v>
      </c>
      <c r="E1092">
        <f>'PLAN RASHODA I IZDATAKA'!E1099:R1099</f>
        <v>0</v>
      </c>
      <c r="F1092">
        <f>'PLAN RASHODA I IZDATAKA'!F1099:S1099</f>
        <v>0</v>
      </c>
      <c r="G1092">
        <f>'PLAN RASHODA I IZDATAKA'!G1099:T1099</f>
        <v>0</v>
      </c>
      <c r="H1092">
        <f>'PLAN RASHODA I IZDATAKA'!H1099:U1099</f>
        <v>0</v>
      </c>
      <c r="I1092">
        <f>'PLAN RASHODA I IZDATAKA'!I1099:V1099</f>
        <v>0</v>
      </c>
      <c r="J1092">
        <f>'PLAN RASHODA I IZDATAKA'!J1099:W1099</f>
        <v>0</v>
      </c>
      <c r="K1092">
        <f>'PLAN RASHODA I IZDATAKA'!K1099:X1099</f>
        <v>0</v>
      </c>
      <c r="L1092">
        <f>'PLAN RASHODA I IZDATAKA'!L1099:Y1099</f>
        <v>0</v>
      </c>
      <c r="M1092">
        <f>'PLAN RASHODA I IZDATAKA'!M1099:Z1099</f>
        <v>0</v>
      </c>
      <c r="N1092">
        <f>'PLAN RASHODA I IZDATAKA'!N1099:AA1099</f>
        <v>0</v>
      </c>
      <c r="O1092">
        <f aca="true" t="shared" si="17" ref="O1092:O1133">LEN(A1092)</f>
        <v>1</v>
      </c>
    </row>
    <row r="1093" spans="1:15" ht="12.75">
      <c r="A1093">
        <f>'PLAN RASHODA I IZDATAKA'!A1100:N1100</f>
        <v>0</v>
      </c>
      <c r="B1093">
        <f>'PLAN RASHODA I IZDATAKA'!B1100:O1100</f>
        <v>0</v>
      </c>
      <c r="C1093">
        <f>'PLAN RASHODA I IZDATAKA'!C1100:P1100</f>
        <v>0</v>
      </c>
      <c r="D1093">
        <f>'PLAN RASHODA I IZDATAKA'!D1100:Q1100</f>
        <v>0</v>
      </c>
      <c r="E1093">
        <f>'PLAN RASHODA I IZDATAKA'!E1100:R1100</f>
        <v>0</v>
      </c>
      <c r="F1093">
        <f>'PLAN RASHODA I IZDATAKA'!F1100:S1100</f>
        <v>0</v>
      </c>
      <c r="G1093">
        <f>'PLAN RASHODA I IZDATAKA'!G1100:T1100</f>
        <v>0</v>
      </c>
      <c r="H1093">
        <f>'PLAN RASHODA I IZDATAKA'!H1100:U1100</f>
        <v>0</v>
      </c>
      <c r="I1093">
        <f>'PLAN RASHODA I IZDATAKA'!I1100:V1100</f>
        <v>0</v>
      </c>
      <c r="J1093">
        <f>'PLAN RASHODA I IZDATAKA'!J1100:W1100</f>
        <v>0</v>
      </c>
      <c r="K1093">
        <f>'PLAN RASHODA I IZDATAKA'!K1100:X1100</f>
        <v>0</v>
      </c>
      <c r="L1093">
        <f>'PLAN RASHODA I IZDATAKA'!L1100:Y1100</f>
        <v>0</v>
      </c>
      <c r="M1093">
        <f>'PLAN RASHODA I IZDATAKA'!M1100:Z1100</f>
        <v>0</v>
      </c>
      <c r="N1093">
        <f>'PLAN RASHODA I IZDATAKA'!N1100:AA1100</f>
        <v>0</v>
      </c>
      <c r="O1093">
        <f t="shared" si="17"/>
        <v>1</v>
      </c>
    </row>
    <row r="1094" spans="1:15" ht="12.75">
      <c r="A1094">
        <f>'PLAN RASHODA I IZDATAKA'!A1101:N1101</f>
        <v>0</v>
      </c>
      <c r="B1094">
        <f>'PLAN RASHODA I IZDATAKA'!B1101:O1101</f>
        <v>0</v>
      </c>
      <c r="C1094">
        <f>'PLAN RASHODA I IZDATAKA'!C1101:P1101</f>
        <v>0</v>
      </c>
      <c r="D1094">
        <f>'PLAN RASHODA I IZDATAKA'!D1101:Q1101</f>
        <v>0</v>
      </c>
      <c r="E1094">
        <f>'PLAN RASHODA I IZDATAKA'!E1101:R1101</f>
        <v>0</v>
      </c>
      <c r="F1094">
        <f>'PLAN RASHODA I IZDATAKA'!F1101:S1101</f>
        <v>0</v>
      </c>
      <c r="G1094">
        <f>'PLAN RASHODA I IZDATAKA'!G1101:T1101</f>
        <v>0</v>
      </c>
      <c r="H1094">
        <f>'PLAN RASHODA I IZDATAKA'!H1101:U1101</f>
        <v>0</v>
      </c>
      <c r="I1094">
        <f>'PLAN RASHODA I IZDATAKA'!I1101:V1101</f>
        <v>0</v>
      </c>
      <c r="J1094">
        <f>'PLAN RASHODA I IZDATAKA'!J1101:W1101</f>
        <v>0</v>
      </c>
      <c r="K1094">
        <f>'PLAN RASHODA I IZDATAKA'!K1101:X1101</f>
        <v>0</v>
      </c>
      <c r="L1094">
        <f>'PLAN RASHODA I IZDATAKA'!L1101:Y1101</f>
        <v>0</v>
      </c>
      <c r="M1094">
        <f>'PLAN RASHODA I IZDATAKA'!M1101:Z1101</f>
        <v>0</v>
      </c>
      <c r="N1094">
        <f>'PLAN RASHODA I IZDATAKA'!N1101:AA1101</f>
        <v>0</v>
      </c>
      <c r="O1094">
        <f t="shared" si="17"/>
        <v>1</v>
      </c>
    </row>
    <row r="1095" spans="1:15" ht="12.75">
      <c r="A1095">
        <f>'PLAN RASHODA I IZDATAKA'!A1102:N1102</f>
        <v>0</v>
      </c>
      <c r="B1095">
        <f>'PLAN RASHODA I IZDATAKA'!B1102:O1102</f>
        <v>0</v>
      </c>
      <c r="C1095">
        <f>'PLAN RASHODA I IZDATAKA'!C1102:P1102</f>
        <v>0</v>
      </c>
      <c r="D1095">
        <f>'PLAN RASHODA I IZDATAKA'!D1102:Q1102</f>
        <v>0</v>
      </c>
      <c r="E1095">
        <f>'PLAN RASHODA I IZDATAKA'!E1102:R1102</f>
        <v>0</v>
      </c>
      <c r="F1095">
        <f>'PLAN RASHODA I IZDATAKA'!F1102:S1102</f>
        <v>0</v>
      </c>
      <c r="G1095">
        <f>'PLAN RASHODA I IZDATAKA'!G1102:T1102</f>
        <v>0</v>
      </c>
      <c r="H1095">
        <f>'PLAN RASHODA I IZDATAKA'!H1102:U1102</f>
        <v>0</v>
      </c>
      <c r="I1095">
        <f>'PLAN RASHODA I IZDATAKA'!I1102:V1102</f>
        <v>0</v>
      </c>
      <c r="J1095">
        <f>'PLAN RASHODA I IZDATAKA'!J1102:W1102</f>
        <v>0</v>
      </c>
      <c r="K1095">
        <f>'PLAN RASHODA I IZDATAKA'!K1102:X1102</f>
        <v>0</v>
      </c>
      <c r="L1095">
        <f>'PLAN RASHODA I IZDATAKA'!L1102:Y1102</f>
        <v>0</v>
      </c>
      <c r="M1095">
        <f>'PLAN RASHODA I IZDATAKA'!M1102:Z1102</f>
        <v>0</v>
      </c>
      <c r="N1095">
        <f>'PLAN RASHODA I IZDATAKA'!N1102:AA1102</f>
        <v>0</v>
      </c>
      <c r="O1095">
        <f t="shared" si="17"/>
        <v>1</v>
      </c>
    </row>
    <row r="1096" spans="1:15" ht="12.75">
      <c r="A1096">
        <f>'PLAN RASHODA I IZDATAKA'!A1103:N1103</f>
        <v>0</v>
      </c>
      <c r="B1096">
        <f>'PLAN RASHODA I IZDATAKA'!B1103:O1103</f>
        <v>0</v>
      </c>
      <c r="C1096">
        <f>'PLAN RASHODA I IZDATAKA'!C1103:P1103</f>
        <v>0</v>
      </c>
      <c r="D1096">
        <f>'PLAN RASHODA I IZDATAKA'!D1103:Q1103</f>
        <v>0</v>
      </c>
      <c r="E1096">
        <f>'PLAN RASHODA I IZDATAKA'!E1103:R1103</f>
        <v>0</v>
      </c>
      <c r="F1096">
        <f>'PLAN RASHODA I IZDATAKA'!F1103:S1103</f>
        <v>0</v>
      </c>
      <c r="G1096">
        <f>'PLAN RASHODA I IZDATAKA'!G1103:T1103</f>
        <v>0</v>
      </c>
      <c r="H1096">
        <f>'PLAN RASHODA I IZDATAKA'!H1103:U1103</f>
        <v>0</v>
      </c>
      <c r="I1096">
        <f>'PLAN RASHODA I IZDATAKA'!I1103:V1103</f>
        <v>0</v>
      </c>
      <c r="J1096">
        <f>'PLAN RASHODA I IZDATAKA'!J1103:W1103</f>
        <v>0</v>
      </c>
      <c r="K1096">
        <f>'PLAN RASHODA I IZDATAKA'!K1103:X1103</f>
        <v>0</v>
      </c>
      <c r="L1096">
        <f>'PLAN RASHODA I IZDATAKA'!L1103:Y1103</f>
        <v>0</v>
      </c>
      <c r="M1096">
        <f>'PLAN RASHODA I IZDATAKA'!M1103:Z1103</f>
        <v>0</v>
      </c>
      <c r="N1096">
        <f>'PLAN RASHODA I IZDATAKA'!N1103:AA1103</f>
        <v>0</v>
      </c>
      <c r="O1096">
        <f t="shared" si="17"/>
        <v>1</v>
      </c>
    </row>
    <row r="1097" spans="1:15" ht="12.75">
      <c r="A1097">
        <f>'PLAN RASHODA I IZDATAKA'!A1104:N1104</f>
        <v>0</v>
      </c>
      <c r="B1097">
        <f>'PLAN RASHODA I IZDATAKA'!B1104:O1104</f>
        <v>0</v>
      </c>
      <c r="C1097">
        <f>'PLAN RASHODA I IZDATAKA'!C1104:P1104</f>
        <v>0</v>
      </c>
      <c r="D1097">
        <f>'PLAN RASHODA I IZDATAKA'!D1104:Q1104</f>
        <v>0</v>
      </c>
      <c r="E1097">
        <f>'PLAN RASHODA I IZDATAKA'!E1104:R1104</f>
        <v>0</v>
      </c>
      <c r="F1097">
        <f>'PLAN RASHODA I IZDATAKA'!F1104:S1104</f>
        <v>0</v>
      </c>
      <c r="G1097">
        <f>'PLAN RASHODA I IZDATAKA'!G1104:T1104</f>
        <v>0</v>
      </c>
      <c r="H1097">
        <f>'PLAN RASHODA I IZDATAKA'!H1104:U1104</f>
        <v>0</v>
      </c>
      <c r="I1097">
        <f>'PLAN RASHODA I IZDATAKA'!I1104:V1104</f>
        <v>0</v>
      </c>
      <c r="J1097">
        <f>'PLAN RASHODA I IZDATAKA'!J1104:W1104</f>
        <v>0</v>
      </c>
      <c r="K1097">
        <f>'PLAN RASHODA I IZDATAKA'!K1104:X1104</f>
        <v>0</v>
      </c>
      <c r="L1097">
        <f>'PLAN RASHODA I IZDATAKA'!L1104:Y1104</f>
        <v>0</v>
      </c>
      <c r="M1097">
        <f>'PLAN RASHODA I IZDATAKA'!M1104:Z1104</f>
        <v>0</v>
      </c>
      <c r="N1097">
        <f>'PLAN RASHODA I IZDATAKA'!N1104:AA1104</f>
        <v>0</v>
      </c>
      <c r="O1097">
        <f t="shared" si="17"/>
        <v>1</v>
      </c>
    </row>
    <row r="1098" spans="1:15" ht="12.75">
      <c r="A1098">
        <f>'PLAN RASHODA I IZDATAKA'!A1105:N1105</f>
        <v>0</v>
      </c>
      <c r="B1098">
        <f>'PLAN RASHODA I IZDATAKA'!B1105:O1105</f>
        <v>0</v>
      </c>
      <c r="C1098">
        <f>'PLAN RASHODA I IZDATAKA'!C1105:P1105</f>
        <v>0</v>
      </c>
      <c r="D1098">
        <f>'PLAN RASHODA I IZDATAKA'!D1105:Q1105</f>
        <v>0</v>
      </c>
      <c r="E1098">
        <f>'PLAN RASHODA I IZDATAKA'!E1105:R1105</f>
        <v>0</v>
      </c>
      <c r="F1098">
        <f>'PLAN RASHODA I IZDATAKA'!F1105:S1105</f>
        <v>0</v>
      </c>
      <c r="G1098">
        <f>'PLAN RASHODA I IZDATAKA'!G1105:T1105</f>
        <v>0</v>
      </c>
      <c r="H1098">
        <f>'PLAN RASHODA I IZDATAKA'!H1105:U1105</f>
        <v>0</v>
      </c>
      <c r="I1098">
        <f>'PLAN RASHODA I IZDATAKA'!I1105:V1105</f>
        <v>0</v>
      </c>
      <c r="J1098">
        <f>'PLAN RASHODA I IZDATAKA'!J1105:W1105</f>
        <v>0</v>
      </c>
      <c r="K1098">
        <f>'PLAN RASHODA I IZDATAKA'!K1105:X1105</f>
        <v>0</v>
      </c>
      <c r="L1098">
        <f>'PLAN RASHODA I IZDATAKA'!L1105:Y1105</f>
        <v>0</v>
      </c>
      <c r="M1098">
        <f>'PLAN RASHODA I IZDATAKA'!M1105:Z1105</f>
        <v>0</v>
      </c>
      <c r="N1098">
        <f>'PLAN RASHODA I IZDATAKA'!N1105:AA1105</f>
        <v>0</v>
      </c>
      <c r="O1098">
        <f t="shared" si="17"/>
        <v>1</v>
      </c>
    </row>
    <row r="1099" spans="1:15" ht="12.75">
      <c r="A1099">
        <f>'PLAN RASHODA I IZDATAKA'!A1106:N1106</f>
        <v>0</v>
      </c>
      <c r="B1099">
        <f>'PLAN RASHODA I IZDATAKA'!B1106:O1106</f>
        <v>0</v>
      </c>
      <c r="C1099">
        <f>'PLAN RASHODA I IZDATAKA'!C1106:P1106</f>
        <v>0</v>
      </c>
      <c r="D1099">
        <f>'PLAN RASHODA I IZDATAKA'!D1106:Q1106</f>
        <v>0</v>
      </c>
      <c r="E1099">
        <f>'PLAN RASHODA I IZDATAKA'!E1106:R1106</f>
        <v>0</v>
      </c>
      <c r="F1099">
        <f>'PLAN RASHODA I IZDATAKA'!F1106:S1106</f>
        <v>0</v>
      </c>
      <c r="G1099">
        <f>'PLAN RASHODA I IZDATAKA'!G1106:T1106</f>
        <v>0</v>
      </c>
      <c r="H1099">
        <f>'PLAN RASHODA I IZDATAKA'!H1106:U1106</f>
        <v>0</v>
      </c>
      <c r="I1099">
        <f>'PLAN RASHODA I IZDATAKA'!I1106:V1106</f>
        <v>0</v>
      </c>
      <c r="J1099">
        <f>'PLAN RASHODA I IZDATAKA'!J1106:W1106</f>
        <v>0</v>
      </c>
      <c r="K1099">
        <f>'PLAN RASHODA I IZDATAKA'!K1106:X1106</f>
        <v>0</v>
      </c>
      <c r="L1099">
        <f>'PLAN RASHODA I IZDATAKA'!L1106:Y1106</f>
        <v>0</v>
      </c>
      <c r="M1099">
        <f>'PLAN RASHODA I IZDATAKA'!M1106:Z1106</f>
        <v>0</v>
      </c>
      <c r="N1099">
        <f>'PLAN RASHODA I IZDATAKA'!N1106:AA1106</f>
        <v>0</v>
      </c>
      <c r="O1099">
        <f t="shared" si="17"/>
        <v>1</v>
      </c>
    </row>
    <row r="1100" spans="1:15" ht="12.75">
      <c r="A1100">
        <f>'PLAN RASHODA I IZDATAKA'!A1107:N1107</f>
        <v>0</v>
      </c>
      <c r="B1100">
        <f>'PLAN RASHODA I IZDATAKA'!B1107:O1107</f>
        <v>0</v>
      </c>
      <c r="C1100">
        <f>'PLAN RASHODA I IZDATAKA'!C1107:P1107</f>
        <v>0</v>
      </c>
      <c r="D1100">
        <f>'PLAN RASHODA I IZDATAKA'!D1107:Q1107</f>
        <v>0</v>
      </c>
      <c r="E1100">
        <f>'PLAN RASHODA I IZDATAKA'!E1107:R1107</f>
        <v>0</v>
      </c>
      <c r="F1100">
        <f>'PLAN RASHODA I IZDATAKA'!F1107:S1107</f>
        <v>0</v>
      </c>
      <c r="G1100">
        <f>'PLAN RASHODA I IZDATAKA'!G1107:T1107</f>
        <v>0</v>
      </c>
      <c r="H1100">
        <f>'PLAN RASHODA I IZDATAKA'!H1107:U1107</f>
        <v>0</v>
      </c>
      <c r="I1100">
        <f>'PLAN RASHODA I IZDATAKA'!I1107:V1107</f>
        <v>0</v>
      </c>
      <c r="J1100">
        <f>'PLAN RASHODA I IZDATAKA'!J1107:W1107</f>
        <v>0</v>
      </c>
      <c r="K1100">
        <f>'PLAN RASHODA I IZDATAKA'!K1107:X1107</f>
        <v>0</v>
      </c>
      <c r="L1100">
        <f>'PLAN RASHODA I IZDATAKA'!L1107:Y1107</f>
        <v>0</v>
      </c>
      <c r="M1100">
        <f>'PLAN RASHODA I IZDATAKA'!M1107:Z1107</f>
        <v>0</v>
      </c>
      <c r="N1100">
        <f>'PLAN RASHODA I IZDATAKA'!N1107:AA1107</f>
        <v>0</v>
      </c>
      <c r="O1100">
        <f t="shared" si="17"/>
        <v>1</v>
      </c>
    </row>
    <row r="1101" spans="1:15" ht="12.75">
      <c r="A1101">
        <f>'PLAN RASHODA I IZDATAKA'!A1108:N1108</f>
        <v>0</v>
      </c>
      <c r="B1101">
        <f>'PLAN RASHODA I IZDATAKA'!B1108:O1108</f>
        <v>0</v>
      </c>
      <c r="C1101">
        <f>'PLAN RASHODA I IZDATAKA'!C1108:P1108</f>
        <v>0</v>
      </c>
      <c r="D1101">
        <f>'PLAN RASHODA I IZDATAKA'!D1108:Q1108</f>
        <v>0</v>
      </c>
      <c r="E1101">
        <f>'PLAN RASHODA I IZDATAKA'!E1108:R1108</f>
        <v>0</v>
      </c>
      <c r="F1101">
        <f>'PLAN RASHODA I IZDATAKA'!F1108:S1108</f>
        <v>0</v>
      </c>
      <c r="G1101">
        <f>'PLAN RASHODA I IZDATAKA'!G1108:T1108</f>
        <v>0</v>
      </c>
      <c r="H1101">
        <f>'PLAN RASHODA I IZDATAKA'!H1108:U1108</f>
        <v>0</v>
      </c>
      <c r="I1101">
        <f>'PLAN RASHODA I IZDATAKA'!I1108:V1108</f>
        <v>0</v>
      </c>
      <c r="J1101">
        <f>'PLAN RASHODA I IZDATAKA'!J1108:W1108</f>
        <v>0</v>
      </c>
      <c r="K1101">
        <f>'PLAN RASHODA I IZDATAKA'!K1108:X1108</f>
        <v>0</v>
      </c>
      <c r="L1101">
        <f>'PLAN RASHODA I IZDATAKA'!L1108:Y1108</f>
        <v>0</v>
      </c>
      <c r="M1101">
        <f>'PLAN RASHODA I IZDATAKA'!M1108:Z1108</f>
        <v>0</v>
      </c>
      <c r="N1101">
        <f>'PLAN RASHODA I IZDATAKA'!N1108:AA1108</f>
        <v>0</v>
      </c>
      <c r="O1101">
        <f t="shared" si="17"/>
        <v>1</v>
      </c>
    </row>
    <row r="1102" spans="1:15" ht="12.75">
      <c r="A1102">
        <f>'PLAN RASHODA I IZDATAKA'!A1109:N1109</f>
        <v>0</v>
      </c>
      <c r="B1102">
        <f>'PLAN RASHODA I IZDATAKA'!B1109:O1109</f>
        <v>0</v>
      </c>
      <c r="C1102">
        <f>'PLAN RASHODA I IZDATAKA'!C1109:P1109</f>
        <v>0</v>
      </c>
      <c r="D1102">
        <f>'PLAN RASHODA I IZDATAKA'!D1109:Q1109</f>
        <v>0</v>
      </c>
      <c r="E1102">
        <f>'PLAN RASHODA I IZDATAKA'!E1109:R1109</f>
        <v>0</v>
      </c>
      <c r="F1102">
        <f>'PLAN RASHODA I IZDATAKA'!F1109:S1109</f>
        <v>0</v>
      </c>
      <c r="G1102">
        <f>'PLAN RASHODA I IZDATAKA'!G1109:T1109</f>
        <v>0</v>
      </c>
      <c r="H1102">
        <f>'PLAN RASHODA I IZDATAKA'!H1109:U1109</f>
        <v>0</v>
      </c>
      <c r="I1102">
        <f>'PLAN RASHODA I IZDATAKA'!I1109:V1109</f>
        <v>0</v>
      </c>
      <c r="J1102">
        <f>'PLAN RASHODA I IZDATAKA'!J1109:W1109</f>
        <v>0</v>
      </c>
      <c r="K1102">
        <f>'PLAN RASHODA I IZDATAKA'!K1109:X1109</f>
        <v>0</v>
      </c>
      <c r="L1102">
        <f>'PLAN RASHODA I IZDATAKA'!L1109:Y1109</f>
        <v>0</v>
      </c>
      <c r="M1102">
        <f>'PLAN RASHODA I IZDATAKA'!M1109:Z1109</f>
        <v>0</v>
      </c>
      <c r="N1102">
        <f>'PLAN RASHODA I IZDATAKA'!N1109:AA1109</f>
        <v>0</v>
      </c>
      <c r="O1102">
        <f t="shared" si="17"/>
        <v>1</v>
      </c>
    </row>
    <row r="1103" spans="1:15" ht="12.75">
      <c r="A1103">
        <f>'PLAN RASHODA I IZDATAKA'!A1110:N1110</f>
        <v>0</v>
      </c>
      <c r="B1103">
        <f>'PLAN RASHODA I IZDATAKA'!B1110:O1110</f>
        <v>0</v>
      </c>
      <c r="C1103">
        <f>'PLAN RASHODA I IZDATAKA'!C1110:P1110</f>
        <v>0</v>
      </c>
      <c r="D1103">
        <f>'PLAN RASHODA I IZDATAKA'!D1110:Q1110</f>
        <v>0</v>
      </c>
      <c r="E1103">
        <f>'PLAN RASHODA I IZDATAKA'!E1110:R1110</f>
        <v>0</v>
      </c>
      <c r="F1103">
        <f>'PLAN RASHODA I IZDATAKA'!F1110:S1110</f>
        <v>0</v>
      </c>
      <c r="G1103">
        <f>'PLAN RASHODA I IZDATAKA'!G1110:T1110</f>
        <v>0</v>
      </c>
      <c r="H1103">
        <f>'PLAN RASHODA I IZDATAKA'!H1110:U1110</f>
        <v>0</v>
      </c>
      <c r="I1103">
        <f>'PLAN RASHODA I IZDATAKA'!I1110:V1110</f>
        <v>0</v>
      </c>
      <c r="J1103">
        <f>'PLAN RASHODA I IZDATAKA'!J1110:W1110</f>
        <v>0</v>
      </c>
      <c r="K1103">
        <f>'PLAN RASHODA I IZDATAKA'!K1110:X1110</f>
        <v>0</v>
      </c>
      <c r="L1103">
        <f>'PLAN RASHODA I IZDATAKA'!L1110:Y1110</f>
        <v>0</v>
      </c>
      <c r="M1103">
        <f>'PLAN RASHODA I IZDATAKA'!M1110:Z1110</f>
        <v>0</v>
      </c>
      <c r="N1103">
        <f>'PLAN RASHODA I IZDATAKA'!N1110:AA1110</f>
        <v>0</v>
      </c>
      <c r="O1103">
        <f t="shared" si="17"/>
        <v>1</v>
      </c>
    </row>
    <row r="1104" spans="1:15" ht="12.75">
      <c r="A1104">
        <f>'PLAN RASHODA I IZDATAKA'!A1111:N1111</f>
        <v>0</v>
      </c>
      <c r="B1104">
        <f>'PLAN RASHODA I IZDATAKA'!B1111:O1111</f>
        <v>0</v>
      </c>
      <c r="C1104">
        <f>'PLAN RASHODA I IZDATAKA'!C1111:P1111</f>
        <v>0</v>
      </c>
      <c r="D1104">
        <f>'PLAN RASHODA I IZDATAKA'!D1111:Q1111</f>
        <v>0</v>
      </c>
      <c r="E1104">
        <f>'PLAN RASHODA I IZDATAKA'!E1111:R1111</f>
        <v>0</v>
      </c>
      <c r="F1104">
        <f>'PLAN RASHODA I IZDATAKA'!F1111:S1111</f>
        <v>0</v>
      </c>
      <c r="G1104">
        <f>'PLAN RASHODA I IZDATAKA'!G1111:T1111</f>
        <v>0</v>
      </c>
      <c r="H1104">
        <f>'PLAN RASHODA I IZDATAKA'!H1111:U1111</f>
        <v>0</v>
      </c>
      <c r="I1104">
        <f>'PLAN RASHODA I IZDATAKA'!I1111:V1111</f>
        <v>0</v>
      </c>
      <c r="J1104">
        <f>'PLAN RASHODA I IZDATAKA'!J1111:W1111</f>
        <v>0</v>
      </c>
      <c r="K1104">
        <f>'PLAN RASHODA I IZDATAKA'!K1111:X1111</f>
        <v>0</v>
      </c>
      <c r="L1104">
        <f>'PLAN RASHODA I IZDATAKA'!L1111:Y1111</f>
        <v>0</v>
      </c>
      <c r="M1104">
        <f>'PLAN RASHODA I IZDATAKA'!M1111:Z1111</f>
        <v>0</v>
      </c>
      <c r="N1104">
        <f>'PLAN RASHODA I IZDATAKA'!N1111:AA1111</f>
        <v>0</v>
      </c>
      <c r="O1104">
        <f t="shared" si="17"/>
        <v>1</v>
      </c>
    </row>
    <row r="1105" spans="1:15" ht="12.75">
      <c r="A1105">
        <f>'PLAN RASHODA I IZDATAKA'!A1112:N1112</f>
        <v>0</v>
      </c>
      <c r="B1105">
        <f>'PLAN RASHODA I IZDATAKA'!B1112:O1112</f>
        <v>0</v>
      </c>
      <c r="C1105">
        <f>'PLAN RASHODA I IZDATAKA'!C1112:P1112</f>
        <v>0</v>
      </c>
      <c r="D1105">
        <f>'PLAN RASHODA I IZDATAKA'!D1112:Q1112</f>
        <v>0</v>
      </c>
      <c r="E1105">
        <f>'PLAN RASHODA I IZDATAKA'!E1112:R1112</f>
        <v>0</v>
      </c>
      <c r="F1105">
        <f>'PLAN RASHODA I IZDATAKA'!F1112:S1112</f>
        <v>0</v>
      </c>
      <c r="G1105">
        <f>'PLAN RASHODA I IZDATAKA'!G1112:T1112</f>
        <v>0</v>
      </c>
      <c r="H1105">
        <f>'PLAN RASHODA I IZDATAKA'!H1112:U1112</f>
        <v>0</v>
      </c>
      <c r="I1105">
        <f>'PLAN RASHODA I IZDATAKA'!I1112:V1112</f>
        <v>0</v>
      </c>
      <c r="J1105">
        <f>'PLAN RASHODA I IZDATAKA'!J1112:W1112</f>
        <v>0</v>
      </c>
      <c r="K1105">
        <f>'PLAN RASHODA I IZDATAKA'!K1112:X1112</f>
        <v>0</v>
      </c>
      <c r="L1105">
        <f>'PLAN RASHODA I IZDATAKA'!L1112:Y1112</f>
        <v>0</v>
      </c>
      <c r="M1105">
        <f>'PLAN RASHODA I IZDATAKA'!M1112:Z1112</f>
        <v>0</v>
      </c>
      <c r="N1105">
        <f>'PLAN RASHODA I IZDATAKA'!N1112:AA1112</f>
        <v>0</v>
      </c>
      <c r="O1105">
        <f t="shared" si="17"/>
        <v>1</v>
      </c>
    </row>
    <row r="1106" spans="1:15" ht="12.75">
      <c r="A1106">
        <f>'PLAN RASHODA I IZDATAKA'!A1113:N1113</f>
        <v>0</v>
      </c>
      <c r="B1106">
        <f>'PLAN RASHODA I IZDATAKA'!B1113:O1113</f>
        <v>0</v>
      </c>
      <c r="C1106">
        <f>'PLAN RASHODA I IZDATAKA'!C1113:P1113</f>
        <v>0</v>
      </c>
      <c r="D1106">
        <f>'PLAN RASHODA I IZDATAKA'!D1113:Q1113</f>
        <v>0</v>
      </c>
      <c r="E1106">
        <f>'PLAN RASHODA I IZDATAKA'!E1113:R1113</f>
        <v>0</v>
      </c>
      <c r="F1106">
        <f>'PLAN RASHODA I IZDATAKA'!F1113:S1113</f>
        <v>0</v>
      </c>
      <c r="G1106">
        <f>'PLAN RASHODA I IZDATAKA'!G1113:T1113</f>
        <v>0</v>
      </c>
      <c r="H1106">
        <f>'PLAN RASHODA I IZDATAKA'!H1113:U1113</f>
        <v>0</v>
      </c>
      <c r="I1106">
        <f>'PLAN RASHODA I IZDATAKA'!I1113:V1113</f>
        <v>0</v>
      </c>
      <c r="J1106">
        <f>'PLAN RASHODA I IZDATAKA'!J1113:W1113</f>
        <v>0</v>
      </c>
      <c r="K1106">
        <f>'PLAN RASHODA I IZDATAKA'!K1113:X1113</f>
        <v>0</v>
      </c>
      <c r="L1106">
        <f>'PLAN RASHODA I IZDATAKA'!L1113:Y1113</f>
        <v>0</v>
      </c>
      <c r="M1106">
        <f>'PLAN RASHODA I IZDATAKA'!M1113:Z1113</f>
        <v>0</v>
      </c>
      <c r="N1106">
        <f>'PLAN RASHODA I IZDATAKA'!N1113:AA1113</f>
        <v>0</v>
      </c>
      <c r="O1106">
        <f t="shared" si="17"/>
        <v>1</v>
      </c>
    </row>
    <row r="1107" spans="1:15" ht="12.75">
      <c r="A1107">
        <f>'PLAN RASHODA I IZDATAKA'!A1114:N1114</f>
        <v>0</v>
      </c>
      <c r="B1107">
        <f>'PLAN RASHODA I IZDATAKA'!B1114:O1114</f>
        <v>0</v>
      </c>
      <c r="C1107">
        <f>'PLAN RASHODA I IZDATAKA'!C1114:P1114</f>
        <v>0</v>
      </c>
      <c r="D1107">
        <f>'PLAN RASHODA I IZDATAKA'!D1114:Q1114</f>
        <v>0</v>
      </c>
      <c r="E1107">
        <f>'PLAN RASHODA I IZDATAKA'!E1114:R1114</f>
        <v>0</v>
      </c>
      <c r="F1107">
        <f>'PLAN RASHODA I IZDATAKA'!F1114:S1114</f>
        <v>0</v>
      </c>
      <c r="G1107">
        <f>'PLAN RASHODA I IZDATAKA'!G1114:T1114</f>
        <v>0</v>
      </c>
      <c r="H1107">
        <f>'PLAN RASHODA I IZDATAKA'!H1114:U1114</f>
        <v>0</v>
      </c>
      <c r="I1107">
        <f>'PLAN RASHODA I IZDATAKA'!I1114:V1114</f>
        <v>0</v>
      </c>
      <c r="J1107">
        <f>'PLAN RASHODA I IZDATAKA'!J1114:W1114</f>
        <v>0</v>
      </c>
      <c r="K1107">
        <f>'PLAN RASHODA I IZDATAKA'!K1114:X1114</f>
        <v>0</v>
      </c>
      <c r="L1107">
        <f>'PLAN RASHODA I IZDATAKA'!L1114:Y1114</f>
        <v>0</v>
      </c>
      <c r="M1107">
        <f>'PLAN RASHODA I IZDATAKA'!M1114:Z1114</f>
        <v>0</v>
      </c>
      <c r="N1107">
        <f>'PLAN RASHODA I IZDATAKA'!N1114:AA1114</f>
        <v>0</v>
      </c>
      <c r="O1107">
        <f t="shared" si="17"/>
        <v>1</v>
      </c>
    </row>
    <row r="1108" spans="1:15" ht="12.75">
      <c r="A1108">
        <f>'PLAN RASHODA I IZDATAKA'!A1115:N1115</f>
        <v>0</v>
      </c>
      <c r="B1108">
        <f>'PLAN RASHODA I IZDATAKA'!B1115:O1115</f>
        <v>0</v>
      </c>
      <c r="C1108">
        <f>'PLAN RASHODA I IZDATAKA'!C1115:P1115</f>
        <v>0</v>
      </c>
      <c r="D1108">
        <f>'PLAN RASHODA I IZDATAKA'!D1115:Q1115</f>
        <v>0</v>
      </c>
      <c r="E1108">
        <f>'PLAN RASHODA I IZDATAKA'!E1115:R1115</f>
        <v>0</v>
      </c>
      <c r="F1108">
        <f>'PLAN RASHODA I IZDATAKA'!F1115:S1115</f>
        <v>0</v>
      </c>
      <c r="G1108">
        <f>'PLAN RASHODA I IZDATAKA'!G1115:T1115</f>
        <v>0</v>
      </c>
      <c r="H1108">
        <f>'PLAN RASHODA I IZDATAKA'!H1115:U1115</f>
        <v>0</v>
      </c>
      <c r="I1108">
        <f>'PLAN RASHODA I IZDATAKA'!I1115:V1115</f>
        <v>0</v>
      </c>
      <c r="J1108">
        <f>'PLAN RASHODA I IZDATAKA'!J1115:W1115</f>
        <v>0</v>
      </c>
      <c r="K1108">
        <f>'PLAN RASHODA I IZDATAKA'!K1115:X1115</f>
        <v>0</v>
      </c>
      <c r="L1108">
        <f>'PLAN RASHODA I IZDATAKA'!L1115:Y1115</f>
        <v>0</v>
      </c>
      <c r="M1108">
        <f>'PLAN RASHODA I IZDATAKA'!M1115:Z1115</f>
        <v>0</v>
      </c>
      <c r="N1108">
        <f>'PLAN RASHODA I IZDATAKA'!N1115:AA1115</f>
        <v>0</v>
      </c>
      <c r="O1108">
        <f t="shared" si="17"/>
        <v>1</v>
      </c>
    </row>
    <row r="1109" spans="1:15" ht="12.75">
      <c r="A1109">
        <f>'PLAN RASHODA I IZDATAKA'!A1116:N1116</f>
        <v>0</v>
      </c>
      <c r="B1109">
        <f>'PLAN RASHODA I IZDATAKA'!B1116:O1116</f>
        <v>0</v>
      </c>
      <c r="C1109">
        <f>'PLAN RASHODA I IZDATAKA'!C1116:P1116</f>
        <v>0</v>
      </c>
      <c r="D1109">
        <f>'PLAN RASHODA I IZDATAKA'!D1116:Q1116</f>
        <v>0</v>
      </c>
      <c r="E1109">
        <f>'PLAN RASHODA I IZDATAKA'!E1116:R1116</f>
        <v>0</v>
      </c>
      <c r="F1109">
        <f>'PLAN RASHODA I IZDATAKA'!F1116:S1116</f>
        <v>0</v>
      </c>
      <c r="G1109">
        <f>'PLAN RASHODA I IZDATAKA'!G1116:T1116</f>
        <v>0</v>
      </c>
      <c r="H1109">
        <f>'PLAN RASHODA I IZDATAKA'!H1116:U1116</f>
        <v>0</v>
      </c>
      <c r="I1109">
        <f>'PLAN RASHODA I IZDATAKA'!I1116:V1116</f>
        <v>0</v>
      </c>
      <c r="J1109">
        <f>'PLAN RASHODA I IZDATAKA'!J1116:W1116</f>
        <v>0</v>
      </c>
      <c r="K1109">
        <f>'PLAN RASHODA I IZDATAKA'!K1116:X1116</f>
        <v>0</v>
      </c>
      <c r="L1109">
        <f>'PLAN RASHODA I IZDATAKA'!L1116:Y1116</f>
        <v>0</v>
      </c>
      <c r="M1109">
        <f>'PLAN RASHODA I IZDATAKA'!M1116:Z1116</f>
        <v>0</v>
      </c>
      <c r="N1109">
        <f>'PLAN RASHODA I IZDATAKA'!N1116:AA1116</f>
        <v>0</v>
      </c>
      <c r="O1109">
        <f t="shared" si="17"/>
        <v>1</v>
      </c>
    </row>
    <row r="1110" spans="1:15" ht="12.75">
      <c r="A1110">
        <f>'PLAN RASHODA I IZDATAKA'!A1117:N1117</f>
        <v>0</v>
      </c>
      <c r="B1110">
        <f>'PLAN RASHODA I IZDATAKA'!B1117:O1117</f>
        <v>0</v>
      </c>
      <c r="C1110">
        <f>'PLAN RASHODA I IZDATAKA'!C1117:P1117</f>
        <v>0</v>
      </c>
      <c r="D1110">
        <f>'PLAN RASHODA I IZDATAKA'!D1117:Q1117</f>
        <v>0</v>
      </c>
      <c r="E1110">
        <f>'PLAN RASHODA I IZDATAKA'!E1117:R1117</f>
        <v>0</v>
      </c>
      <c r="F1110">
        <f>'PLAN RASHODA I IZDATAKA'!F1117:S1117</f>
        <v>0</v>
      </c>
      <c r="G1110">
        <f>'PLAN RASHODA I IZDATAKA'!G1117:T1117</f>
        <v>0</v>
      </c>
      <c r="H1110">
        <f>'PLAN RASHODA I IZDATAKA'!H1117:U1117</f>
        <v>0</v>
      </c>
      <c r="I1110">
        <f>'PLAN RASHODA I IZDATAKA'!I1117:V1117</f>
        <v>0</v>
      </c>
      <c r="J1110">
        <f>'PLAN RASHODA I IZDATAKA'!J1117:W1117</f>
        <v>0</v>
      </c>
      <c r="K1110">
        <f>'PLAN RASHODA I IZDATAKA'!K1117:X1117</f>
        <v>0</v>
      </c>
      <c r="L1110">
        <f>'PLAN RASHODA I IZDATAKA'!L1117:Y1117</f>
        <v>0</v>
      </c>
      <c r="M1110">
        <f>'PLAN RASHODA I IZDATAKA'!M1117:Z1117</f>
        <v>0</v>
      </c>
      <c r="N1110">
        <f>'PLAN RASHODA I IZDATAKA'!N1117:AA1117</f>
        <v>0</v>
      </c>
      <c r="O1110">
        <f t="shared" si="17"/>
        <v>1</v>
      </c>
    </row>
    <row r="1111" spans="1:15" ht="12.75">
      <c r="A1111">
        <f>'PLAN RASHODA I IZDATAKA'!A1118:N1118</f>
        <v>0</v>
      </c>
      <c r="B1111">
        <f>'PLAN RASHODA I IZDATAKA'!B1118:O1118</f>
        <v>0</v>
      </c>
      <c r="C1111">
        <f>'PLAN RASHODA I IZDATAKA'!C1118:P1118</f>
        <v>0</v>
      </c>
      <c r="D1111">
        <f>'PLAN RASHODA I IZDATAKA'!D1118:Q1118</f>
        <v>0</v>
      </c>
      <c r="E1111">
        <f>'PLAN RASHODA I IZDATAKA'!E1118:R1118</f>
        <v>0</v>
      </c>
      <c r="F1111">
        <f>'PLAN RASHODA I IZDATAKA'!F1118:S1118</f>
        <v>0</v>
      </c>
      <c r="G1111">
        <f>'PLAN RASHODA I IZDATAKA'!G1118:T1118</f>
        <v>0</v>
      </c>
      <c r="H1111">
        <f>'PLAN RASHODA I IZDATAKA'!H1118:U1118</f>
        <v>0</v>
      </c>
      <c r="I1111">
        <f>'PLAN RASHODA I IZDATAKA'!I1118:V1118</f>
        <v>0</v>
      </c>
      <c r="J1111">
        <f>'PLAN RASHODA I IZDATAKA'!J1118:W1118</f>
        <v>0</v>
      </c>
      <c r="K1111">
        <f>'PLAN RASHODA I IZDATAKA'!K1118:X1118</f>
        <v>0</v>
      </c>
      <c r="L1111">
        <f>'PLAN RASHODA I IZDATAKA'!L1118:Y1118</f>
        <v>0</v>
      </c>
      <c r="M1111">
        <f>'PLAN RASHODA I IZDATAKA'!M1118:Z1118</f>
        <v>0</v>
      </c>
      <c r="N1111">
        <f>'PLAN RASHODA I IZDATAKA'!N1118:AA1118</f>
        <v>0</v>
      </c>
      <c r="O1111">
        <f t="shared" si="17"/>
        <v>1</v>
      </c>
    </row>
    <row r="1112" spans="1:15" ht="12.75">
      <c r="A1112">
        <f>'PLAN RASHODA I IZDATAKA'!A1119:N1119</f>
        <v>0</v>
      </c>
      <c r="B1112">
        <f>'PLAN RASHODA I IZDATAKA'!B1119:O1119</f>
        <v>0</v>
      </c>
      <c r="C1112">
        <f>'PLAN RASHODA I IZDATAKA'!C1119:P1119</f>
        <v>0</v>
      </c>
      <c r="D1112">
        <f>'PLAN RASHODA I IZDATAKA'!D1119:Q1119</f>
        <v>0</v>
      </c>
      <c r="E1112">
        <f>'PLAN RASHODA I IZDATAKA'!E1119:R1119</f>
        <v>0</v>
      </c>
      <c r="F1112">
        <f>'PLAN RASHODA I IZDATAKA'!F1119:S1119</f>
        <v>0</v>
      </c>
      <c r="G1112">
        <f>'PLAN RASHODA I IZDATAKA'!G1119:T1119</f>
        <v>0</v>
      </c>
      <c r="H1112">
        <f>'PLAN RASHODA I IZDATAKA'!H1119:U1119</f>
        <v>0</v>
      </c>
      <c r="I1112">
        <f>'PLAN RASHODA I IZDATAKA'!I1119:V1119</f>
        <v>0</v>
      </c>
      <c r="J1112">
        <f>'PLAN RASHODA I IZDATAKA'!J1119:W1119</f>
        <v>0</v>
      </c>
      <c r="K1112">
        <f>'PLAN RASHODA I IZDATAKA'!K1119:X1119</f>
        <v>0</v>
      </c>
      <c r="L1112">
        <f>'PLAN RASHODA I IZDATAKA'!L1119:Y1119</f>
        <v>0</v>
      </c>
      <c r="M1112">
        <f>'PLAN RASHODA I IZDATAKA'!M1119:Z1119</f>
        <v>0</v>
      </c>
      <c r="N1112">
        <f>'PLAN RASHODA I IZDATAKA'!N1119:AA1119</f>
        <v>0</v>
      </c>
      <c r="O1112">
        <f t="shared" si="17"/>
        <v>1</v>
      </c>
    </row>
    <row r="1113" spans="1:15" ht="12.75">
      <c r="A1113">
        <f>'PLAN RASHODA I IZDATAKA'!A1120:N1120</f>
        <v>0</v>
      </c>
      <c r="B1113">
        <f>'PLAN RASHODA I IZDATAKA'!B1120:O1120</f>
        <v>0</v>
      </c>
      <c r="C1113">
        <f>'PLAN RASHODA I IZDATAKA'!C1120:P1120</f>
        <v>0</v>
      </c>
      <c r="D1113">
        <f>'PLAN RASHODA I IZDATAKA'!D1120:Q1120</f>
        <v>0</v>
      </c>
      <c r="E1113">
        <f>'PLAN RASHODA I IZDATAKA'!E1120:R1120</f>
        <v>0</v>
      </c>
      <c r="F1113">
        <f>'PLAN RASHODA I IZDATAKA'!F1120:S1120</f>
        <v>0</v>
      </c>
      <c r="G1113">
        <f>'PLAN RASHODA I IZDATAKA'!G1120:T1120</f>
        <v>0</v>
      </c>
      <c r="H1113">
        <f>'PLAN RASHODA I IZDATAKA'!H1120:U1120</f>
        <v>0</v>
      </c>
      <c r="I1113">
        <f>'PLAN RASHODA I IZDATAKA'!I1120:V1120</f>
        <v>0</v>
      </c>
      <c r="J1113">
        <f>'PLAN RASHODA I IZDATAKA'!J1120:W1120</f>
        <v>0</v>
      </c>
      <c r="K1113">
        <f>'PLAN RASHODA I IZDATAKA'!K1120:X1120</f>
        <v>0</v>
      </c>
      <c r="L1113">
        <f>'PLAN RASHODA I IZDATAKA'!L1120:Y1120</f>
        <v>0</v>
      </c>
      <c r="M1113">
        <f>'PLAN RASHODA I IZDATAKA'!M1120:Z1120</f>
        <v>0</v>
      </c>
      <c r="N1113">
        <f>'PLAN RASHODA I IZDATAKA'!N1120:AA1120</f>
        <v>0</v>
      </c>
      <c r="O1113">
        <f t="shared" si="17"/>
        <v>1</v>
      </c>
    </row>
    <row r="1114" spans="1:15" ht="12.75">
      <c r="A1114">
        <f>'PLAN RASHODA I IZDATAKA'!A1121:N1121</f>
        <v>0</v>
      </c>
      <c r="B1114">
        <f>'PLAN RASHODA I IZDATAKA'!B1121:O1121</f>
        <v>0</v>
      </c>
      <c r="C1114">
        <f>'PLAN RASHODA I IZDATAKA'!C1121:P1121</f>
        <v>0</v>
      </c>
      <c r="D1114">
        <f>'PLAN RASHODA I IZDATAKA'!D1121:Q1121</f>
        <v>0</v>
      </c>
      <c r="E1114">
        <f>'PLAN RASHODA I IZDATAKA'!E1121:R1121</f>
        <v>0</v>
      </c>
      <c r="F1114">
        <f>'PLAN RASHODA I IZDATAKA'!F1121:S1121</f>
        <v>0</v>
      </c>
      <c r="G1114">
        <f>'PLAN RASHODA I IZDATAKA'!G1121:T1121</f>
        <v>0</v>
      </c>
      <c r="H1114">
        <f>'PLAN RASHODA I IZDATAKA'!H1121:U1121</f>
        <v>0</v>
      </c>
      <c r="I1114">
        <f>'PLAN RASHODA I IZDATAKA'!I1121:V1121</f>
        <v>0</v>
      </c>
      <c r="J1114">
        <f>'PLAN RASHODA I IZDATAKA'!J1121:W1121</f>
        <v>0</v>
      </c>
      <c r="K1114">
        <f>'PLAN RASHODA I IZDATAKA'!K1121:X1121</f>
        <v>0</v>
      </c>
      <c r="L1114">
        <f>'PLAN RASHODA I IZDATAKA'!L1121:Y1121</f>
        <v>0</v>
      </c>
      <c r="M1114">
        <f>'PLAN RASHODA I IZDATAKA'!M1121:Z1121</f>
        <v>0</v>
      </c>
      <c r="N1114">
        <f>'PLAN RASHODA I IZDATAKA'!N1121:AA1121</f>
        <v>0</v>
      </c>
      <c r="O1114">
        <f t="shared" si="17"/>
        <v>1</v>
      </c>
    </row>
    <row r="1115" spans="1:15" ht="12.75">
      <c r="A1115">
        <f>'PLAN RASHODA I IZDATAKA'!A1122:N1122</f>
        <v>0</v>
      </c>
      <c r="B1115">
        <f>'PLAN RASHODA I IZDATAKA'!B1122:O1122</f>
        <v>0</v>
      </c>
      <c r="C1115">
        <f>'PLAN RASHODA I IZDATAKA'!C1122:P1122</f>
        <v>0</v>
      </c>
      <c r="D1115">
        <f>'PLAN RASHODA I IZDATAKA'!D1122:Q1122</f>
        <v>0</v>
      </c>
      <c r="E1115">
        <f>'PLAN RASHODA I IZDATAKA'!E1122:R1122</f>
        <v>0</v>
      </c>
      <c r="F1115">
        <f>'PLAN RASHODA I IZDATAKA'!F1122:S1122</f>
        <v>0</v>
      </c>
      <c r="G1115">
        <f>'PLAN RASHODA I IZDATAKA'!G1122:T1122</f>
        <v>0</v>
      </c>
      <c r="H1115">
        <f>'PLAN RASHODA I IZDATAKA'!H1122:U1122</f>
        <v>0</v>
      </c>
      <c r="I1115">
        <f>'PLAN RASHODA I IZDATAKA'!I1122:V1122</f>
        <v>0</v>
      </c>
      <c r="J1115">
        <f>'PLAN RASHODA I IZDATAKA'!J1122:W1122</f>
        <v>0</v>
      </c>
      <c r="K1115">
        <f>'PLAN RASHODA I IZDATAKA'!K1122:X1122</f>
        <v>0</v>
      </c>
      <c r="L1115">
        <f>'PLAN RASHODA I IZDATAKA'!L1122:Y1122</f>
        <v>0</v>
      </c>
      <c r="M1115">
        <f>'PLAN RASHODA I IZDATAKA'!M1122:Z1122</f>
        <v>0</v>
      </c>
      <c r="N1115">
        <f>'PLAN RASHODA I IZDATAKA'!N1122:AA1122</f>
        <v>0</v>
      </c>
      <c r="O1115">
        <f t="shared" si="17"/>
        <v>1</v>
      </c>
    </row>
    <row r="1116" spans="1:15" ht="12.75">
      <c r="A1116">
        <f>'PLAN RASHODA I IZDATAKA'!A1123:N1123</f>
        <v>0</v>
      </c>
      <c r="B1116">
        <f>'PLAN RASHODA I IZDATAKA'!B1123:O1123</f>
        <v>0</v>
      </c>
      <c r="C1116">
        <f>'PLAN RASHODA I IZDATAKA'!C1123:P1123</f>
        <v>0</v>
      </c>
      <c r="D1116">
        <f>'PLAN RASHODA I IZDATAKA'!D1123:Q1123</f>
        <v>0</v>
      </c>
      <c r="E1116">
        <f>'PLAN RASHODA I IZDATAKA'!E1123:R1123</f>
        <v>0</v>
      </c>
      <c r="F1116">
        <f>'PLAN RASHODA I IZDATAKA'!F1123:S1123</f>
        <v>0</v>
      </c>
      <c r="G1116">
        <f>'PLAN RASHODA I IZDATAKA'!G1123:T1123</f>
        <v>0</v>
      </c>
      <c r="H1116">
        <f>'PLAN RASHODA I IZDATAKA'!H1123:U1123</f>
        <v>0</v>
      </c>
      <c r="I1116">
        <f>'PLAN RASHODA I IZDATAKA'!I1123:V1123</f>
        <v>0</v>
      </c>
      <c r="J1116">
        <f>'PLAN RASHODA I IZDATAKA'!J1123:W1123</f>
        <v>0</v>
      </c>
      <c r="K1116">
        <f>'PLAN RASHODA I IZDATAKA'!K1123:X1123</f>
        <v>0</v>
      </c>
      <c r="L1116">
        <f>'PLAN RASHODA I IZDATAKA'!L1123:Y1123</f>
        <v>0</v>
      </c>
      <c r="M1116">
        <f>'PLAN RASHODA I IZDATAKA'!M1123:Z1123</f>
        <v>0</v>
      </c>
      <c r="N1116">
        <f>'PLAN RASHODA I IZDATAKA'!N1123:AA1123</f>
        <v>0</v>
      </c>
      <c r="O1116">
        <f t="shared" si="17"/>
        <v>1</v>
      </c>
    </row>
    <row r="1117" spans="1:15" ht="12.75">
      <c r="A1117">
        <f>'PLAN RASHODA I IZDATAKA'!A1124:N1124</f>
        <v>0</v>
      </c>
      <c r="B1117">
        <f>'PLAN RASHODA I IZDATAKA'!B1124:O1124</f>
        <v>0</v>
      </c>
      <c r="C1117">
        <f>'PLAN RASHODA I IZDATAKA'!C1124:P1124</f>
        <v>0</v>
      </c>
      <c r="D1117">
        <f>'PLAN RASHODA I IZDATAKA'!D1124:Q1124</f>
        <v>0</v>
      </c>
      <c r="E1117">
        <f>'PLAN RASHODA I IZDATAKA'!E1124:R1124</f>
        <v>0</v>
      </c>
      <c r="F1117">
        <f>'PLAN RASHODA I IZDATAKA'!F1124:S1124</f>
        <v>0</v>
      </c>
      <c r="G1117">
        <f>'PLAN RASHODA I IZDATAKA'!G1124:T1124</f>
        <v>0</v>
      </c>
      <c r="H1117">
        <f>'PLAN RASHODA I IZDATAKA'!H1124:U1124</f>
        <v>0</v>
      </c>
      <c r="I1117">
        <f>'PLAN RASHODA I IZDATAKA'!I1124:V1124</f>
        <v>0</v>
      </c>
      <c r="J1117">
        <f>'PLAN RASHODA I IZDATAKA'!J1124:W1124</f>
        <v>0</v>
      </c>
      <c r="K1117">
        <f>'PLAN RASHODA I IZDATAKA'!K1124:X1124</f>
        <v>0</v>
      </c>
      <c r="L1117">
        <f>'PLAN RASHODA I IZDATAKA'!L1124:Y1124</f>
        <v>0</v>
      </c>
      <c r="M1117">
        <f>'PLAN RASHODA I IZDATAKA'!M1124:Z1124</f>
        <v>0</v>
      </c>
      <c r="N1117">
        <f>'PLAN RASHODA I IZDATAKA'!N1124:AA1124</f>
        <v>0</v>
      </c>
      <c r="O1117">
        <f t="shared" si="17"/>
        <v>1</v>
      </c>
    </row>
    <row r="1118" spans="1:15" ht="12.75">
      <c r="A1118">
        <f>'PLAN RASHODA I IZDATAKA'!A1125:N1125</f>
        <v>0</v>
      </c>
      <c r="B1118">
        <f>'PLAN RASHODA I IZDATAKA'!B1125:O1125</f>
        <v>0</v>
      </c>
      <c r="C1118">
        <f>'PLAN RASHODA I IZDATAKA'!C1125:P1125</f>
        <v>0</v>
      </c>
      <c r="D1118">
        <f>'PLAN RASHODA I IZDATAKA'!D1125:Q1125</f>
        <v>0</v>
      </c>
      <c r="E1118">
        <f>'PLAN RASHODA I IZDATAKA'!E1125:R1125</f>
        <v>0</v>
      </c>
      <c r="F1118">
        <f>'PLAN RASHODA I IZDATAKA'!F1125:S1125</f>
        <v>0</v>
      </c>
      <c r="G1118">
        <f>'PLAN RASHODA I IZDATAKA'!G1125:T1125</f>
        <v>0</v>
      </c>
      <c r="H1118">
        <f>'PLAN RASHODA I IZDATAKA'!H1125:U1125</f>
        <v>0</v>
      </c>
      <c r="I1118">
        <f>'PLAN RASHODA I IZDATAKA'!I1125:V1125</f>
        <v>0</v>
      </c>
      <c r="J1118">
        <f>'PLAN RASHODA I IZDATAKA'!J1125:W1125</f>
        <v>0</v>
      </c>
      <c r="K1118">
        <f>'PLAN RASHODA I IZDATAKA'!K1125:X1125</f>
        <v>0</v>
      </c>
      <c r="L1118">
        <f>'PLAN RASHODA I IZDATAKA'!L1125:Y1125</f>
        <v>0</v>
      </c>
      <c r="M1118">
        <f>'PLAN RASHODA I IZDATAKA'!M1125:Z1125</f>
        <v>0</v>
      </c>
      <c r="N1118">
        <f>'PLAN RASHODA I IZDATAKA'!N1125:AA1125</f>
        <v>0</v>
      </c>
      <c r="O1118">
        <f t="shared" si="17"/>
        <v>1</v>
      </c>
    </row>
    <row r="1119" spans="1:15" ht="12.75">
      <c r="A1119">
        <f>'PLAN RASHODA I IZDATAKA'!A1126:N1126</f>
        <v>0</v>
      </c>
      <c r="B1119">
        <f>'PLAN RASHODA I IZDATAKA'!B1126:O1126</f>
        <v>0</v>
      </c>
      <c r="C1119">
        <f>'PLAN RASHODA I IZDATAKA'!C1126:P1126</f>
        <v>0</v>
      </c>
      <c r="D1119">
        <f>'PLAN RASHODA I IZDATAKA'!D1126:Q1126</f>
        <v>0</v>
      </c>
      <c r="E1119">
        <f>'PLAN RASHODA I IZDATAKA'!E1126:R1126</f>
        <v>0</v>
      </c>
      <c r="F1119">
        <f>'PLAN RASHODA I IZDATAKA'!F1126:S1126</f>
        <v>0</v>
      </c>
      <c r="G1119">
        <f>'PLAN RASHODA I IZDATAKA'!G1126:T1126</f>
        <v>0</v>
      </c>
      <c r="H1119">
        <f>'PLAN RASHODA I IZDATAKA'!H1126:U1126</f>
        <v>0</v>
      </c>
      <c r="I1119">
        <f>'PLAN RASHODA I IZDATAKA'!I1126:V1126</f>
        <v>0</v>
      </c>
      <c r="J1119">
        <f>'PLAN RASHODA I IZDATAKA'!J1126:W1126</f>
        <v>0</v>
      </c>
      <c r="K1119">
        <f>'PLAN RASHODA I IZDATAKA'!K1126:X1126</f>
        <v>0</v>
      </c>
      <c r="L1119">
        <f>'PLAN RASHODA I IZDATAKA'!L1126:Y1126</f>
        <v>0</v>
      </c>
      <c r="M1119">
        <f>'PLAN RASHODA I IZDATAKA'!M1126:Z1126</f>
        <v>0</v>
      </c>
      <c r="N1119">
        <f>'PLAN RASHODA I IZDATAKA'!N1126:AA1126</f>
        <v>0</v>
      </c>
      <c r="O1119">
        <f t="shared" si="17"/>
        <v>1</v>
      </c>
    </row>
    <row r="1120" spans="1:15" ht="12.75">
      <c r="A1120">
        <f>'PLAN RASHODA I IZDATAKA'!A1127:N1127</f>
        <v>0</v>
      </c>
      <c r="B1120">
        <f>'PLAN RASHODA I IZDATAKA'!B1127:O1127</f>
        <v>0</v>
      </c>
      <c r="C1120">
        <f>'PLAN RASHODA I IZDATAKA'!C1127:P1127</f>
        <v>0</v>
      </c>
      <c r="D1120">
        <f>'PLAN RASHODA I IZDATAKA'!D1127:Q1127</f>
        <v>0</v>
      </c>
      <c r="E1120">
        <f>'PLAN RASHODA I IZDATAKA'!E1127:R1127</f>
        <v>0</v>
      </c>
      <c r="F1120">
        <f>'PLAN RASHODA I IZDATAKA'!F1127:S1127</f>
        <v>0</v>
      </c>
      <c r="G1120">
        <f>'PLAN RASHODA I IZDATAKA'!G1127:T1127</f>
        <v>0</v>
      </c>
      <c r="H1120">
        <f>'PLAN RASHODA I IZDATAKA'!H1127:U1127</f>
        <v>0</v>
      </c>
      <c r="I1120">
        <f>'PLAN RASHODA I IZDATAKA'!I1127:V1127</f>
        <v>0</v>
      </c>
      <c r="J1120">
        <f>'PLAN RASHODA I IZDATAKA'!J1127:W1127</f>
        <v>0</v>
      </c>
      <c r="K1120">
        <f>'PLAN RASHODA I IZDATAKA'!K1127:X1127</f>
        <v>0</v>
      </c>
      <c r="L1120">
        <f>'PLAN RASHODA I IZDATAKA'!L1127:Y1127</f>
        <v>0</v>
      </c>
      <c r="M1120">
        <f>'PLAN RASHODA I IZDATAKA'!M1127:Z1127</f>
        <v>0</v>
      </c>
      <c r="N1120">
        <f>'PLAN RASHODA I IZDATAKA'!N1127:AA1127</f>
        <v>0</v>
      </c>
      <c r="O1120">
        <f t="shared" si="17"/>
        <v>1</v>
      </c>
    </row>
    <row r="1121" spans="1:15" ht="12.75">
      <c r="A1121">
        <f>'PLAN RASHODA I IZDATAKA'!A1128:N1128</f>
        <v>0</v>
      </c>
      <c r="B1121">
        <f>'PLAN RASHODA I IZDATAKA'!B1128:O1128</f>
        <v>0</v>
      </c>
      <c r="C1121">
        <f>'PLAN RASHODA I IZDATAKA'!C1128:P1128</f>
        <v>0</v>
      </c>
      <c r="D1121">
        <f>'PLAN RASHODA I IZDATAKA'!D1128:Q1128</f>
        <v>0</v>
      </c>
      <c r="E1121">
        <f>'PLAN RASHODA I IZDATAKA'!E1128:R1128</f>
        <v>0</v>
      </c>
      <c r="F1121">
        <f>'PLAN RASHODA I IZDATAKA'!F1128:S1128</f>
        <v>0</v>
      </c>
      <c r="G1121">
        <f>'PLAN RASHODA I IZDATAKA'!G1128:T1128</f>
        <v>0</v>
      </c>
      <c r="H1121">
        <f>'PLAN RASHODA I IZDATAKA'!H1128:U1128</f>
        <v>0</v>
      </c>
      <c r="I1121">
        <f>'PLAN RASHODA I IZDATAKA'!I1128:V1128</f>
        <v>0</v>
      </c>
      <c r="J1121">
        <f>'PLAN RASHODA I IZDATAKA'!J1128:W1128</f>
        <v>0</v>
      </c>
      <c r="K1121">
        <f>'PLAN RASHODA I IZDATAKA'!K1128:X1128</f>
        <v>0</v>
      </c>
      <c r="L1121">
        <f>'PLAN RASHODA I IZDATAKA'!L1128:Y1128</f>
        <v>0</v>
      </c>
      <c r="M1121">
        <f>'PLAN RASHODA I IZDATAKA'!M1128:Z1128</f>
        <v>0</v>
      </c>
      <c r="N1121">
        <f>'PLAN RASHODA I IZDATAKA'!N1128:AA1128</f>
        <v>0</v>
      </c>
      <c r="O1121">
        <f t="shared" si="17"/>
        <v>1</v>
      </c>
    </row>
    <row r="1122" spans="1:15" ht="12.75">
      <c r="A1122">
        <f>'PLAN RASHODA I IZDATAKA'!A1129:N1129</f>
        <v>0</v>
      </c>
      <c r="B1122">
        <f>'PLAN RASHODA I IZDATAKA'!B1129:O1129</f>
        <v>0</v>
      </c>
      <c r="C1122">
        <f>'PLAN RASHODA I IZDATAKA'!C1129:P1129</f>
        <v>0</v>
      </c>
      <c r="D1122">
        <f>'PLAN RASHODA I IZDATAKA'!D1129:Q1129</f>
        <v>0</v>
      </c>
      <c r="E1122">
        <f>'PLAN RASHODA I IZDATAKA'!E1129:R1129</f>
        <v>0</v>
      </c>
      <c r="F1122">
        <f>'PLAN RASHODA I IZDATAKA'!F1129:S1129</f>
        <v>0</v>
      </c>
      <c r="G1122">
        <f>'PLAN RASHODA I IZDATAKA'!G1129:T1129</f>
        <v>0</v>
      </c>
      <c r="H1122">
        <f>'PLAN RASHODA I IZDATAKA'!H1129:U1129</f>
        <v>0</v>
      </c>
      <c r="I1122">
        <f>'PLAN RASHODA I IZDATAKA'!I1129:V1129</f>
        <v>0</v>
      </c>
      <c r="J1122">
        <f>'PLAN RASHODA I IZDATAKA'!J1129:W1129</f>
        <v>0</v>
      </c>
      <c r="K1122">
        <f>'PLAN RASHODA I IZDATAKA'!K1129:X1129</f>
        <v>0</v>
      </c>
      <c r="L1122">
        <f>'PLAN RASHODA I IZDATAKA'!L1129:Y1129</f>
        <v>0</v>
      </c>
      <c r="M1122">
        <f>'PLAN RASHODA I IZDATAKA'!M1129:Z1129</f>
        <v>0</v>
      </c>
      <c r="N1122">
        <f>'PLAN RASHODA I IZDATAKA'!N1129:AA1129</f>
        <v>0</v>
      </c>
      <c r="O1122">
        <f t="shared" si="17"/>
        <v>1</v>
      </c>
    </row>
    <row r="1123" spans="1:15" ht="12.75">
      <c r="A1123">
        <f>'PLAN RASHODA I IZDATAKA'!A1130:N1130</f>
        <v>0</v>
      </c>
      <c r="B1123">
        <f>'PLAN RASHODA I IZDATAKA'!B1130:O1130</f>
        <v>0</v>
      </c>
      <c r="C1123">
        <f>'PLAN RASHODA I IZDATAKA'!C1130:P1130</f>
        <v>0</v>
      </c>
      <c r="D1123">
        <f>'PLAN RASHODA I IZDATAKA'!D1130:Q1130</f>
        <v>0</v>
      </c>
      <c r="E1123">
        <f>'PLAN RASHODA I IZDATAKA'!E1130:R1130</f>
        <v>0</v>
      </c>
      <c r="F1123">
        <f>'PLAN RASHODA I IZDATAKA'!F1130:S1130</f>
        <v>0</v>
      </c>
      <c r="G1123">
        <f>'PLAN RASHODA I IZDATAKA'!G1130:T1130</f>
        <v>0</v>
      </c>
      <c r="H1123">
        <f>'PLAN RASHODA I IZDATAKA'!H1130:U1130</f>
        <v>0</v>
      </c>
      <c r="I1123">
        <f>'PLAN RASHODA I IZDATAKA'!I1130:V1130</f>
        <v>0</v>
      </c>
      <c r="J1123">
        <f>'PLAN RASHODA I IZDATAKA'!J1130:W1130</f>
        <v>0</v>
      </c>
      <c r="K1123">
        <f>'PLAN RASHODA I IZDATAKA'!K1130:X1130</f>
        <v>0</v>
      </c>
      <c r="L1123">
        <f>'PLAN RASHODA I IZDATAKA'!L1130:Y1130</f>
        <v>0</v>
      </c>
      <c r="M1123">
        <f>'PLAN RASHODA I IZDATAKA'!M1130:Z1130</f>
        <v>0</v>
      </c>
      <c r="N1123">
        <f>'PLAN RASHODA I IZDATAKA'!N1130:AA1130</f>
        <v>0</v>
      </c>
      <c r="O1123">
        <f t="shared" si="17"/>
        <v>1</v>
      </c>
    </row>
    <row r="1124" spans="1:15" ht="12.75">
      <c r="A1124">
        <f>'PLAN RASHODA I IZDATAKA'!A1131:N1131</f>
        <v>0</v>
      </c>
      <c r="B1124">
        <f>'PLAN RASHODA I IZDATAKA'!B1131:O1131</f>
        <v>0</v>
      </c>
      <c r="C1124">
        <f>'PLAN RASHODA I IZDATAKA'!C1131:P1131</f>
        <v>0</v>
      </c>
      <c r="D1124">
        <f>'PLAN RASHODA I IZDATAKA'!D1131:Q1131</f>
        <v>0</v>
      </c>
      <c r="E1124">
        <f>'PLAN RASHODA I IZDATAKA'!E1131:R1131</f>
        <v>0</v>
      </c>
      <c r="F1124">
        <f>'PLAN RASHODA I IZDATAKA'!F1131:S1131</f>
        <v>0</v>
      </c>
      <c r="G1124">
        <f>'PLAN RASHODA I IZDATAKA'!G1131:T1131</f>
        <v>0</v>
      </c>
      <c r="H1124">
        <f>'PLAN RASHODA I IZDATAKA'!H1131:U1131</f>
        <v>0</v>
      </c>
      <c r="I1124">
        <f>'PLAN RASHODA I IZDATAKA'!I1131:V1131</f>
        <v>0</v>
      </c>
      <c r="J1124">
        <f>'PLAN RASHODA I IZDATAKA'!J1131:W1131</f>
        <v>0</v>
      </c>
      <c r="K1124">
        <f>'PLAN RASHODA I IZDATAKA'!K1131:X1131</f>
        <v>0</v>
      </c>
      <c r="L1124">
        <f>'PLAN RASHODA I IZDATAKA'!L1131:Y1131</f>
        <v>0</v>
      </c>
      <c r="M1124">
        <f>'PLAN RASHODA I IZDATAKA'!M1131:Z1131</f>
        <v>0</v>
      </c>
      <c r="N1124">
        <f>'PLAN RASHODA I IZDATAKA'!N1131:AA1131</f>
        <v>0</v>
      </c>
      <c r="O1124">
        <f t="shared" si="17"/>
        <v>1</v>
      </c>
    </row>
    <row r="1125" spans="1:15" ht="12.75">
      <c r="A1125">
        <f>'PLAN RASHODA I IZDATAKA'!A1132:N1132</f>
        <v>0</v>
      </c>
      <c r="B1125">
        <f>'PLAN RASHODA I IZDATAKA'!B1132:O1132</f>
        <v>0</v>
      </c>
      <c r="C1125">
        <f>'PLAN RASHODA I IZDATAKA'!C1132:P1132</f>
        <v>0</v>
      </c>
      <c r="D1125">
        <f>'PLAN RASHODA I IZDATAKA'!D1132:Q1132</f>
        <v>0</v>
      </c>
      <c r="E1125">
        <f>'PLAN RASHODA I IZDATAKA'!E1132:R1132</f>
        <v>0</v>
      </c>
      <c r="F1125">
        <f>'PLAN RASHODA I IZDATAKA'!F1132:S1132</f>
        <v>0</v>
      </c>
      <c r="G1125">
        <f>'PLAN RASHODA I IZDATAKA'!G1132:T1132</f>
        <v>0</v>
      </c>
      <c r="H1125">
        <f>'PLAN RASHODA I IZDATAKA'!H1132:U1132</f>
        <v>0</v>
      </c>
      <c r="I1125">
        <f>'PLAN RASHODA I IZDATAKA'!I1132:V1132</f>
        <v>0</v>
      </c>
      <c r="J1125">
        <f>'PLAN RASHODA I IZDATAKA'!J1132:W1132</f>
        <v>0</v>
      </c>
      <c r="K1125">
        <f>'PLAN RASHODA I IZDATAKA'!K1132:X1132</f>
        <v>0</v>
      </c>
      <c r="L1125">
        <f>'PLAN RASHODA I IZDATAKA'!L1132:Y1132</f>
        <v>0</v>
      </c>
      <c r="M1125">
        <f>'PLAN RASHODA I IZDATAKA'!M1132:Z1132</f>
        <v>0</v>
      </c>
      <c r="N1125">
        <f>'PLAN RASHODA I IZDATAKA'!N1132:AA1132</f>
        <v>0</v>
      </c>
      <c r="O1125">
        <f t="shared" si="17"/>
        <v>1</v>
      </c>
    </row>
    <row r="1126" spans="1:15" ht="12.75">
      <c r="A1126">
        <f>'PLAN RASHODA I IZDATAKA'!A1133:N1133</f>
        <v>0</v>
      </c>
      <c r="B1126">
        <f>'PLAN RASHODA I IZDATAKA'!B1133:O1133</f>
        <v>0</v>
      </c>
      <c r="C1126">
        <f>'PLAN RASHODA I IZDATAKA'!C1133:P1133</f>
        <v>0</v>
      </c>
      <c r="D1126">
        <f>'PLAN RASHODA I IZDATAKA'!D1133:Q1133</f>
        <v>0</v>
      </c>
      <c r="E1126">
        <f>'PLAN RASHODA I IZDATAKA'!E1133:R1133</f>
        <v>0</v>
      </c>
      <c r="F1126">
        <f>'PLAN RASHODA I IZDATAKA'!F1133:S1133</f>
        <v>0</v>
      </c>
      <c r="G1126">
        <f>'PLAN RASHODA I IZDATAKA'!G1133:T1133</f>
        <v>0</v>
      </c>
      <c r="H1126">
        <f>'PLAN RASHODA I IZDATAKA'!H1133:U1133</f>
        <v>0</v>
      </c>
      <c r="I1126">
        <f>'PLAN RASHODA I IZDATAKA'!I1133:V1133</f>
        <v>0</v>
      </c>
      <c r="J1126">
        <f>'PLAN RASHODA I IZDATAKA'!J1133:W1133</f>
        <v>0</v>
      </c>
      <c r="K1126">
        <f>'PLAN RASHODA I IZDATAKA'!K1133:X1133</f>
        <v>0</v>
      </c>
      <c r="L1126">
        <f>'PLAN RASHODA I IZDATAKA'!L1133:Y1133</f>
        <v>0</v>
      </c>
      <c r="M1126">
        <f>'PLAN RASHODA I IZDATAKA'!M1133:Z1133</f>
        <v>0</v>
      </c>
      <c r="N1126">
        <f>'PLAN RASHODA I IZDATAKA'!N1133:AA1133</f>
        <v>0</v>
      </c>
      <c r="O1126">
        <f t="shared" si="17"/>
        <v>1</v>
      </c>
    </row>
    <row r="1127" spans="1:15" ht="12.75">
      <c r="A1127">
        <f>'PLAN RASHODA I IZDATAKA'!A1134:N1134</f>
        <v>0</v>
      </c>
      <c r="B1127">
        <f>'PLAN RASHODA I IZDATAKA'!B1134:O1134</f>
        <v>0</v>
      </c>
      <c r="C1127">
        <f>'PLAN RASHODA I IZDATAKA'!C1134:P1134</f>
        <v>0</v>
      </c>
      <c r="D1127">
        <f>'PLAN RASHODA I IZDATAKA'!D1134:Q1134</f>
        <v>0</v>
      </c>
      <c r="E1127">
        <f>'PLAN RASHODA I IZDATAKA'!E1134:R1134</f>
        <v>0</v>
      </c>
      <c r="F1127">
        <f>'PLAN RASHODA I IZDATAKA'!F1134:S1134</f>
        <v>0</v>
      </c>
      <c r="G1127">
        <f>'PLAN RASHODA I IZDATAKA'!G1134:T1134</f>
        <v>0</v>
      </c>
      <c r="H1127">
        <f>'PLAN RASHODA I IZDATAKA'!H1134:U1134</f>
        <v>0</v>
      </c>
      <c r="I1127">
        <f>'PLAN RASHODA I IZDATAKA'!I1134:V1134</f>
        <v>0</v>
      </c>
      <c r="J1127">
        <f>'PLAN RASHODA I IZDATAKA'!J1134:W1134</f>
        <v>0</v>
      </c>
      <c r="K1127">
        <f>'PLAN RASHODA I IZDATAKA'!K1134:X1134</f>
        <v>0</v>
      </c>
      <c r="L1127">
        <f>'PLAN RASHODA I IZDATAKA'!L1134:Y1134</f>
        <v>0</v>
      </c>
      <c r="M1127">
        <f>'PLAN RASHODA I IZDATAKA'!M1134:Z1134</f>
        <v>0</v>
      </c>
      <c r="N1127">
        <f>'PLAN RASHODA I IZDATAKA'!N1134:AA1134</f>
        <v>0</v>
      </c>
      <c r="O1127">
        <f t="shared" si="17"/>
        <v>1</v>
      </c>
    </row>
    <row r="1128" spans="1:15" ht="12.75">
      <c r="A1128">
        <f>'PLAN RASHODA I IZDATAKA'!A1135:N1135</f>
        <v>0</v>
      </c>
      <c r="B1128">
        <f>'PLAN RASHODA I IZDATAKA'!B1135:O1135</f>
        <v>0</v>
      </c>
      <c r="C1128">
        <f>'PLAN RASHODA I IZDATAKA'!C1135:P1135</f>
        <v>0</v>
      </c>
      <c r="D1128">
        <f>'PLAN RASHODA I IZDATAKA'!D1135:Q1135</f>
        <v>0</v>
      </c>
      <c r="E1128">
        <f>'PLAN RASHODA I IZDATAKA'!E1135:R1135</f>
        <v>0</v>
      </c>
      <c r="F1128">
        <f>'PLAN RASHODA I IZDATAKA'!F1135:S1135</f>
        <v>0</v>
      </c>
      <c r="G1128">
        <f>'PLAN RASHODA I IZDATAKA'!G1135:T1135</f>
        <v>0</v>
      </c>
      <c r="H1128">
        <f>'PLAN RASHODA I IZDATAKA'!H1135:U1135</f>
        <v>0</v>
      </c>
      <c r="I1128">
        <f>'PLAN RASHODA I IZDATAKA'!I1135:V1135</f>
        <v>0</v>
      </c>
      <c r="J1128">
        <f>'PLAN RASHODA I IZDATAKA'!J1135:W1135</f>
        <v>0</v>
      </c>
      <c r="K1128">
        <f>'PLAN RASHODA I IZDATAKA'!K1135:X1135</f>
        <v>0</v>
      </c>
      <c r="L1128">
        <f>'PLAN RASHODA I IZDATAKA'!L1135:Y1135</f>
        <v>0</v>
      </c>
      <c r="M1128">
        <f>'PLAN RASHODA I IZDATAKA'!M1135:Z1135</f>
        <v>0</v>
      </c>
      <c r="N1128">
        <f>'PLAN RASHODA I IZDATAKA'!N1135:AA1135</f>
        <v>0</v>
      </c>
      <c r="O1128">
        <f t="shared" si="17"/>
        <v>1</v>
      </c>
    </row>
    <row r="1129" spans="1:15" ht="12.75">
      <c r="A1129">
        <f>'PLAN RASHODA I IZDATAKA'!A1136:N1136</f>
        <v>0</v>
      </c>
      <c r="B1129">
        <f>'PLAN RASHODA I IZDATAKA'!B1136:O1136</f>
        <v>0</v>
      </c>
      <c r="C1129">
        <f>'PLAN RASHODA I IZDATAKA'!C1136:P1136</f>
        <v>0</v>
      </c>
      <c r="D1129">
        <f>'PLAN RASHODA I IZDATAKA'!D1136:Q1136</f>
        <v>0</v>
      </c>
      <c r="E1129">
        <f>'PLAN RASHODA I IZDATAKA'!E1136:R1136</f>
        <v>0</v>
      </c>
      <c r="F1129">
        <f>'PLAN RASHODA I IZDATAKA'!F1136:S1136</f>
        <v>0</v>
      </c>
      <c r="G1129">
        <f>'PLAN RASHODA I IZDATAKA'!G1136:T1136</f>
        <v>0</v>
      </c>
      <c r="H1129">
        <f>'PLAN RASHODA I IZDATAKA'!H1136:U1136</f>
        <v>0</v>
      </c>
      <c r="I1129">
        <f>'PLAN RASHODA I IZDATAKA'!I1136:V1136</f>
        <v>0</v>
      </c>
      <c r="J1129">
        <f>'PLAN RASHODA I IZDATAKA'!J1136:W1136</f>
        <v>0</v>
      </c>
      <c r="K1129">
        <f>'PLAN RASHODA I IZDATAKA'!K1136:X1136</f>
        <v>0</v>
      </c>
      <c r="L1129">
        <f>'PLAN RASHODA I IZDATAKA'!L1136:Y1136</f>
        <v>0</v>
      </c>
      <c r="M1129">
        <f>'PLAN RASHODA I IZDATAKA'!M1136:Z1136</f>
        <v>0</v>
      </c>
      <c r="N1129">
        <f>'PLAN RASHODA I IZDATAKA'!N1136:AA1136</f>
        <v>0</v>
      </c>
      <c r="O1129">
        <f t="shared" si="17"/>
        <v>1</v>
      </c>
    </row>
    <row r="1130" spans="1:15" ht="12.75">
      <c r="A1130">
        <f>'PLAN RASHODA I IZDATAKA'!A1137:N1137</f>
        <v>0</v>
      </c>
      <c r="B1130">
        <f>'PLAN RASHODA I IZDATAKA'!B1137:O1137</f>
        <v>0</v>
      </c>
      <c r="C1130">
        <f>'PLAN RASHODA I IZDATAKA'!C1137:P1137</f>
        <v>0</v>
      </c>
      <c r="D1130">
        <f>'PLAN RASHODA I IZDATAKA'!D1137:Q1137</f>
        <v>0</v>
      </c>
      <c r="E1130">
        <f>'PLAN RASHODA I IZDATAKA'!E1137:R1137</f>
        <v>0</v>
      </c>
      <c r="F1130">
        <f>'PLAN RASHODA I IZDATAKA'!F1137:S1137</f>
        <v>0</v>
      </c>
      <c r="G1130">
        <f>'PLAN RASHODA I IZDATAKA'!G1137:T1137</f>
        <v>0</v>
      </c>
      <c r="H1130">
        <f>'PLAN RASHODA I IZDATAKA'!H1137:U1137</f>
        <v>0</v>
      </c>
      <c r="I1130">
        <f>'PLAN RASHODA I IZDATAKA'!I1137:V1137</f>
        <v>0</v>
      </c>
      <c r="J1130">
        <f>'PLAN RASHODA I IZDATAKA'!J1137:W1137</f>
        <v>0</v>
      </c>
      <c r="K1130">
        <f>'PLAN RASHODA I IZDATAKA'!K1137:X1137</f>
        <v>0</v>
      </c>
      <c r="L1130">
        <f>'PLAN RASHODA I IZDATAKA'!L1137:Y1137</f>
        <v>0</v>
      </c>
      <c r="M1130">
        <f>'PLAN RASHODA I IZDATAKA'!M1137:Z1137</f>
        <v>0</v>
      </c>
      <c r="N1130">
        <f>'PLAN RASHODA I IZDATAKA'!N1137:AA1137</f>
        <v>0</v>
      </c>
      <c r="O1130">
        <f t="shared" si="17"/>
        <v>1</v>
      </c>
    </row>
    <row r="1131" spans="1:15" ht="12.75">
      <c r="A1131">
        <f>'PLAN RASHODA I IZDATAKA'!A1138:N1138</f>
        <v>0</v>
      </c>
      <c r="B1131">
        <f>'PLAN RASHODA I IZDATAKA'!B1138:O1138</f>
        <v>0</v>
      </c>
      <c r="C1131">
        <f>'PLAN RASHODA I IZDATAKA'!C1138:P1138</f>
        <v>0</v>
      </c>
      <c r="D1131">
        <f>'PLAN RASHODA I IZDATAKA'!D1138:Q1138</f>
        <v>0</v>
      </c>
      <c r="E1131">
        <f>'PLAN RASHODA I IZDATAKA'!E1138:R1138</f>
        <v>0</v>
      </c>
      <c r="F1131">
        <f>'PLAN RASHODA I IZDATAKA'!F1138:S1138</f>
        <v>0</v>
      </c>
      <c r="G1131">
        <f>'PLAN RASHODA I IZDATAKA'!G1138:T1138</f>
        <v>0</v>
      </c>
      <c r="H1131">
        <f>'PLAN RASHODA I IZDATAKA'!H1138:U1138</f>
        <v>0</v>
      </c>
      <c r="I1131">
        <f>'PLAN RASHODA I IZDATAKA'!I1138:V1138</f>
        <v>0</v>
      </c>
      <c r="J1131">
        <f>'PLAN RASHODA I IZDATAKA'!J1138:W1138</f>
        <v>0</v>
      </c>
      <c r="K1131">
        <f>'PLAN RASHODA I IZDATAKA'!K1138:X1138</f>
        <v>0</v>
      </c>
      <c r="L1131">
        <f>'PLAN RASHODA I IZDATAKA'!L1138:Y1138</f>
        <v>0</v>
      </c>
      <c r="M1131">
        <f>'PLAN RASHODA I IZDATAKA'!M1138:Z1138</f>
        <v>0</v>
      </c>
      <c r="N1131">
        <f>'PLAN RASHODA I IZDATAKA'!N1138:AA1138</f>
        <v>0</v>
      </c>
      <c r="O1131">
        <f t="shared" si="17"/>
        <v>1</v>
      </c>
    </row>
    <row r="1132" spans="1:15" ht="12.75">
      <c r="A1132">
        <f>'PLAN RASHODA I IZDATAKA'!A1139:N1139</f>
        <v>0</v>
      </c>
      <c r="B1132">
        <f>'PLAN RASHODA I IZDATAKA'!B1139:O1139</f>
        <v>0</v>
      </c>
      <c r="C1132">
        <f>'PLAN RASHODA I IZDATAKA'!C1139:P1139</f>
        <v>0</v>
      </c>
      <c r="D1132">
        <f>'PLAN RASHODA I IZDATAKA'!D1139:Q1139</f>
        <v>0</v>
      </c>
      <c r="E1132">
        <f>'PLAN RASHODA I IZDATAKA'!E1139:R1139</f>
        <v>0</v>
      </c>
      <c r="F1132">
        <f>'PLAN RASHODA I IZDATAKA'!F1139:S1139</f>
        <v>0</v>
      </c>
      <c r="G1132">
        <f>'PLAN RASHODA I IZDATAKA'!G1139:T1139</f>
        <v>0</v>
      </c>
      <c r="H1132">
        <f>'PLAN RASHODA I IZDATAKA'!H1139:U1139</f>
        <v>0</v>
      </c>
      <c r="I1132">
        <f>'PLAN RASHODA I IZDATAKA'!I1139:V1139</f>
        <v>0</v>
      </c>
      <c r="J1132">
        <f>'PLAN RASHODA I IZDATAKA'!J1139:W1139</f>
        <v>0</v>
      </c>
      <c r="K1132">
        <f>'PLAN RASHODA I IZDATAKA'!K1139:X1139</f>
        <v>0</v>
      </c>
      <c r="L1132">
        <f>'PLAN RASHODA I IZDATAKA'!L1139:Y1139</f>
        <v>0</v>
      </c>
      <c r="M1132">
        <f>'PLAN RASHODA I IZDATAKA'!M1139:Z1139</f>
        <v>0</v>
      </c>
      <c r="N1132">
        <f>'PLAN RASHODA I IZDATAKA'!N1139:AA1139</f>
        <v>0</v>
      </c>
      <c r="O1132">
        <f t="shared" si="17"/>
        <v>1</v>
      </c>
    </row>
    <row r="1133" spans="1:15" ht="12.75">
      <c r="A1133">
        <f>'PLAN RASHODA I IZDATAKA'!A1140:N1140</f>
        <v>0</v>
      </c>
      <c r="B1133">
        <f>'PLAN RASHODA I IZDATAKA'!B1140:O1140</f>
        <v>0</v>
      </c>
      <c r="C1133">
        <f>'PLAN RASHODA I IZDATAKA'!C1140:P1140</f>
        <v>0</v>
      </c>
      <c r="D1133">
        <f>'PLAN RASHODA I IZDATAKA'!D1140:Q1140</f>
        <v>0</v>
      </c>
      <c r="E1133">
        <f>'PLAN RASHODA I IZDATAKA'!E1140:R1140</f>
        <v>0</v>
      </c>
      <c r="F1133">
        <f>'PLAN RASHODA I IZDATAKA'!F1140:S1140</f>
        <v>0</v>
      </c>
      <c r="G1133">
        <f>'PLAN RASHODA I IZDATAKA'!G1140:T1140</f>
        <v>0</v>
      </c>
      <c r="H1133">
        <f>'PLAN RASHODA I IZDATAKA'!H1140:U1140</f>
        <v>0</v>
      </c>
      <c r="I1133">
        <f>'PLAN RASHODA I IZDATAKA'!I1140:V1140</f>
        <v>0</v>
      </c>
      <c r="J1133">
        <f>'PLAN RASHODA I IZDATAKA'!J1140:W1140</f>
        <v>0</v>
      </c>
      <c r="K1133">
        <f>'PLAN RASHODA I IZDATAKA'!K1140:X1140</f>
        <v>0</v>
      </c>
      <c r="L1133">
        <f>'PLAN RASHODA I IZDATAKA'!L1140:Y1140</f>
        <v>0</v>
      </c>
      <c r="M1133">
        <f>'PLAN RASHODA I IZDATAKA'!M1140:Z1140</f>
        <v>0</v>
      </c>
      <c r="N1133">
        <f>'PLAN RASHODA I IZDATAKA'!N1140:AA1140</f>
        <v>0</v>
      </c>
      <c r="O1133">
        <f t="shared" si="17"/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6" width="9.140625" style="173" customWidth="1"/>
    <col min="7" max="7" width="12.00390625" style="173" bestFit="1" customWidth="1"/>
    <col min="8" max="16384" width="9.140625" style="173" customWidth="1"/>
  </cols>
  <sheetData>
    <row r="1" spans="1:7" ht="12.75">
      <c r="A1" s="173" t="s">
        <v>916</v>
      </c>
      <c r="B1" s="173" t="s">
        <v>917</v>
      </c>
      <c r="C1" s="173" t="s">
        <v>918</v>
      </c>
      <c r="D1" s="173" t="s">
        <v>919</v>
      </c>
      <c r="E1" s="173" t="s">
        <v>920</v>
      </c>
      <c r="F1" s="173" t="s">
        <v>921</v>
      </c>
      <c r="G1" s="173" t="s">
        <v>922</v>
      </c>
    </row>
    <row r="2" spans="1:7" ht="12.75">
      <c r="A2" s="173">
        <v>900</v>
      </c>
      <c r="B2" s="173">
        <v>37357</v>
      </c>
      <c r="C2" s="173" t="s">
        <v>923</v>
      </c>
      <c r="D2" s="173" t="s">
        <v>924</v>
      </c>
      <c r="E2" s="173" t="s">
        <v>925</v>
      </c>
      <c r="F2" s="173" t="s">
        <v>926</v>
      </c>
      <c r="G2" s="177">
        <v>65812849153</v>
      </c>
    </row>
    <row r="3" spans="1:7" ht="12.75">
      <c r="A3" s="173">
        <v>901</v>
      </c>
      <c r="B3" s="173">
        <v>37365</v>
      </c>
      <c r="C3" s="173" t="s">
        <v>927</v>
      </c>
      <c r="D3" s="173" t="s">
        <v>928</v>
      </c>
      <c r="E3" s="173" t="s">
        <v>925</v>
      </c>
      <c r="F3" s="173" t="s">
        <v>929</v>
      </c>
      <c r="G3" s="177">
        <v>67043571709</v>
      </c>
    </row>
    <row r="4" spans="1:7" ht="12.75">
      <c r="A4" s="173">
        <v>902</v>
      </c>
      <c r="B4" s="173">
        <v>37390</v>
      </c>
      <c r="C4" s="173" t="s">
        <v>930</v>
      </c>
      <c r="D4" s="173" t="s">
        <v>931</v>
      </c>
      <c r="E4" s="173" t="s">
        <v>925</v>
      </c>
      <c r="F4" s="173" t="s">
        <v>932</v>
      </c>
      <c r="G4" s="177">
        <v>39887534735</v>
      </c>
    </row>
    <row r="5" spans="1:7" ht="12.75">
      <c r="A5" s="173">
        <v>903</v>
      </c>
      <c r="B5" s="173">
        <v>37373</v>
      </c>
      <c r="C5" s="173" t="s">
        <v>933</v>
      </c>
      <c r="D5" s="173" t="s">
        <v>934</v>
      </c>
      <c r="E5" s="173" t="s">
        <v>925</v>
      </c>
      <c r="F5" s="173" t="s">
        <v>935</v>
      </c>
      <c r="G5" s="177">
        <v>13944251197</v>
      </c>
    </row>
    <row r="6" spans="1:7" ht="12.75">
      <c r="A6" s="173">
        <v>904</v>
      </c>
      <c r="B6" s="173">
        <v>37381</v>
      </c>
      <c r="C6" s="173" t="s">
        <v>936</v>
      </c>
      <c r="D6" s="173" t="s">
        <v>937</v>
      </c>
      <c r="E6" s="173" t="s">
        <v>925</v>
      </c>
      <c r="F6" s="173" t="s">
        <v>938</v>
      </c>
      <c r="G6" s="177" t="s">
        <v>939</v>
      </c>
    </row>
    <row r="7" spans="1:7" ht="12.75">
      <c r="A7" s="173">
        <v>905</v>
      </c>
      <c r="B7" s="173">
        <v>10194</v>
      </c>
      <c r="C7" s="173" t="s">
        <v>940</v>
      </c>
      <c r="D7" s="173" t="s">
        <v>941</v>
      </c>
      <c r="E7" s="173" t="s">
        <v>925</v>
      </c>
      <c r="F7" s="173" t="s">
        <v>942</v>
      </c>
      <c r="G7" s="177" t="s">
        <v>943</v>
      </c>
    </row>
    <row r="8" spans="1:7" ht="12.75">
      <c r="A8" s="173">
        <v>906</v>
      </c>
      <c r="B8" s="173">
        <v>10039</v>
      </c>
      <c r="C8" s="173" t="s">
        <v>944</v>
      </c>
      <c r="D8" s="173" t="s">
        <v>945</v>
      </c>
      <c r="E8" s="173" t="s">
        <v>925</v>
      </c>
      <c r="F8" s="173" t="s">
        <v>946</v>
      </c>
      <c r="G8" s="177">
        <v>90532235450</v>
      </c>
    </row>
    <row r="9" spans="1:7" ht="12.75">
      <c r="A9" s="173">
        <v>907</v>
      </c>
      <c r="B9" s="173">
        <v>10047</v>
      </c>
      <c r="C9" s="173" t="s">
        <v>947</v>
      </c>
      <c r="D9" s="173" t="s">
        <v>948</v>
      </c>
      <c r="E9" s="173" t="s">
        <v>925</v>
      </c>
      <c r="F9" s="173" t="s">
        <v>949</v>
      </c>
      <c r="G9" s="177">
        <v>53113611942</v>
      </c>
    </row>
    <row r="10" spans="1:7" ht="12.75">
      <c r="A10" s="173">
        <v>908</v>
      </c>
      <c r="B10" s="173">
        <v>10055</v>
      </c>
      <c r="C10" s="173" t="s">
        <v>950</v>
      </c>
      <c r="D10" s="173" t="s">
        <v>951</v>
      </c>
      <c r="E10" s="173" t="s">
        <v>925</v>
      </c>
      <c r="F10" s="173" t="s">
        <v>952</v>
      </c>
      <c r="G10" s="177">
        <v>12033164180</v>
      </c>
    </row>
    <row r="11" spans="1:7" ht="12.75">
      <c r="A11" s="173">
        <v>909</v>
      </c>
      <c r="B11" s="173">
        <v>10063</v>
      </c>
      <c r="C11" s="173" t="s">
        <v>953</v>
      </c>
      <c r="D11" s="173" t="s">
        <v>954</v>
      </c>
      <c r="E11" s="173" t="s">
        <v>925</v>
      </c>
      <c r="F11" s="173" t="s">
        <v>955</v>
      </c>
      <c r="G11" s="177" t="s">
        <v>956</v>
      </c>
    </row>
    <row r="12" spans="1:7" ht="12.75">
      <c r="A12" s="173">
        <v>910</v>
      </c>
      <c r="B12" s="173">
        <v>10071</v>
      </c>
      <c r="C12" s="173" t="s">
        <v>957</v>
      </c>
      <c r="D12" s="173" t="s">
        <v>958</v>
      </c>
      <c r="E12" s="173" t="s">
        <v>925</v>
      </c>
      <c r="F12" s="173" t="s">
        <v>959</v>
      </c>
      <c r="G12" s="177">
        <v>89754778765</v>
      </c>
    </row>
    <row r="13" spans="1:7" ht="12.75">
      <c r="A13" s="173">
        <v>911</v>
      </c>
      <c r="B13" s="173">
        <v>23083</v>
      </c>
      <c r="C13" s="173" t="s">
        <v>960</v>
      </c>
      <c r="D13" s="173" t="s">
        <v>961</v>
      </c>
      <c r="E13" s="173" t="s">
        <v>925</v>
      </c>
      <c r="F13" s="173" t="s">
        <v>962</v>
      </c>
      <c r="G13" s="177" t="s">
        <v>963</v>
      </c>
    </row>
    <row r="14" spans="1:7" ht="12.75">
      <c r="A14" s="173">
        <v>912</v>
      </c>
      <c r="B14" s="173">
        <v>28217</v>
      </c>
      <c r="C14" s="173" t="s">
        <v>964</v>
      </c>
      <c r="D14" s="173" t="s">
        <v>965</v>
      </c>
      <c r="E14" s="173" t="s">
        <v>925</v>
      </c>
      <c r="F14" s="173" t="s">
        <v>966</v>
      </c>
      <c r="G14" s="177">
        <v>68922654649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2017-11-13T08:55:03Z</cp:lastPrinted>
  <dcterms:created xsi:type="dcterms:W3CDTF">2013-09-11T11:00:21Z</dcterms:created>
  <dcterms:modified xsi:type="dcterms:W3CDTF">2017-11-13T11:29:34Z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