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LVIJA\Documents\FIN.PLAN 2019. REBALANS II -11-2019\"/>
    </mc:Choice>
  </mc:AlternateContent>
  <bookViews>
    <workbookView xWindow="-120" yWindow="-120" windowWidth="20730" windowHeight="11310" activeTab="3"/>
  </bookViews>
  <sheets>
    <sheet name="OPĆI DIO" sheetId="2" r:id="rId1"/>
    <sheet name="RASHODI_2019" sheetId="1" r:id="rId2"/>
    <sheet name="RASHODI 2020" sheetId="10" r:id="rId3"/>
    <sheet name="RASHODI 2021" sheetId="12" r:id="rId4"/>
    <sheet name="PLAN PRIHODA" sheetId="6" r:id="rId5"/>
    <sheet name="RacunskiPlan" sheetId="5" state="hidden" r:id="rId6"/>
  </sheets>
  <definedNames>
    <definedName name="_xlnm.Print_Area" localSheetId="0">'OPĆI DIO'!$A$2:$H$26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0" i="12" l="1"/>
  <c r="S109" i="12"/>
  <c r="R109" i="12"/>
  <c r="Q109" i="12"/>
  <c r="P109" i="12"/>
  <c r="O109" i="12"/>
  <c r="N109" i="12"/>
  <c r="N108" i="12" s="1"/>
  <c r="N107" i="12" s="1"/>
  <c r="M109" i="12"/>
  <c r="L109" i="12"/>
  <c r="K109" i="12"/>
  <c r="J109" i="12"/>
  <c r="I109" i="12"/>
  <c r="H109" i="12"/>
  <c r="G109" i="12"/>
  <c r="F109" i="12"/>
  <c r="E109" i="12"/>
  <c r="D109" i="12"/>
  <c r="S108" i="12"/>
  <c r="R108" i="12"/>
  <c r="Q108" i="12"/>
  <c r="P108" i="12"/>
  <c r="O108" i="12"/>
  <c r="M108" i="12"/>
  <c r="L108" i="12"/>
  <c r="K108" i="12"/>
  <c r="J108" i="12"/>
  <c r="I108" i="12"/>
  <c r="H108" i="12"/>
  <c r="G108" i="12"/>
  <c r="F108" i="12"/>
  <c r="E108" i="12"/>
  <c r="D108" i="12"/>
  <c r="S107" i="12"/>
  <c r="R107" i="12"/>
  <c r="Q107" i="12"/>
  <c r="P107" i="12"/>
  <c r="O107" i="12"/>
  <c r="M107" i="12"/>
  <c r="L107" i="12"/>
  <c r="K107" i="12"/>
  <c r="J107" i="12"/>
  <c r="I107" i="12"/>
  <c r="H107" i="12"/>
  <c r="G107" i="12"/>
  <c r="F107" i="12"/>
  <c r="E107" i="12"/>
  <c r="D107" i="12"/>
  <c r="S106" i="12"/>
  <c r="S105" i="12"/>
  <c r="S104" i="12"/>
  <c r="S103" i="12"/>
  <c r="S102" i="12"/>
  <c r="S101" i="12"/>
  <c r="S100" i="12"/>
  <c r="S99" i="12" s="1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S98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E97" i="12"/>
  <c r="D97" i="12"/>
  <c r="S96" i="12"/>
  <c r="S94" i="12"/>
  <c r="S93" i="12" s="1"/>
  <c r="R94" i="12"/>
  <c r="R93" i="12" s="1"/>
  <c r="R92" i="12" s="1"/>
  <c r="Q94" i="12"/>
  <c r="P94" i="12"/>
  <c r="P93" i="12" s="1"/>
  <c r="P92" i="12" s="1"/>
  <c r="O94" i="12"/>
  <c r="O93" i="12" s="1"/>
  <c r="O92" i="12" s="1"/>
  <c r="N94" i="12"/>
  <c r="N93" i="12" s="1"/>
  <c r="M94" i="12"/>
  <c r="L94" i="12"/>
  <c r="L93" i="12" s="1"/>
  <c r="L92" i="12" s="1"/>
  <c r="K94" i="12"/>
  <c r="K93" i="12" s="1"/>
  <c r="K92" i="12" s="1"/>
  <c r="I94" i="12"/>
  <c r="I93" i="12" s="1"/>
  <c r="I92" i="12" s="1"/>
  <c r="H94" i="12"/>
  <c r="G94" i="12"/>
  <c r="G93" i="12" s="1"/>
  <c r="G92" i="12" s="1"/>
  <c r="F94" i="12"/>
  <c r="F93" i="12" s="1"/>
  <c r="F92" i="12" s="1"/>
  <c r="E94" i="12"/>
  <c r="E93" i="12" s="1"/>
  <c r="E92" i="12" s="1"/>
  <c r="D94" i="12"/>
  <c r="Q93" i="12"/>
  <c r="Q92" i="12" s="1"/>
  <c r="M93" i="12"/>
  <c r="M92" i="12" s="1"/>
  <c r="H93" i="12"/>
  <c r="H92" i="12" s="1"/>
  <c r="D93" i="12"/>
  <c r="D92" i="12" s="1"/>
  <c r="S91" i="12"/>
  <c r="S90" i="12"/>
  <c r="S89" i="12"/>
  <c r="S88" i="12"/>
  <c r="S87" i="12"/>
  <c r="S86" i="12"/>
  <c r="S85" i="12"/>
  <c r="S84" i="12"/>
  <c r="S83" i="12"/>
  <c r="S82" i="12"/>
  <c r="S78" i="12" s="1"/>
  <c r="S80" i="12"/>
  <c r="S79" i="12"/>
  <c r="R78" i="12"/>
  <c r="R6" i="12" s="1"/>
  <c r="R5" i="12" s="1"/>
  <c r="R4" i="12" s="1"/>
  <c r="R3" i="12" s="1"/>
  <c r="Q78" i="12"/>
  <c r="P78" i="12"/>
  <c r="O78" i="12"/>
  <c r="N78" i="12"/>
  <c r="N6" i="12" s="1"/>
  <c r="N5" i="12" s="1"/>
  <c r="M78" i="12"/>
  <c r="L78" i="12"/>
  <c r="K78" i="12"/>
  <c r="J78" i="12"/>
  <c r="J6" i="12" s="1"/>
  <c r="J5" i="12" s="1"/>
  <c r="I78" i="12"/>
  <c r="H78" i="12"/>
  <c r="G78" i="12"/>
  <c r="F78" i="12"/>
  <c r="F6" i="12" s="1"/>
  <c r="F5" i="12" s="1"/>
  <c r="E78" i="12"/>
  <c r="D78" i="12"/>
  <c r="S77" i="12"/>
  <c r="S76" i="12"/>
  <c r="S75" i="12"/>
  <c r="S74" i="12"/>
  <c r="S73" i="12"/>
  <c r="S72" i="12"/>
  <c r="S71" i="12" s="1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S70" i="12"/>
  <c r="S69" i="12"/>
  <c r="S68" i="12"/>
  <c r="S67" i="12"/>
  <c r="S66" i="12"/>
  <c r="S65" i="12"/>
  <c r="S64" i="12"/>
  <c r="S63" i="12"/>
  <c r="S62" i="12"/>
  <c r="S61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R9" i="12"/>
  <c r="Q9" i="12"/>
  <c r="P9" i="12"/>
  <c r="O9" i="12"/>
  <c r="O6" i="12" s="1"/>
  <c r="O5" i="12" s="1"/>
  <c r="N9" i="12"/>
  <c r="M9" i="12"/>
  <c r="L9" i="12"/>
  <c r="K9" i="12"/>
  <c r="K6" i="12" s="1"/>
  <c r="K5" i="12" s="1"/>
  <c r="J9" i="12"/>
  <c r="I9" i="12"/>
  <c r="H9" i="12"/>
  <c r="G9" i="12"/>
  <c r="G6" i="12" s="1"/>
  <c r="G5" i="12" s="1"/>
  <c r="F9" i="12"/>
  <c r="E9" i="12"/>
  <c r="D9" i="12"/>
  <c r="S8" i="12"/>
  <c r="S7" i="12" s="1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Q6" i="12"/>
  <c r="P6" i="12"/>
  <c r="M6" i="12"/>
  <c r="L6" i="12"/>
  <c r="I6" i="12"/>
  <c r="H6" i="12"/>
  <c r="E6" i="12"/>
  <c r="D6" i="12"/>
  <c r="Q5" i="12"/>
  <c r="P5" i="12"/>
  <c r="P4" i="12" s="1"/>
  <c r="P3" i="12" s="1"/>
  <c r="M5" i="12"/>
  <c r="M4" i="12" s="1"/>
  <c r="M3" i="12" s="1"/>
  <c r="L5" i="12"/>
  <c r="I5" i="12"/>
  <c r="I4" i="12" s="1"/>
  <c r="I3" i="12" s="1"/>
  <c r="H5" i="12"/>
  <c r="H4" i="12" s="1"/>
  <c r="H3" i="12" s="1"/>
  <c r="E5" i="12"/>
  <c r="E4" i="12" s="1"/>
  <c r="E3" i="12" s="1"/>
  <c r="D5" i="12"/>
  <c r="S3" i="12"/>
  <c r="J3" i="12"/>
  <c r="S110" i="10"/>
  <c r="S109" i="10" s="1"/>
  <c r="S108" i="10" s="1"/>
  <c r="S107" i="10" s="1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E108" i="10" s="1"/>
  <c r="E107" i="10" s="1"/>
  <c r="D109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D108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D107" i="10"/>
  <c r="S106" i="10"/>
  <c r="S105" i="10"/>
  <c r="S104" i="10"/>
  <c r="S103" i="10"/>
  <c r="S102" i="10"/>
  <c r="S101" i="10"/>
  <c r="S100" i="10"/>
  <c r="S99" i="10" s="1"/>
  <c r="R99" i="10"/>
  <c r="Q99" i="10"/>
  <c r="P99" i="10"/>
  <c r="P93" i="10" s="1"/>
  <c r="P92" i="10" s="1"/>
  <c r="O99" i="10"/>
  <c r="N99" i="10"/>
  <c r="M99" i="10"/>
  <c r="L99" i="10"/>
  <c r="L93" i="10" s="1"/>
  <c r="L92" i="10" s="1"/>
  <c r="K99" i="10"/>
  <c r="J99" i="10"/>
  <c r="I99" i="10"/>
  <c r="H99" i="10"/>
  <c r="G99" i="10"/>
  <c r="F99" i="10"/>
  <c r="E99" i="10"/>
  <c r="D99" i="10"/>
  <c r="S98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S96" i="10"/>
  <c r="S94" i="10" s="1"/>
  <c r="S93" i="10" s="1"/>
  <c r="R94" i="10"/>
  <c r="R93" i="10" s="1"/>
  <c r="R92" i="10" s="1"/>
  <c r="Q94" i="10"/>
  <c r="P94" i="10"/>
  <c r="O94" i="10"/>
  <c r="N94" i="10"/>
  <c r="N93" i="10" s="1"/>
  <c r="N92" i="10" s="1"/>
  <c r="M94" i="10"/>
  <c r="L94" i="10"/>
  <c r="K94" i="10"/>
  <c r="I94" i="10"/>
  <c r="I93" i="10" s="1"/>
  <c r="I92" i="10" s="1"/>
  <c r="I4" i="10" s="1"/>
  <c r="I3" i="10" s="1"/>
  <c r="H94" i="10"/>
  <c r="G94" i="10"/>
  <c r="F94" i="10"/>
  <c r="E94" i="10"/>
  <c r="E93" i="10" s="1"/>
  <c r="E92" i="10" s="1"/>
  <c r="E4" i="10" s="1"/>
  <c r="E3" i="10" s="1"/>
  <c r="D94" i="10"/>
  <c r="Q93" i="10"/>
  <c r="Q92" i="10" s="1"/>
  <c r="Q4" i="10" s="1"/>
  <c r="Q3" i="10" s="1"/>
  <c r="O93" i="10"/>
  <c r="M93" i="10"/>
  <c r="M92" i="10" s="1"/>
  <c r="M4" i="10" s="1"/>
  <c r="M3" i="10" s="1"/>
  <c r="K93" i="10"/>
  <c r="H93" i="10"/>
  <c r="H92" i="10" s="1"/>
  <c r="G93" i="10"/>
  <c r="F93" i="10"/>
  <c r="D93" i="10"/>
  <c r="D92" i="10" s="1"/>
  <c r="O92" i="10"/>
  <c r="K92" i="10"/>
  <c r="G92" i="10"/>
  <c r="F92" i="10"/>
  <c r="S91" i="10"/>
  <c r="S90" i="10"/>
  <c r="S89" i="10"/>
  <c r="S88" i="10"/>
  <c r="S87" i="10"/>
  <c r="S86" i="10"/>
  <c r="S85" i="10"/>
  <c r="S84" i="10"/>
  <c r="S83" i="10"/>
  <c r="S82" i="10"/>
  <c r="S80" i="10"/>
  <c r="S79" i="10"/>
  <c r="S78" i="10" s="1"/>
  <c r="R78" i="10"/>
  <c r="R6" i="10" s="1"/>
  <c r="R5" i="10" s="1"/>
  <c r="R4" i="10" s="1"/>
  <c r="R3" i="10" s="1"/>
  <c r="Q78" i="10"/>
  <c r="P78" i="10"/>
  <c r="O78" i="10"/>
  <c r="N78" i="10"/>
  <c r="N6" i="10" s="1"/>
  <c r="N5" i="10" s="1"/>
  <c r="N4" i="10" s="1"/>
  <c r="N3" i="10" s="1"/>
  <c r="M78" i="10"/>
  <c r="L78" i="10"/>
  <c r="K78" i="10"/>
  <c r="J78" i="10"/>
  <c r="J6" i="10" s="1"/>
  <c r="J5" i="10" s="1"/>
  <c r="I78" i="10"/>
  <c r="H78" i="10"/>
  <c r="G78" i="10"/>
  <c r="F78" i="10"/>
  <c r="F6" i="10" s="1"/>
  <c r="F5" i="10" s="1"/>
  <c r="F4" i="10" s="1"/>
  <c r="F3" i="10" s="1"/>
  <c r="E78" i="10"/>
  <c r="D78" i="10"/>
  <c r="S77" i="10"/>
  <c r="S76" i="10"/>
  <c r="S75" i="10"/>
  <c r="S74" i="10"/>
  <c r="S73" i="10"/>
  <c r="S72" i="10"/>
  <c r="S71" i="10" s="1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S70" i="10"/>
  <c r="S69" i="10"/>
  <c r="S68" i="10"/>
  <c r="S67" i="10"/>
  <c r="S66" i="10"/>
  <c r="S65" i="10"/>
  <c r="S64" i="10"/>
  <c r="S63" i="10"/>
  <c r="S62" i="10"/>
  <c r="S61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R9" i="10"/>
  <c r="Q9" i="10"/>
  <c r="P9" i="10"/>
  <c r="O9" i="10"/>
  <c r="O6" i="10" s="1"/>
  <c r="O5" i="10" s="1"/>
  <c r="O4" i="10" s="1"/>
  <c r="O3" i="10" s="1"/>
  <c r="N9" i="10"/>
  <c r="M9" i="10"/>
  <c r="L9" i="10"/>
  <c r="K9" i="10"/>
  <c r="K6" i="10" s="1"/>
  <c r="K5" i="10" s="1"/>
  <c r="K4" i="10" s="1"/>
  <c r="K3" i="10" s="1"/>
  <c r="J9" i="10"/>
  <c r="I9" i="10"/>
  <c r="H9" i="10"/>
  <c r="G9" i="10"/>
  <c r="G6" i="10" s="1"/>
  <c r="G5" i="10" s="1"/>
  <c r="G4" i="10" s="1"/>
  <c r="G3" i="10" s="1"/>
  <c r="F9" i="10"/>
  <c r="E9" i="10"/>
  <c r="D9" i="10"/>
  <c r="S8" i="10"/>
  <c r="S7" i="10" s="1"/>
  <c r="S6" i="10" s="1"/>
  <c r="S5" i="10" s="1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Q6" i="10"/>
  <c r="P6" i="10"/>
  <c r="M6" i="10"/>
  <c r="L6" i="10"/>
  <c r="I6" i="10"/>
  <c r="H6" i="10"/>
  <c r="E6" i="10"/>
  <c r="D6" i="10"/>
  <c r="Q5" i="10"/>
  <c r="P5" i="10"/>
  <c r="P4" i="10" s="1"/>
  <c r="P3" i="10" s="1"/>
  <c r="M5" i="10"/>
  <c r="L5" i="10"/>
  <c r="L4" i="10" s="1"/>
  <c r="L3" i="10" s="1"/>
  <c r="I5" i="10"/>
  <c r="H5" i="10"/>
  <c r="H4" i="10" s="1"/>
  <c r="H3" i="10" s="1"/>
  <c r="E5" i="10"/>
  <c r="D5" i="10"/>
  <c r="D4" i="10" s="1"/>
  <c r="D3" i="10" s="1"/>
  <c r="S3" i="10"/>
  <c r="J3" i="10"/>
  <c r="F4" i="12" l="1"/>
  <c r="F3" i="12" s="1"/>
  <c r="Q4" i="12"/>
  <c r="Q3" i="12" s="1"/>
  <c r="S6" i="12"/>
  <c r="S5" i="12" s="1"/>
  <c r="G4" i="12"/>
  <c r="G3" i="12" s="1"/>
  <c r="K4" i="12"/>
  <c r="K3" i="12" s="1"/>
  <c r="O4" i="12"/>
  <c r="O3" i="12" s="1"/>
  <c r="D4" i="12"/>
  <c r="D3" i="12" s="1"/>
  <c r="L4" i="12"/>
  <c r="L3" i="12" s="1"/>
  <c r="N92" i="12"/>
  <c r="N4" i="12" s="1"/>
  <c r="N3" i="12" s="1"/>
  <c r="S85" i="1"/>
  <c r="F10" i="2"/>
  <c r="F13" i="2" s="1"/>
  <c r="Q4" i="6"/>
  <c r="H22" i="2"/>
  <c r="G22" i="2"/>
  <c r="F22" i="2"/>
  <c r="H10" i="2"/>
  <c r="G10" i="2"/>
  <c r="F24" i="2" l="1"/>
  <c r="H13" i="2"/>
  <c r="H24" i="2" s="1"/>
  <c r="G13" i="2"/>
  <c r="G24" i="2" s="1"/>
  <c r="S110" i="1"/>
  <c r="S109" i="1" s="1"/>
  <c r="S108" i="1" s="1"/>
  <c r="S107" i="1" s="1"/>
  <c r="S106" i="1"/>
  <c r="S105" i="1"/>
  <c r="S104" i="1"/>
  <c r="S103" i="1"/>
  <c r="S102" i="1"/>
  <c r="S101" i="1"/>
  <c r="S100" i="1"/>
  <c r="S98" i="1"/>
  <c r="S97" i="1" s="1"/>
  <c r="S96" i="1"/>
  <c r="S94" i="1" s="1"/>
  <c r="S91" i="1"/>
  <c r="S90" i="1"/>
  <c r="S89" i="1"/>
  <c r="S88" i="1"/>
  <c r="S87" i="1"/>
  <c r="S86" i="1"/>
  <c r="S84" i="1"/>
  <c r="S83" i="1"/>
  <c r="S82" i="1"/>
  <c r="S80" i="1"/>
  <c r="S79" i="1"/>
  <c r="S77" i="1"/>
  <c r="S76" i="1"/>
  <c r="S75" i="1"/>
  <c r="S74" i="1"/>
  <c r="S73" i="1"/>
  <c r="S72" i="1"/>
  <c r="S70" i="1"/>
  <c r="S69" i="1"/>
  <c r="S68" i="1"/>
  <c r="S67" i="1"/>
  <c r="S66" i="1"/>
  <c r="S65" i="1"/>
  <c r="S64" i="1"/>
  <c r="S63" i="1"/>
  <c r="S62" i="1"/>
  <c r="S61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8" i="1"/>
  <c r="S7" i="1" s="1"/>
  <c r="E109" i="1"/>
  <c r="E108" i="1" s="1"/>
  <c r="E107" i="1" s="1"/>
  <c r="F109" i="1"/>
  <c r="F108" i="1" s="1"/>
  <c r="F107" i="1" s="1"/>
  <c r="G109" i="1"/>
  <c r="G108" i="1" s="1"/>
  <c r="G107" i="1" s="1"/>
  <c r="H109" i="1"/>
  <c r="H108" i="1" s="1"/>
  <c r="H107" i="1" s="1"/>
  <c r="I109" i="1"/>
  <c r="I108" i="1" s="1"/>
  <c r="I107" i="1" s="1"/>
  <c r="J109" i="1"/>
  <c r="J108" i="1" s="1"/>
  <c r="J107" i="1" s="1"/>
  <c r="K109" i="1"/>
  <c r="K108" i="1" s="1"/>
  <c r="K107" i="1" s="1"/>
  <c r="L109" i="1"/>
  <c r="L108" i="1" s="1"/>
  <c r="L107" i="1" s="1"/>
  <c r="M109" i="1"/>
  <c r="M108" i="1" s="1"/>
  <c r="M107" i="1" s="1"/>
  <c r="N109" i="1"/>
  <c r="N108" i="1" s="1"/>
  <c r="N107" i="1" s="1"/>
  <c r="O109" i="1"/>
  <c r="O108" i="1" s="1"/>
  <c r="O107" i="1" s="1"/>
  <c r="P109" i="1"/>
  <c r="P108" i="1" s="1"/>
  <c r="P107" i="1" s="1"/>
  <c r="Q109" i="1"/>
  <c r="Q108" i="1" s="1"/>
  <c r="Q107" i="1" s="1"/>
  <c r="R109" i="1"/>
  <c r="R108" i="1" s="1"/>
  <c r="R107" i="1" s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E94" i="1"/>
  <c r="F94" i="1"/>
  <c r="G94" i="1"/>
  <c r="H94" i="1"/>
  <c r="I94" i="1"/>
  <c r="K94" i="1"/>
  <c r="L94" i="1"/>
  <c r="M94" i="1"/>
  <c r="N94" i="1"/>
  <c r="O94" i="1"/>
  <c r="P94" i="1"/>
  <c r="Q94" i="1"/>
  <c r="R94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R6" i="1" s="1"/>
  <c r="R5" i="1" s="1"/>
  <c r="D7" i="1"/>
  <c r="D9" i="1"/>
  <c r="D71" i="1"/>
  <c r="D78" i="1"/>
  <c r="D94" i="1"/>
  <c r="D97" i="1"/>
  <c r="D99" i="1"/>
  <c r="D109" i="1"/>
  <c r="D108" i="1" s="1"/>
  <c r="D107" i="1" s="1"/>
  <c r="M93" i="1" l="1"/>
  <c r="Q6" i="1"/>
  <c r="Q5" i="1" s="1"/>
  <c r="M6" i="1"/>
  <c r="M5" i="1" s="1"/>
  <c r="I6" i="1"/>
  <c r="I5" i="1" s="1"/>
  <c r="Q93" i="1"/>
  <c r="Q92" i="1" s="1"/>
  <c r="Q4" i="1" s="1"/>
  <c r="Q3" i="1" s="1"/>
  <c r="O93" i="1"/>
  <c r="O92" i="1" s="1"/>
  <c r="K93" i="1"/>
  <c r="K92" i="1" s="1"/>
  <c r="I93" i="1"/>
  <c r="I92" i="1" s="1"/>
  <c r="G93" i="1"/>
  <c r="G92" i="1" s="1"/>
  <c r="E93" i="1"/>
  <c r="E92" i="1" s="1"/>
  <c r="D6" i="1"/>
  <c r="D5" i="1" s="1"/>
  <c r="E6" i="1"/>
  <c r="E5" i="1" s="1"/>
  <c r="R93" i="1"/>
  <c r="R92" i="1" s="1"/>
  <c r="R4" i="1" s="1"/>
  <c r="R3" i="1" s="1"/>
  <c r="N93" i="1"/>
  <c r="N92" i="1" s="1"/>
  <c r="O6" i="1"/>
  <c r="O5" i="1" s="1"/>
  <c r="D93" i="1"/>
  <c r="D92" i="1" s="1"/>
  <c r="S78" i="1"/>
  <c r="N6" i="1"/>
  <c r="N5" i="1" s="1"/>
  <c r="J6" i="1"/>
  <c r="J5" i="1" s="1"/>
  <c r="F93" i="1"/>
  <c r="F92" i="1" s="1"/>
  <c r="S71" i="1"/>
  <c r="F6" i="1"/>
  <c r="F5" i="1" s="1"/>
  <c r="S99" i="1"/>
  <c r="S93" i="1" s="1"/>
  <c r="M92" i="1"/>
  <c r="P93" i="1"/>
  <c r="P92" i="1" s="1"/>
  <c r="L93" i="1"/>
  <c r="L92" i="1" s="1"/>
  <c r="H93" i="1"/>
  <c r="H92" i="1" s="1"/>
  <c r="K6" i="1"/>
  <c r="K5" i="1" s="1"/>
  <c r="G6" i="1"/>
  <c r="G5" i="1" s="1"/>
  <c r="P6" i="1"/>
  <c r="P5" i="1" s="1"/>
  <c r="L6" i="1"/>
  <c r="L5" i="1" s="1"/>
  <c r="H6" i="1"/>
  <c r="H5" i="1" s="1"/>
  <c r="AP6" i="6"/>
  <c r="AQ6" i="6"/>
  <c r="AR6" i="6"/>
  <c r="AP7" i="6"/>
  <c r="AQ7" i="6"/>
  <c r="AR7" i="6"/>
  <c r="AQ8" i="6"/>
  <c r="AR8" i="6"/>
  <c r="AP9" i="6"/>
  <c r="AQ9" i="6"/>
  <c r="AR9" i="6"/>
  <c r="AP10" i="6"/>
  <c r="AQ10" i="6"/>
  <c r="AR10" i="6"/>
  <c r="AP11" i="6"/>
  <c r="AQ11" i="6"/>
  <c r="AR11" i="6"/>
  <c r="AP12" i="6"/>
  <c r="AQ12" i="6"/>
  <c r="AR12" i="6"/>
  <c r="AP13" i="6"/>
  <c r="AQ13" i="6"/>
  <c r="AR13" i="6"/>
  <c r="AP14" i="6"/>
  <c r="AQ14" i="6"/>
  <c r="AR14" i="6"/>
  <c r="AP15" i="6"/>
  <c r="AQ15" i="6"/>
  <c r="AR15" i="6"/>
  <c r="AP16" i="6"/>
  <c r="AQ16" i="6"/>
  <c r="AR16" i="6"/>
  <c r="AP17" i="6"/>
  <c r="AQ17" i="6"/>
  <c r="AR17" i="6"/>
  <c r="AP18" i="6"/>
  <c r="AQ18" i="6"/>
  <c r="AR18" i="6"/>
  <c r="AP19" i="6"/>
  <c r="AQ19" i="6"/>
  <c r="AR19" i="6"/>
  <c r="AP20" i="6"/>
  <c r="AQ20" i="6"/>
  <c r="AR20" i="6"/>
  <c r="AP22" i="6"/>
  <c r="AQ22" i="6"/>
  <c r="AR22" i="6"/>
  <c r="AP24" i="6"/>
  <c r="AQ24" i="6"/>
  <c r="AR24" i="6"/>
  <c r="AP25" i="6"/>
  <c r="AQ25" i="6"/>
  <c r="AR25" i="6"/>
  <c r="AP26" i="6"/>
  <c r="AQ26" i="6"/>
  <c r="AR26" i="6"/>
  <c r="AP27" i="6"/>
  <c r="AQ27" i="6"/>
  <c r="AR27" i="6"/>
  <c r="AP28" i="6"/>
  <c r="AQ28" i="6"/>
  <c r="AR28" i="6"/>
  <c r="AP29" i="6"/>
  <c r="AQ29" i="6"/>
  <c r="AR29" i="6"/>
  <c r="AP30" i="6"/>
  <c r="AQ30" i="6"/>
  <c r="AR30" i="6"/>
  <c r="AP31" i="6"/>
  <c r="AQ31" i="6"/>
  <c r="AR31" i="6"/>
  <c r="AP32" i="6"/>
  <c r="AQ32" i="6"/>
  <c r="AR32" i="6"/>
  <c r="AP33" i="6"/>
  <c r="AQ33" i="6"/>
  <c r="AR33" i="6"/>
  <c r="AP34" i="6"/>
  <c r="AQ34" i="6"/>
  <c r="AR34" i="6"/>
  <c r="AP35" i="6"/>
  <c r="AQ35" i="6"/>
  <c r="AR35" i="6"/>
  <c r="AP36" i="6"/>
  <c r="AQ36" i="6"/>
  <c r="AR36" i="6"/>
  <c r="AP37" i="6"/>
  <c r="AQ37" i="6"/>
  <c r="AR37" i="6"/>
  <c r="AP38" i="6"/>
  <c r="AQ38" i="6"/>
  <c r="AR38" i="6"/>
  <c r="AP39" i="6"/>
  <c r="AQ39" i="6"/>
  <c r="AR39" i="6"/>
  <c r="AP40" i="6"/>
  <c r="AQ40" i="6"/>
  <c r="AR40" i="6"/>
  <c r="AP41" i="6"/>
  <c r="AQ41" i="6"/>
  <c r="AR41" i="6"/>
  <c r="AP42" i="6"/>
  <c r="AQ42" i="6"/>
  <c r="AR42" i="6"/>
  <c r="AP43" i="6"/>
  <c r="AQ43" i="6"/>
  <c r="AR43" i="6"/>
  <c r="AP44" i="6"/>
  <c r="AQ44" i="6"/>
  <c r="AR44" i="6"/>
  <c r="AP45" i="6"/>
  <c r="AQ45" i="6"/>
  <c r="AR45" i="6"/>
  <c r="AP46" i="6"/>
  <c r="AQ46" i="6"/>
  <c r="AR46" i="6"/>
  <c r="AP47" i="6"/>
  <c r="AQ47" i="6"/>
  <c r="AR47" i="6"/>
  <c r="AP48" i="6"/>
  <c r="AQ48" i="6"/>
  <c r="AR48" i="6"/>
  <c r="AP49" i="6"/>
  <c r="AQ49" i="6"/>
  <c r="AR49" i="6"/>
  <c r="AP50" i="6"/>
  <c r="AQ50" i="6"/>
  <c r="AR50" i="6"/>
  <c r="AP51" i="6"/>
  <c r="AQ51" i="6"/>
  <c r="AR51" i="6"/>
  <c r="AP52" i="6"/>
  <c r="AQ52" i="6"/>
  <c r="AR52" i="6"/>
  <c r="AP53" i="6"/>
  <c r="AQ53" i="6"/>
  <c r="AR53" i="6"/>
  <c r="AP54" i="6"/>
  <c r="AQ54" i="6"/>
  <c r="AR54" i="6"/>
  <c r="AP55" i="6"/>
  <c r="AQ55" i="6"/>
  <c r="AR55" i="6"/>
  <c r="AP56" i="6"/>
  <c r="AQ56" i="6"/>
  <c r="AR56" i="6"/>
  <c r="AP57" i="6"/>
  <c r="AQ57" i="6"/>
  <c r="AR57" i="6"/>
  <c r="AP58" i="6"/>
  <c r="AQ58" i="6"/>
  <c r="AR58" i="6"/>
  <c r="AP59" i="6"/>
  <c r="AQ59" i="6"/>
  <c r="AR59" i="6"/>
  <c r="AP60" i="6"/>
  <c r="AQ60" i="6"/>
  <c r="AR60" i="6"/>
  <c r="AP61" i="6"/>
  <c r="AQ61" i="6"/>
  <c r="AR61" i="6"/>
  <c r="AP62" i="6"/>
  <c r="AQ62" i="6"/>
  <c r="AR62" i="6"/>
  <c r="AP63" i="6"/>
  <c r="AQ63" i="6"/>
  <c r="AR63" i="6"/>
  <c r="AP64" i="6"/>
  <c r="AQ64" i="6"/>
  <c r="AR64" i="6"/>
  <c r="AP65" i="6"/>
  <c r="AQ65" i="6"/>
  <c r="AR65" i="6"/>
  <c r="AP66" i="6"/>
  <c r="AQ66" i="6"/>
  <c r="AR66" i="6"/>
  <c r="AP67" i="6"/>
  <c r="AQ67" i="6"/>
  <c r="AR67" i="6"/>
  <c r="AP68" i="6"/>
  <c r="AQ68" i="6"/>
  <c r="AR68" i="6"/>
  <c r="AP69" i="6"/>
  <c r="AQ69" i="6"/>
  <c r="AR69" i="6"/>
  <c r="AP70" i="6"/>
  <c r="AQ70" i="6"/>
  <c r="AR70" i="6"/>
  <c r="AP71" i="6"/>
  <c r="AQ71" i="6"/>
  <c r="AR71" i="6"/>
  <c r="AP72" i="6"/>
  <c r="AQ72" i="6"/>
  <c r="AR72" i="6"/>
  <c r="AP73" i="6"/>
  <c r="AQ73" i="6"/>
  <c r="AR73" i="6"/>
  <c r="AP74" i="6"/>
  <c r="AQ74" i="6"/>
  <c r="AR74" i="6"/>
  <c r="AP75" i="6"/>
  <c r="AQ75" i="6"/>
  <c r="AR75" i="6"/>
  <c r="AP76" i="6"/>
  <c r="AQ76" i="6"/>
  <c r="AR76" i="6"/>
  <c r="AP77" i="6"/>
  <c r="AQ77" i="6"/>
  <c r="AR77" i="6"/>
  <c r="AP78" i="6"/>
  <c r="AQ78" i="6"/>
  <c r="AR78" i="6"/>
  <c r="AP79" i="6"/>
  <c r="AQ79" i="6"/>
  <c r="AR79" i="6"/>
  <c r="AP80" i="6"/>
  <c r="AQ80" i="6"/>
  <c r="AR80" i="6"/>
  <c r="AP81" i="6"/>
  <c r="AQ81" i="6"/>
  <c r="AR81" i="6"/>
  <c r="AP82" i="6"/>
  <c r="AQ82" i="6"/>
  <c r="AR82" i="6"/>
  <c r="AP83" i="6"/>
  <c r="AQ83" i="6"/>
  <c r="AR83" i="6"/>
  <c r="AP84" i="6"/>
  <c r="AQ84" i="6"/>
  <c r="AR84" i="6"/>
  <c r="AP85" i="6"/>
  <c r="AQ85" i="6"/>
  <c r="AR85" i="6"/>
  <c r="AP86" i="6"/>
  <c r="AQ86" i="6"/>
  <c r="AR86" i="6"/>
  <c r="AP87" i="6"/>
  <c r="AQ87" i="6"/>
  <c r="AR87" i="6"/>
  <c r="AP88" i="6"/>
  <c r="AQ88" i="6"/>
  <c r="AR88" i="6"/>
  <c r="AP89" i="6"/>
  <c r="AQ89" i="6"/>
  <c r="AR89" i="6"/>
  <c r="AP90" i="6"/>
  <c r="AQ90" i="6"/>
  <c r="AR90" i="6"/>
  <c r="AP91" i="6"/>
  <c r="AQ91" i="6"/>
  <c r="AR91" i="6"/>
  <c r="AP92" i="6"/>
  <c r="AQ92" i="6"/>
  <c r="AR92" i="6"/>
  <c r="AP93" i="6"/>
  <c r="AQ93" i="6"/>
  <c r="AR93" i="6"/>
  <c r="AP94" i="6"/>
  <c r="AQ94" i="6"/>
  <c r="AR94" i="6"/>
  <c r="AP95" i="6"/>
  <c r="AQ95" i="6"/>
  <c r="AR95" i="6"/>
  <c r="AP96" i="6"/>
  <c r="AQ96" i="6"/>
  <c r="AR96" i="6"/>
  <c r="AP97" i="6"/>
  <c r="AQ97" i="6"/>
  <c r="AR97" i="6"/>
  <c r="AP98" i="6"/>
  <c r="AQ98" i="6"/>
  <c r="AR98" i="6"/>
  <c r="AP99" i="6"/>
  <c r="AQ99" i="6"/>
  <c r="AR99" i="6"/>
  <c r="AP100" i="6"/>
  <c r="AQ100" i="6"/>
  <c r="AR100" i="6"/>
  <c r="AP101" i="6"/>
  <c r="AQ101" i="6"/>
  <c r="AR101" i="6"/>
  <c r="AP102" i="6"/>
  <c r="AQ102" i="6"/>
  <c r="AR102" i="6"/>
  <c r="AP103" i="6"/>
  <c r="AQ103" i="6"/>
  <c r="AR103" i="6"/>
  <c r="AP104" i="6"/>
  <c r="AQ104" i="6"/>
  <c r="AR104" i="6"/>
  <c r="AP105" i="6"/>
  <c r="AQ105" i="6"/>
  <c r="AR105" i="6"/>
  <c r="AP106" i="6"/>
  <c r="AQ106" i="6"/>
  <c r="AR106" i="6"/>
  <c r="AP107" i="6"/>
  <c r="AQ107" i="6"/>
  <c r="AR107" i="6"/>
  <c r="AP108" i="6"/>
  <c r="AQ108" i="6"/>
  <c r="AR108" i="6"/>
  <c r="AP109" i="6"/>
  <c r="AQ109" i="6"/>
  <c r="AR109" i="6"/>
  <c r="AP110" i="6"/>
  <c r="AQ110" i="6"/>
  <c r="AR110" i="6"/>
  <c r="AP111" i="6"/>
  <c r="AQ111" i="6"/>
  <c r="AR111" i="6"/>
  <c r="AP112" i="6"/>
  <c r="AQ112" i="6"/>
  <c r="AR112" i="6"/>
  <c r="AP113" i="6"/>
  <c r="AQ113" i="6"/>
  <c r="AR113" i="6"/>
  <c r="AP114" i="6"/>
  <c r="AQ114" i="6"/>
  <c r="AR114" i="6"/>
  <c r="AP115" i="6"/>
  <c r="AQ115" i="6"/>
  <c r="AR115" i="6"/>
  <c r="AP116" i="6"/>
  <c r="AQ116" i="6"/>
  <c r="AR116" i="6"/>
  <c r="AP117" i="6"/>
  <c r="AQ117" i="6"/>
  <c r="AR117" i="6"/>
  <c r="AP118" i="6"/>
  <c r="AQ118" i="6"/>
  <c r="AR118" i="6"/>
  <c r="AP119" i="6"/>
  <c r="AQ119" i="6"/>
  <c r="AR119" i="6"/>
  <c r="AP120" i="6"/>
  <c r="AQ120" i="6"/>
  <c r="AR120" i="6"/>
  <c r="AP121" i="6"/>
  <c r="AQ121" i="6"/>
  <c r="AR121" i="6"/>
  <c r="AP122" i="6"/>
  <c r="AQ122" i="6"/>
  <c r="AR122" i="6"/>
  <c r="AP123" i="6"/>
  <c r="AQ123" i="6"/>
  <c r="AR123" i="6"/>
  <c r="AP124" i="6"/>
  <c r="AQ124" i="6"/>
  <c r="AR124" i="6"/>
  <c r="AP125" i="6"/>
  <c r="AQ125" i="6"/>
  <c r="AR125" i="6"/>
  <c r="AP126" i="6"/>
  <c r="AQ126" i="6"/>
  <c r="AR126" i="6"/>
  <c r="AP127" i="6"/>
  <c r="AQ127" i="6"/>
  <c r="AR127" i="6"/>
  <c r="AP128" i="6"/>
  <c r="AQ128" i="6"/>
  <c r="AR128" i="6"/>
  <c r="AP129" i="6"/>
  <c r="AQ129" i="6"/>
  <c r="AR129" i="6"/>
  <c r="AP130" i="6"/>
  <c r="AQ130" i="6"/>
  <c r="AR130" i="6"/>
  <c r="AP131" i="6"/>
  <c r="AQ131" i="6"/>
  <c r="AR131" i="6"/>
  <c r="AP132" i="6"/>
  <c r="AQ132" i="6"/>
  <c r="AR132" i="6"/>
  <c r="AP133" i="6"/>
  <c r="AQ133" i="6"/>
  <c r="AR133" i="6"/>
  <c r="AP134" i="6"/>
  <c r="AQ134" i="6"/>
  <c r="AR134" i="6"/>
  <c r="AP135" i="6"/>
  <c r="AQ135" i="6"/>
  <c r="AR135" i="6"/>
  <c r="AP136" i="6"/>
  <c r="AQ136" i="6"/>
  <c r="AR136" i="6"/>
  <c r="AP137" i="6"/>
  <c r="AQ137" i="6"/>
  <c r="AR137" i="6"/>
  <c r="AP138" i="6"/>
  <c r="AQ138" i="6"/>
  <c r="AR138" i="6"/>
  <c r="AP139" i="6"/>
  <c r="AQ139" i="6"/>
  <c r="AR139" i="6"/>
  <c r="AP140" i="6"/>
  <c r="AQ140" i="6"/>
  <c r="AR140" i="6"/>
  <c r="AP141" i="6"/>
  <c r="AQ141" i="6"/>
  <c r="AR141" i="6"/>
  <c r="AP142" i="6"/>
  <c r="AQ142" i="6"/>
  <c r="AR142" i="6"/>
  <c r="AP143" i="6"/>
  <c r="AQ143" i="6"/>
  <c r="AR143" i="6"/>
  <c r="AP144" i="6"/>
  <c r="AQ144" i="6"/>
  <c r="AR144" i="6"/>
  <c r="AP145" i="6"/>
  <c r="AQ145" i="6"/>
  <c r="AR145" i="6"/>
  <c r="AP146" i="6"/>
  <c r="AQ146" i="6"/>
  <c r="AR146" i="6"/>
  <c r="AP147" i="6"/>
  <c r="AQ147" i="6"/>
  <c r="AR147" i="6"/>
  <c r="AP148" i="6"/>
  <c r="AQ148" i="6"/>
  <c r="AR148" i="6"/>
  <c r="AP149" i="6"/>
  <c r="AQ149" i="6"/>
  <c r="AR149" i="6"/>
  <c r="AP150" i="6"/>
  <c r="AQ150" i="6"/>
  <c r="AR150" i="6"/>
  <c r="AP151" i="6"/>
  <c r="AQ151" i="6"/>
  <c r="AR151" i="6"/>
  <c r="AP152" i="6"/>
  <c r="AQ152" i="6"/>
  <c r="AR152" i="6"/>
  <c r="AP153" i="6"/>
  <c r="AQ153" i="6"/>
  <c r="AR153" i="6"/>
  <c r="AP154" i="6"/>
  <c r="AQ154" i="6"/>
  <c r="AR154" i="6"/>
  <c r="AP155" i="6"/>
  <c r="AQ155" i="6"/>
  <c r="AR155" i="6"/>
  <c r="AP156" i="6"/>
  <c r="AQ156" i="6"/>
  <c r="AR156" i="6"/>
  <c r="AP157" i="6"/>
  <c r="AQ157" i="6"/>
  <c r="AR157" i="6"/>
  <c r="AP158" i="6"/>
  <c r="AQ158" i="6"/>
  <c r="AR158" i="6"/>
  <c r="AP159" i="6"/>
  <c r="AQ159" i="6"/>
  <c r="AR159" i="6"/>
  <c r="AP160" i="6"/>
  <c r="AQ160" i="6"/>
  <c r="AR160" i="6"/>
  <c r="AP161" i="6"/>
  <c r="AQ161" i="6"/>
  <c r="AR161" i="6"/>
  <c r="AP162" i="6"/>
  <c r="AQ162" i="6"/>
  <c r="AR162" i="6"/>
  <c r="AP163" i="6"/>
  <c r="AQ163" i="6"/>
  <c r="AR163" i="6"/>
  <c r="AP164" i="6"/>
  <c r="AQ164" i="6"/>
  <c r="AR164" i="6"/>
  <c r="AP165" i="6"/>
  <c r="AQ165" i="6"/>
  <c r="AR165" i="6"/>
  <c r="AP166" i="6"/>
  <c r="AQ166" i="6"/>
  <c r="AR166" i="6"/>
  <c r="AP167" i="6"/>
  <c r="AQ167" i="6"/>
  <c r="AR167" i="6"/>
  <c r="AP168" i="6"/>
  <c r="AQ168" i="6"/>
  <c r="AR168" i="6"/>
  <c r="AP169" i="6"/>
  <c r="AQ169" i="6"/>
  <c r="AR169" i="6"/>
  <c r="AP170" i="6"/>
  <c r="AQ170" i="6"/>
  <c r="AR170" i="6"/>
  <c r="AP171" i="6"/>
  <c r="AQ171" i="6"/>
  <c r="AR171" i="6"/>
  <c r="AP172" i="6"/>
  <c r="AQ172" i="6"/>
  <c r="AR172" i="6"/>
  <c r="AP173" i="6"/>
  <c r="AQ173" i="6"/>
  <c r="AR173" i="6"/>
  <c r="AP174" i="6"/>
  <c r="AQ174" i="6"/>
  <c r="AR174" i="6"/>
  <c r="AP175" i="6"/>
  <c r="AQ175" i="6"/>
  <c r="AR175" i="6"/>
  <c r="AP176" i="6"/>
  <c r="AQ176" i="6"/>
  <c r="AR176" i="6"/>
  <c r="AP177" i="6"/>
  <c r="AQ177" i="6"/>
  <c r="AR177" i="6"/>
  <c r="AP178" i="6"/>
  <c r="AQ178" i="6"/>
  <c r="AR178" i="6"/>
  <c r="AP179" i="6"/>
  <c r="AQ179" i="6"/>
  <c r="AR179" i="6"/>
  <c r="AP180" i="6"/>
  <c r="AQ180" i="6"/>
  <c r="AR180" i="6"/>
  <c r="AP181" i="6"/>
  <c r="AQ181" i="6"/>
  <c r="AR181" i="6"/>
  <c r="AP182" i="6"/>
  <c r="AQ182" i="6"/>
  <c r="AR182" i="6"/>
  <c r="AP183" i="6"/>
  <c r="AQ183" i="6"/>
  <c r="AR183" i="6"/>
  <c r="AP184" i="6"/>
  <c r="AQ184" i="6"/>
  <c r="AR184" i="6"/>
  <c r="AP185" i="6"/>
  <c r="AQ185" i="6"/>
  <c r="AR185" i="6"/>
  <c r="AP186" i="6"/>
  <c r="AQ186" i="6"/>
  <c r="AR186" i="6"/>
  <c r="AP187" i="6"/>
  <c r="AQ187" i="6"/>
  <c r="AR187" i="6"/>
  <c r="AP188" i="6"/>
  <c r="AQ188" i="6"/>
  <c r="AR188" i="6"/>
  <c r="AP189" i="6"/>
  <c r="AQ189" i="6"/>
  <c r="AR189" i="6"/>
  <c r="AP190" i="6"/>
  <c r="AQ190" i="6"/>
  <c r="AR190" i="6"/>
  <c r="AP191" i="6"/>
  <c r="AQ191" i="6"/>
  <c r="AR191" i="6"/>
  <c r="AP192" i="6"/>
  <c r="AQ192" i="6"/>
  <c r="AR192" i="6"/>
  <c r="AP193" i="6"/>
  <c r="AQ193" i="6"/>
  <c r="AR193" i="6"/>
  <c r="AP194" i="6"/>
  <c r="AQ194" i="6"/>
  <c r="AR194" i="6"/>
  <c r="AP195" i="6"/>
  <c r="AQ195" i="6"/>
  <c r="AR195" i="6"/>
  <c r="AP196" i="6"/>
  <c r="AQ196" i="6"/>
  <c r="AR196" i="6"/>
  <c r="AP197" i="6"/>
  <c r="AQ197" i="6"/>
  <c r="AR197" i="6"/>
  <c r="AP198" i="6"/>
  <c r="AQ198" i="6"/>
  <c r="AR198" i="6"/>
  <c r="AP199" i="6"/>
  <c r="AQ199" i="6"/>
  <c r="AR199" i="6"/>
  <c r="AP200" i="6"/>
  <c r="AQ200" i="6"/>
  <c r="AR200" i="6"/>
  <c r="AP201" i="6"/>
  <c r="AQ201" i="6"/>
  <c r="AR201" i="6"/>
  <c r="AP202" i="6"/>
  <c r="AQ202" i="6"/>
  <c r="AR202" i="6"/>
  <c r="AP203" i="6"/>
  <c r="AQ203" i="6"/>
  <c r="AR203" i="6"/>
  <c r="AP204" i="6"/>
  <c r="AQ204" i="6"/>
  <c r="AR204" i="6"/>
  <c r="AP205" i="6"/>
  <c r="AQ205" i="6"/>
  <c r="AR205" i="6"/>
  <c r="AP206" i="6"/>
  <c r="AQ206" i="6"/>
  <c r="AR206" i="6"/>
  <c r="AP207" i="6"/>
  <c r="AQ207" i="6"/>
  <c r="AR207" i="6"/>
  <c r="AP208" i="6"/>
  <c r="AQ208" i="6"/>
  <c r="AR208" i="6"/>
  <c r="AP209" i="6"/>
  <c r="AQ209" i="6"/>
  <c r="AR209" i="6"/>
  <c r="AP210" i="6"/>
  <c r="AQ210" i="6"/>
  <c r="AR210" i="6"/>
  <c r="AP211" i="6"/>
  <c r="AQ211" i="6"/>
  <c r="AR211" i="6"/>
  <c r="AP212" i="6"/>
  <c r="AQ212" i="6"/>
  <c r="AR212" i="6"/>
  <c r="AP213" i="6"/>
  <c r="AQ213" i="6"/>
  <c r="AR213" i="6"/>
  <c r="AP214" i="6"/>
  <c r="AQ214" i="6"/>
  <c r="AR214" i="6"/>
  <c r="AP215" i="6"/>
  <c r="AQ215" i="6"/>
  <c r="AR215" i="6"/>
  <c r="AP216" i="6"/>
  <c r="AQ216" i="6"/>
  <c r="AR216" i="6"/>
  <c r="AP217" i="6"/>
  <c r="AQ217" i="6"/>
  <c r="AR217" i="6"/>
  <c r="AP218" i="6"/>
  <c r="AQ218" i="6"/>
  <c r="AR218" i="6"/>
  <c r="AP219" i="6"/>
  <c r="AQ219" i="6"/>
  <c r="AR219" i="6"/>
  <c r="AP220" i="6"/>
  <c r="AQ220" i="6"/>
  <c r="AR220" i="6"/>
  <c r="AP221" i="6"/>
  <c r="AQ221" i="6"/>
  <c r="AR221" i="6"/>
  <c r="AP222" i="6"/>
  <c r="AQ222" i="6"/>
  <c r="AR222" i="6"/>
  <c r="AP223" i="6"/>
  <c r="AQ223" i="6"/>
  <c r="AR223" i="6"/>
  <c r="AP224" i="6"/>
  <c r="AQ224" i="6"/>
  <c r="AR224" i="6"/>
  <c r="AP225" i="6"/>
  <c r="AQ225" i="6"/>
  <c r="AR225" i="6"/>
  <c r="AP226" i="6"/>
  <c r="AQ226" i="6"/>
  <c r="AR226" i="6"/>
  <c r="AP227" i="6"/>
  <c r="AQ227" i="6"/>
  <c r="AR227" i="6"/>
  <c r="AP228" i="6"/>
  <c r="AQ228" i="6"/>
  <c r="AR228" i="6"/>
  <c r="AP229" i="6"/>
  <c r="AQ229" i="6"/>
  <c r="AR229" i="6"/>
  <c r="AP230" i="6"/>
  <c r="AQ230" i="6"/>
  <c r="AR230" i="6"/>
  <c r="AP231" i="6"/>
  <c r="AQ231" i="6"/>
  <c r="AR231" i="6"/>
  <c r="AP232" i="6"/>
  <c r="AQ232" i="6"/>
  <c r="AR232" i="6"/>
  <c r="AP233" i="6"/>
  <c r="AQ233" i="6"/>
  <c r="AR233" i="6"/>
  <c r="AP234" i="6"/>
  <c r="AQ234" i="6"/>
  <c r="AR234" i="6"/>
  <c r="AP235" i="6"/>
  <c r="AQ235" i="6"/>
  <c r="AR235" i="6"/>
  <c r="AP236" i="6"/>
  <c r="AQ236" i="6"/>
  <c r="AR236" i="6"/>
  <c r="AP237" i="6"/>
  <c r="AQ237" i="6"/>
  <c r="AR237" i="6"/>
  <c r="AP238" i="6"/>
  <c r="AQ238" i="6"/>
  <c r="AR238" i="6"/>
  <c r="AP239" i="6"/>
  <c r="AQ239" i="6"/>
  <c r="AR239" i="6"/>
  <c r="AP240" i="6"/>
  <c r="AQ240" i="6"/>
  <c r="AR240" i="6"/>
  <c r="AP241" i="6"/>
  <c r="AQ241" i="6"/>
  <c r="AR241" i="6"/>
  <c r="AP242" i="6"/>
  <c r="AQ242" i="6"/>
  <c r="AR242" i="6"/>
  <c r="AP243" i="6"/>
  <c r="AQ243" i="6"/>
  <c r="AR243" i="6"/>
  <c r="AP244" i="6"/>
  <c r="AQ244" i="6"/>
  <c r="AR244" i="6"/>
  <c r="AP245" i="6"/>
  <c r="AQ245" i="6"/>
  <c r="AR245" i="6"/>
  <c r="AP246" i="6"/>
  <c r="AQ246" i="6"/>
  <c r="AR246" i="6"/>
  <c r="AP247" i="6"/>
  <c r="AQ247" i="6"/>
  <c r="AR247" i="6"/>
  <c r="AP248" i="6"/>
  <c r="AQ248" i="6"/>
  <c r="AR248" i="6"/>
  <c r="AP249" i="6"/>
  <c r="AQ249" i="6"/>
  <c r="AR249" i="6"/>
  <c r="AP250" i="6"/>
  <c r="AQ250" i="6"/>
  <c r="AR250" i="6"/>
  <c r="AP251" i="6"/>
  <c r="AQ251" i="6"/>
  <c r="AR251" i="6"/>
  <c r="AP252" i="6"/>
  <c r="AQ252" i="6"/>
  <c r="AR252" i="6"/>
  <c r="AP253" i="6"/>
  <c r="AQ253" i="6"/>
  <c r="AR253" i="6"/>
  <c r="AP254" i="6"/>
  <c r="AQ254" i="6"/>
  <c r="AR254" i="6"/>
  <c r="AP255" i="6"/>
  <c r="AQ255" i="6"/>
  <c r="AR255" i="6"/>
  <c r="AP256" i="6"/>
  <c r="AQ256" i="6"/>
  <c r="AR256" i="6"/>
  <c r="AP257" i="6"/>
  <c r="AQ257" i="6"/>
  <c r="AR257" i="6"/>
  <c r="AP258" i="6"/>
  <c r="AQ258" i="6"/>
  <c r="AR258" i="6"/>
  <c r="AP259" i="6"/>
  <c r="AQ259" i="6"/>
  <c r="AR259" i="6"/>
  <c r="AP260" i="6"/>
  <c r="AQ260" i="6"/>
  <c r="AR260" i="6"/>
  <c r="AP261" i="6"/>
  <c r="AQ261" i="6"/>
  <c r="AR261" i="6"/>
  <c r="AP262" i="6"/>
  <c r="AQ262" i="6"/>
  <c r="AR262" i="6"/>
  <c r="AP263" i="6"/>
  <c r="AQ263" i="6"/>
  <c r="AR263" i="6"/>
  <c r="AP264" i="6"/>
  <c r="AQ264" i="6"/>
  <c r="AR264" i="6"/>
  <c r="AP265" i="6"/>
  <c r="AQ265" i="6"/>
  <c r="AR265" i="6"/>
  <c r="AP266" i="6"/>
  <c r="AQ266" i="6"/>
  <c r="AR266" i="6"/>
  <c r="AP267" i="6"/>
  <c r="AQ267" i="6"/>
  <c r="AR267" i="6"/>
  <c r="AP268" i="6"/>
  <c r="AQ268" i="6"/>
  <c r="AR268" i="6"/>
  <c r="AP269" i="6"/>
  <c r="AQ269" i="6"/>
  <c r="AR269" i="6"/>
  <c r="AP270" i="6"/>
  <c r="AQ270" i="6"/>
  <c r="AR270" i="6"/>
  <c r="AP271" i="6"/>
  <c r="AQ271" i="6"/>
  <c r="AR271" i="6"/>
  <c r="AP272" i="6"/>
  <c r="AQ272" i="6"/>
  <c r="AR272" i="6"/>
  <c r="AP273" i="6"/>
  <c r="AQ273" i="6"/>
  <c r="AR273" i="6"/>
  <c r="AP274" i="6"/>
  <c r="AQ274" i="6"/>
  <c r="AR274" i="6"/>
  <c r="AP275" i="6"/>
  <c r="AQ275" i="6"/>
  <c r="AR275" i="6"/>
  <c r="AP276" i="6"/>
  <c r="AQ276" i="6"/>
  <c r="AR276" i="6"/>
  <c r="AP277" i="6"/>
  <c r="AQ277" i="6"/>
  <c r="AR277" i="6"/>
  <c r="AP278" i="6"/>
  <c r="AQ278" i="6"/>
  <c r="AR278" i="6"/>
  <c r="AP279" i="6"/>
  <c r="AQ279" i="6"/>
  <c r="AR279" i="6"/>
  <c r="AP280" i="6"/>
  <c r="AQ280" i="6"/>
  <c r="AR280" i="6"/>
  <c r="AP281" i="6"/>
  <c r="AQ281" i="6"/>
  <c r="AR281" i="6"/>
  <c r="AP282" i="6"/>
  <c r="AQ282" i="6"/>
  <c r="AR282" i="6"/>
  <c r="AP283" i="6"/>
  <c r="AQ283" i="6"/>
  <c r="AR283" i="6"/>
  <c r="AP284" i="6"/>
  <c r="AQ284" i="6"/>
  <c r="AR284" i="6"/>
  <c r="AP285" i="6"/>
  <c r="AQ285" i="6"/>
  <c r="AR285" i="6"/>
  <c r="AP286" i="6"/>
  <c r="AQ286" i="6"/>
  <c r="AR286" i="6"/>
  <c r="AP287" i="6"/>
  <c r="AQ287" i="6"/>
  <c r="AR287" i="6"/>
  <c r="AP288" i="6"/>
  <c r="AQ288" i="6"/>
  <c r="AR288" i="6"/>
  <c r="AP289" i="6"/>
  <c r="AQ289" i="6"/>
  <c r="AR289" i="6"/>
  <c r="AP290" i="6"/>
  <c r="AQ290" i="6"/>
  <c r="AR290" i="6"/>
  <c r="AP291" i="6"/>
  <c r="AQ291" i="6"/>
  <c r="AR291" i="6"/>
  <c r="AP292" i="6"/>
  <c r="AQ292" i="6"/>
  <c r="AR292" i="6"/>
  <c r="AP293" i="6"/>
  <c r="AQ293" i="6"/>
  <c r="AR293" i="6"/>
  <c r="AP294" i="6"/>
  <c r="AQ294" i="6"/>
  <c r="AR294" i="6"/>
  <c r="AP295" i="6"/>
  <c r="AQ295" i="6"/>
  <c r="AR295" i="6"/>
  <c r="AP296" i="6"/>
  <c r="AQ296" i="6"/>
  <c r="AR296" i="6"/>
  <c r="AP297" i="6"/>
  <c r="AQ297" i="6"/>
  <c r="AR297" i="6"/>
  <c r="AP298" i="6"/>
  <c r="AQ298" i="6"/>
  <c r="AR298" i="6"/>
  <c r="AP299" i="6"/>
  <c r="AQ299" i="6"/>
  <c r="AR299" i="6"/>
  <c r="AP300" i="6"/>
  <c r="AQ300" i="6"/>
  <c r="AR300" i="6"/>
  <c r="AP301" i="6"/>
  <c r="AQ301" i="6"/>
  <c r="AR301" i="6"/>
  <c r="AP302" i="6"/>
  <c r="AQ302" i="6"/>
  <c r="AR302" i="6"/>
  <c r="AP303" i="6"/>
  <c r="AQ303" i="6"/>
  <c r="AR303" i="6"/>
  <c r="AP304" i="6"/>
  <c r="AQ304" i="6"/>
  <c r="AR304" i="6"/>
  <c r="AP305" i="6"/>
  <c r="AQ305" i="6"/>
  <c r="AR305" i="6"/>
  <c r="AP306" i="6"/>
  <c r="AQ306" i="6"/>
  <c r="AR306" i="6"/>
  <c r="AP307" i="6"/>
  <c r="AQ307" i="6"/>
  <c r="AR307" i="6"/>
  <c r="AP308" i="6"/>
  <c r="AQ308" i="6"/>
  <c r="AR308" i="6"/>
  <c r="AP309" i="6"/>
  <c r="AQ309" i="6"/>
  <c r="AR309" i="6"/>
  <c r="AP310" i="6"/>
  <c r="AQ310" i="6"/>
  <c r="AR310" i="6"/>
  <c r="AP311" i="6"/>
  <c r="AQ311" i="6"/>
  <c r="AR311" i="6"/>
  <c r="AP312" i="6"/>
  <c r="AQ312" i="6"/>
  <c r="AR312" i="6"/>
  <c r="AP313" i="6"/>
  <c r="AQ313" i="6"/>
  <c r="AR313" i="6"/>
  <c r="AP314" i="6"/>
  <c r="AQ314" i="6"/>
  <c r="AR314" i="6"/>
  <c r="AP315" i="6"/>
  <c r="AQ315" i="6"/>
  <c r="AR315" i="6"/>
  <c r="AP316" i="6"/>
  <c r="AQ316" i="6"/>
  <c r="AR316" i="6"/>
  <c r="AP317" i="6"/>
  <c r="AQ317" i="6"/>
  <c r="AR317" i="6"/>
  <c r="AP318" i="6"/>
  <c r="AQ318" i="6"/>
  <c r="AR318" i="6"/>
  <c r="AP319" i="6"/>
  <c r="AQ319" i="6"/>
  <c r="AR319" i="6"/>
  <c r="AP320" i="6"/>
  <c r="AQ320" i="6"/>
  <c r="AR320" i="6"/>
  <c r="AP321" i="6"/>
  <c r="AQ321" i="6"/>
  <c r="AR321" i="6"/>
  <c r="AP322" i="6"/>
  <c r="AQ322" i="6"/>
  <c r="AR322" i="6"/>
  <c r="AP323" i="6"/>
  <c r="AQ323" i="6"/>
  <c r="AR323" i="6"/>
  <c r="AP324" i="6"/>
  <c r="AQ324" i="6"/>
  <c r="AR324" i="6"/>
  <c r="AP325" i="6"/>
  <c r="AQ325" i="6"/>
  <c r="AR325" i="6"/>
  <c r="AP326" i="6"/>
  <c r="AQ326" i="6"/>
  <c r="AR326" i="6"/>
  <c r="AP327" i="6"/>
  <c r="AQ327" i="6"/>
  <c r="AR327" i="6"/>
  <c r="AP328" i="6"/>
  <c r="AQ328" i="6"/>
  <c r="AR328" i="6"/>
  <c r="AP329" i="6"/>
  <c r="AQ329" i="6"/>
  <c r="AR329" i="6"/>
  <c r="AP330" i="6"/>
  <c r="AQ330" i="6"/>
  <c r="AR330" i="6"/>
  <c r="AP331" i="6"/>
  <c r="AQ331" i="6"/>
  <c r="AR331" i="6"/>
  <c r="AP332" i="6"/>
  <c r="AQ332" i="6"/>
  <c r="AR332" i="6"/>
  <c r="AP333" i="6"/>
  <c r="AQ333" i="6"/>
  <c r="AR333" i="6"/>
  <c r="AP334" i="6"/>
  <c r="AQ334" i="6"/>
  <c r="AR334" i="6"/>
  <c r="AP335" i="6"/>
  <c r="AQ335" i="6"/>
  <c r="AR335" i="6"/>
  <c r="AP336" i="6"/>
  <c r="AQ336" i="6"/>
  <c r="AR336" i="6"/>
  <c r="AP337" i="6"/>
  <c r="AQ337" i="6"/>
  <c r="AR337" i="6"/>
  <c r="AP338" i="6"/>
  <c r="AQ338" i="6"/>
  <c r="AR338" i="6"/>
  <c r="AP339" i="6"/>
  <c r="AQ339" i="6"/>
  <c r="AR339" i="6"/>
  <c r="AP340" i="6"/>
  <c r="AQ340" i="6"/>
  <c r="AR340" i="6"/>
  <c r="AP341" i="6"/>
  <c r="AQ341" i="6"/>
  <c r="AR341" i="6"/>
  <c r="AP342" i="6"/>
  <c r="AQ342" i="6"/>
  <c r="AR342" i="6"/>
  <c r="AP343" i="6"/>
  <c r="AQ343" i="6"/>
  <c r="AR343" i="6"/>
  <c r="AP344" i="6"/>
  <c r="AQ344" i="6"/>
  <c r="AR344" i="6"/>
  <c r="AP345" i="6"/>
  <c r="AQ345" i="6"/>
  <c r="AR345" i="6"/>
  <c r="AP346" i="6"/>
  <c r="AQ346" i="6"/>
  <c r="AR346" i="6"/>
  <c r="AP347" i="6"/>
  <c r="AQ347" i="6"/>
  <c r="AR347" i="6"/>
  <c r="AP348" i="6"/>
  <c r="AQ348" i="6"/>
  <c r="AR348" i="6"/>
  <c r="AP349" i="6"/>
  <c r="AQ349" i="6"/>
  <c r="AR349" i="6"/>
  <c r="AP350" i="6"/>
  <c r="AQ350" i="6"/>
  <c r="AR350" i="6"/>
  <c r="AP351" i="6"/>
  <c r="AQ351" i="6"/>
  <c r="AR351" i="6"/>
  <c r="AP352" i="6"/>
  <c r="AQ352" i="6"/>
  <c r="AR352" i="6"/>
  <c r="AP353" i="6"/>
  <c r="AQ353" i="6"/>
  <c r="AR353" i="6"/>
  <c r="AP354" i="6"/>
  <c r="AQ354" i="6"/>
  <c r="AR354" i="6"/>
  <c r="AP355" i="6"/>
  <c r="AQ355" i="6"/>
  <c r="AR355" i="6"/>
  <c r="AP356" i="6"/>
  <c r="AQ356" i="6"/>
  <c r="AR356" i="6"/>
  <c r="AP357" i="6"/>
  <c r="AQ357" i="6"/>
  <c r="AR357" i="6"/>
  <c r="AP358" i="6"/>
  <c r="AQ358" i="6"/>
  <c r="AR358" i="6"/>
  <c r="AP359" i="6"/>
  <c r="AQ359" i="6"/>
  <c r="AR359" i="6"/>
  <c r="AP360" i="6"/>
  <c r="AQ360" i="6"/>
  <c r="AR360" i="6"/>
  <c r="AP361" i="6"/>
  <c r="AQ361" i="6"/>
  <c r="AR361" i="6"/>
  <c r="AP362" i="6"/>
  <c r="AQ362" i="6"/>
  <c r="AR362" i="6"/>
  <c r="AP363" i="6"/>
  <c r="AQ363" i="6"/>
  <c r="AR363" i="6"/>
  <c r="AP364" i="6"/>
  <c r="AQ364" i="6"/>
  <c r="AR364" i="6"/>
  <c r="AP365" i="6"/>
  <c r="AQ365" i="6"/>
  <c r="AR365" i="6"/>
  <c r="AP366" i="6"/>
  <c r="AQ366" i="6"/>
  <c r="AR366" i="6"/>
  <c r="AP367" i="6"/>
  <c r="AQ367" i="6"/>
  <c r="AR367" i="6"/>
  <c r="AP368" i="6"/>
  <c r="AQ368" i="6"/>
  <c r="AR368" i="6"/>
  <c r="AP369" i="6"/>
  <c r="AQ369" i="6"/>
  <c r="AR369" i="6"/>
  <c r="AP370" i="6"/>
  <c r="AQ370" i="6"/>
  <c r="AR370" i="6"/>
  <c r="AP371" i="6"/>
  <c r="AQ371" i="6"/>
  <c r="AR371" i="6"/>
  <c r="AP372" i="6"/>
  <c r="AQ372" i="6"/>
  <c r="AR372" i="6"/>
  <c r="AP373" i="6"/>
  <c r="AQ373" i="6"/>
  <c r="AR373" i="6"/>
  <c r="AP374" i="6"/>
  <c r="AQ374" i="6"/>
  <c r="AR374" i="6"/>
  <c r="AP375" i="6"/>
  <c r="AQ375" i="6"/>
  <c r="AR375" i="6"/>
  <c r="AP376" i="6"/>
  <c r="AQ376" i="6"/>
  <c r="AR376" i="6"/>
  <c r="AP377" i="6"/>
  <c r="AQ377" i="6"/>
  <c r="AR377" i="6"/>
  <c r="AP378" i="6"/>
  <c r="AQ378" i="6"/>
  <c r="AR378" i="6"/>
  <c r="AP379" i="6"/>
  <c r="AQ379" i="6"/>
  <c r="AR379" i="6"/>
  <c r="AP380" i="6"/>
  <c r="AQ380" i="6"/>
  <c r="AR380" i="6"/>
  <c r="AP381" i="6"/>
  <c r="AQ381" i="6"/>
  <c r="AR381" i="6"/>
  <c r="AP382" i="6"/>
  <c r="AQ382" i="6"/>
  <c r="AR382" i="6"/>
  <c r="AP383" i="6"/>
  <c r="AQ383" i="6"/>
  <c r="AR383" i="6"/>
  <c r="AP384" i="6"/>
  <c r="AQ384" i="6"/>
  <c r="AR384" i="6"/>
  <c r="AP385" i="6"/>
  <c r="AQ385" i="6"/>
  <c r="AR385" i="6"/>
  <c r="AP386" i="6"/>
  <c r="AQ386" i="6"/>
  <c r="AR386" i="6"/>
  <c r="AP387" i="6"/>
  <c r="AQ387" i="6"/>
  <c r="AR387" i="6"/>
  <c r="AP388" i="6"/>
  <c r="AQ388" i="6"/>
  <c r="AR388" i="6"/>
  <c r="AP389" i="6"/>
  <c r="AQ389" i="6"/>
  <c r="AR389" i="6"/>
  <c r="AP390" i="6"/>
  <c r="AQ390" i="6"/>
  <c r="AR390" i="6"/>
  <c r="AP391" i="6"/>
  <c r="AQ391" i="6"/>
  <c r="AR391" i="6"/>
  <c r="AP392" i="6"/>
  <c r="AQ392" i="6"/>
  <c r="AR392" i="6"/>
  <c r="AP393" i="6"/>
  <c r="AQ393" i="6"/>
  <c r="AR393" i="6"/>
  <c r="AP394" i="6"/>
  <c r="AQ394" i="6"/>
  <c r="AR394" i="6"/>
  <c r="AP395" i="6"/>
  <c r="AQ395" i="6"/>
  <c r="AR395" i="6"/>
  <c r="AP396" i="6"/>
  <c r="AQ396" i="6"/>
  <c r="AR396" i="6"/>
  <c r="AP397" i="6"/>
  <c r="AQ397" i="6"/>
  <c r="AR397" i="6"/>
  <c r="AP398" i="6"/>
  <c r="AQ398" i="6"/>
  <c r="AR398" i="6"/>
  <c r="AP399" i="6"/>
  <c r="AQ399" i="6"/>
  <c r="AR399" i="6"/>
  <c r="AP400" i="6"/>
  <c r="AQ400" i="6"/>
  <c r="AR400" i="6"/>
  <c r="AP401" i="6"/>
  <c r="AQ401" i="6"/>
  <c r="AR401" i="6"/>
  <c r="AP402" i="6"/>
  <c r="AQ402" i="6"/>
  <c r="AR402" i="6"/>
  <c r="AP403" i="6"/>
  <c r="AQ403" i="6"/>
  <c r="AR403" i="6"/>
  <c r="AP404" i="6"/>
  <c r="AQ404" i="6"/>
  <c r="AR404" i="6"/>
  <c r="AP405" i="6"/>
  <c r="AQ405" i="6"/>
  <c r="AR405" i="6"/>
  <c r="AP406" i="6"/>
  <c r="AQ406" i="6"/>
  <c r="AR406" i="6"/>
  <c r="AP407" i="6"/>
  <c r="AQ407" i="6"/>
  <c r="AR407" i="6"/>
  <c r="AP408" i="6"/>
  <c r="AQ408" i="6"/>
  <c r="AR408" i="6"/>
  <c r="AP409" i="6"/>
  <c r="AQ409" i="6"/>
  <c r="AR409" i="6"/>
  <c r="AP410" i="6"/>
  <c r="AQ410" i="6"/>
  <c r="AR410" i="6"/>
  <c r="AP411" i="6"/>
  <c r="AQ411" i="6"/>
  <c r="AR411" i="6"/>
  <c r="AP412" i="6"/>
  <c r="AQ412" i="6"/>
  <c r="AR412" i="6"/>
  <c r="AP413" i="6"/>
  <c r="AQ413" i="6"/>
  <c r="AR413" i="6"/>
  <c r="AP414" i="6"/>
  <c r="AQ414" i="6"/>
  <c r="AR414" i="6"/>
  <c r="AP415" i="6"/>
  <c r="AQ415" i="6"/>
  <c r="AR415" i="6"/>
  <c r="AP416" i="6"/>
  <c r="AQ416" i="6"/>
  <c r="AR416" i="6"/>
  <c r="AP417" i="6"/>
  <c r="AQ417" i="6"/>
  <c r="AR417" i="6"/>
  <c r="AP418" i="6"/>
  <c r="AQ418" i="6"/>
  <c r="AR418" i="6"/>
  <c r="AP419" i="6"/>
  <c r="AQ419" i="6"/>
  <c r="AR419" i="6"/>
  <c r="AP420" i="6"/>
  <c r="AQ420" i="6"/>
  <c r="AR420" i="6"/>
  <c r="AP421" i="6"/>
  <c r="AQ421" i="6"/>
  <c r="AR421" i="6"/>
  <c r="AP422" i="6"/>
  <c r="AQ422" i="6"/>
  <c r="AR422" i="6"/>
  <c r="AP423" i="6"/>
  <c r="AQ423" i="6"/>
  <c r="AR423" i="6"/>
  <c r="AP424" i="6"/>
  <c r="AQ424" i="6"/>
  <c r="AR424" i="6"/>
  <c r="AP425" i="6"/>
  <c r="AQ425" i="6"/>
  <c r="AR425" i="6"/>
  <c r="AP426" i="6"/>
  <c r="AQ426" i="6"/>
  <c r="AR426" i="6"/>
  <c r="AP427" i="6"/>
  <c r="AQ427" i="6"/>
  <c r="AR427" i="6"/>
  <c r="AP428" i="6"/>
  <c r="AQ428" i="6"/>
  <c r="AR428" i="6"/>
  <c r="AP429" i="6"/>
  <c r="AQ429" i="6"/>
  <c r="AR429" i="6"/>
  <c r="AP430" i="6"/>
  <c r="AQ430" i="6"/>
  <c r="AR430" i="6"/>
  <c r="AP431" i="6"/>
  <c r="AQ431" i="6"/>
  <c r="AR431" i="6"/>
  <c r="AP432" i="6"/>
  <c r="AQ432" i="6"/>
  <c r="AR432" i="6"/>
  <c r="AP433" i="6"/>
  <c r="AQ433" i="6"/>
  <c r="AR433" i="6"/>
  <c r="AP434" i="6"/>
  <c r="AQ434" i="6"/>
  <c r="AR434" i="6"/>
  <c r="AP435" i="6"/>
  <c r="AQ435" i="6"/>
  <c r="AR435" i="6"/>
  <c r="AP436" i="6"/>
  <c r="AQ436" i="6"/>
  <c r="AR436" i="6"/>
  <c r="AP437" i="6"/>
  <c r="AQ437" i="6"/>
  <c r="AR437" i="6"/>
  <c r="AP438" i="6"/>
  <c r="AQ438" i="6"/>
  <c r="AR438" i="6"/>
  <c r="AP439" i="6"/>
  <c r="AQ439" i="6"/>
  <c r="AR439" i="6"/>
  <c r="AP440" i="6"/>
  <c r="AQ440" i="6"/>
  <c r="AR440" i="6"/>
  <c r="AP441" i="6"/>
  <c r="AQ441" i="6"/>
  <c r="AR441" i="6"/>
  <c r="AP442" i="6"/>
  <c r="AQ442" i="6"/>
  <c r="AR442" i="6"/>
  <c r="AP443" i="6"/>
  <c r="AQ443" i="6"/>
  <c r="AR443" i="6"/>
  <c r="AP444" i="6"/>
  <c r="AQ444" i="6"/>
  <c r="AR444" i="6"/>
  <c r="AP445" i="6"/>
  <c r="AQ445" i="6"/>
  <c r="AR445" i="6"/>
  <c r="AP446" i="6"/>
  <c r="AQ446" i="6"/>
  <c r="AR446" i="6"/>
  <c r="AP447" i="6"/>
  <c r="AQ447" i="6"/>
  <c r="AR447" i="6"/>
  <c r="AP448" i="6"/>
  <c r="AQ448" i="6"/>
  <c r="AR448" i="6"/>
  <c r="AP449" i="6"/>
  <c r="AQ449" i="6"/>
  <c r="AR449" i="6"/>
  <c r="AP450" i="6"/>
  <c r="AQ450" i="6"/>
  <c r="AR450" i="6"/>
  <c r="AP451" i="6"/>
  <c r="AQ451" i="6"/>
  <c r="AR451" i="6"/>
  <c r="AP452" i="6"/>
  <c r="AQ452" i="6"/>
  <c r="AR452" i="6"/>
  <c r="AP453" i="6"/>
  <c r="AQ453" i="6"/>
  <c r="AR453" i="6"/>
  <c r="AP454" i="6"/>
  <c r="AQ454" i="6"/>
  <c r="AR454" i="6"/>
  <c r="AP455" i="6"/>
  <c r="AQ455" i="6"/>
  <c r="AR455" i="6"/>
  <c r="AP456" i="6"/>
  <c r="AQ456" i="6"/>
  <c r="AR456" i="6"/>
  <c r="AP457" i="6"/>
  <c r="AQ457" i="6"/>
  <c r="AR457" i="6"/>
  <c r="AP458" i="6"/>
  <c r="AQ458" i="6"/>
  <c r="AR458" i="6"/>
  <c r="AP459" i="6"/>
  <c r="AQ459" i="6"/>
  <c r="AR459" i="6"/>
  <c r="AP460" i="6"/>
  <c r="AQ460" i="6"/>
  <c r="AR460" i="6"/>
  <c r="AP461" i="6"/>
  <c r="AQ461" i="6"/>
  <c r="AR461" i="6"/>
  <c r="AP462" i="6"/>
  <c r="AQ462" i="6"/>
  <c r="AR462" i="6"/>
  <c r="AP463" i="6"/>
  <c r="AQ463" i="6"/>
  <c r="AR463" i="6"/>
  <c r="AP464" i="6"/>
  <c r="AQ464" i="6"/>
  <c r="AR464" i="6"/>
  <c r="AP465" i="6"/>
  <c r="AQ465" i="6"/>
  <c r="AR465" i="6"/>
  <c r="AP466" i="6"/>
  <c r="AQ466" i="6"/>
  <c r="AR466" i="6"/>
  <c r="AP467" i="6"/>
  <c r="AQ467" i="6"/>
  <c r="AR467" i="6"/>
  <c r="AP468" i="6"/>
  <c r="AQ468" i="6"/>
  <c r="AR468" i="6"/>
  <c r="AP469" i="6"/>
  <c r="AQ469" i="6"/>
  <c r="AR469" i="6"/>
  <c r="AP470" i="6"/>
  <c r="AQ470" i="6"/>
  <c r="AR470" i="6"/>
  <c r="AP471" i="6"/>
  <c r="AQ471" i="6"/>
  <c r="AR471" i="6"/>
  <c r="AP472" i="6"/>
  <c r="AQ472" i="6"/>
  <c r="AR472" i="6"/>
  <c r="AP473" i="6"/>
  <c r="AQ473" i="6"/>
  <c r="AR473" i="6"/>
  <c r="AP474" i="6"/>
  <c r="AQ474" i="6"/>
  <c r="AR474" i="6"/>
  <c r="AP475" i="6"/>
  <c r="AQ475" i="6"/>
  <c r="AR475" i="6"/>
  <c r="AP476" i="6"/>
  <c r="AQ476" i="6"/>
  <c r="AR476" i="6"/>
  <c r="AP477" i="6"/>
  <c r="AQ477" i="6"/>
  <c r="AR477" i="6"/>
  <c r="AP478" i="6"/>
  <c r="AQ478" i="6"/>
  <c r="AR478" i="6"/>
  <c r="AP479" i="6"/>
  <c r="AQ479" i="6"/>
  <c r="AR479" i="6"/>
  <c r="AP480" i="6"/>
  <c r="AQ480" i="6"/>
  <c r="AR480" i="6"/>
  <c r="AP481" i="6"/>
  <c r="AQ481" i="6"/>
  <c r="AR481" i="6"/>
  <c r="AP482" i="6"/>
  <c r="AQ482" i="6"/>
  <c r="AR482" i="6"/>
  <c r="AP483" i="6"/>
  <c r="AQ483" i="6"/>
  <c r="AR483" i="6"/>
  <c r="AP484" i="6"/>
  <c r="AQ484" i="6"/>
  <c r="AR484" i="6"/>
  <c r="AP485" i="6"/>
  <c r="AQ485" i="6"/>
  <c r="AR485" i="6"/>
  <c r="AP486" i="6"/>
  <c r="AQ486" i="6"/>
  <c r="AR486" i="6"/>
  <c r="AP487" i="6"/>
  <c r="AQ487" i="6"/>
  <c r="AR487" i="6"/>
  <c r="AP488" i="6"/>
  <c r="AQ488" i="6"/>
  <c r="AR488" i="6"/>
  <c r="AP489" i="6"/>
  <c r="AQ489" i="6"/>
  <c r="AR489" i="6"/>
  <c r="AP490" i="6"/>
  <c r="AQ490" i="6"/>
  <c r="AR490" i="6"/>
  <c r="AP491" i="6"/>
  <c r="AQ491" i="6"/>
  <c r="AR491" i="6"/>
  <c r="AP492" i="6"/>
  <c r="AQ492" i="6"/>
  <c r="AR492" i="6"/>
  <c r="AP493" i="6"/>
  <c r="AQ493" i="6"/>
  <c r="AR493" i="6"/>
  <c r="AP494" i="6"/>
  <c r="AQ494" i="6"/>
  <c r="AR494" i="6"/>
  <c r="AP495" i="6"/>
  <c r="AQ495" i="6"/>
  <c r="AR495" i="6"/>
  <c r="AP496" i="6"/>
  <c r="AQ496" i="6"/>
  <c r="AR496" i="6"/>
  <c r="AP497" i="6"/>
  <c r="AQ497" i="6"/>
  <c r="AR497" i="6"/>
  <c r="AP498" i="6"/>
  <c r="AQ498" i="6"/>
  <c r="AR498" i="6"/>
  <c r="AP499" i="6"/>
  <c r="AQ499" i="6"/>
  <c r="AR499" i="6"/>
  <c r="AP500" i="6"/>
  <c r="AQ500" i="6"/>
  <c r="AR500" i="6"/>
  <c r="AP501" i="6"/>
  <c r="AQ501" i="6"/>
  <c r="AR501" i="6"/>
  <c r="AP502" i="6"/>
  <c r="AQ502" i="6"/>
  <c r="AR502" i="6"/>
  <c r="AP503" i="6"/>
  <c r="AQ503" i="6"/>
  <c r="AR503" i="6"/>
  <c r="AP504" i="6"/>
  <c r="AQ504" i="6"/>
  <c r="AR504" i="6"/>
  <c r="AP505" i="6"/>
  <c r="AQ505" i="6"/>
  <c r="AR505" i="6"/>
  <c r="AP506" i="6"/>
  <c r="AQ506" i="6"/>
  <c r="AR506" i="6"/>
  <c r="AP507" i="6"/>
  <c r="AQ507" i="6"/>
  <c r="AR507" i="6"/>
  <c r="AP508" i="6"/>
  <c r="AQ508" i="6"/>
  <c r="AR508" i="6"/>
  <c r="AP509" i="6"/>
  <c r="AQ509" i="6"/>
  <c r="AR509" i="6"/>
  <c r="AP510" i="6"/>
  <c r="AQ510" i="6"/>
  <c r="AR510" i="6"/>
  <c r="AP511" i="6"/>
  <c r="AQ511" i="6"/>
  <c r="AR511" i="6"/>
  <c r="AP512" i="6"/>
  <c r="AQ512" i="6"/>
  <c r="AR512" i="6"/>
  <c r="AP513" i="6"/>
  <c r="AQ513" i="6"/>
  <c r="AR513" i="6"/>
  <c r="AP514" i="6"/>
  <c r="AQ514" i="6"/>
  <c r="AR514" i="6"/>
  <c r="AP515" i="6"/>
  <c r="AQ515" i="6"/>
  <c r="AR515" i="6"/>
  <c r="AP516" i="6"/>
  <c r="AQ516" i="6"/>
  <c r="AR516" i="6"/>
  <c r="AP517" i="6"/>
  <c r="AQ517" i="6"/>
  <c r="AR517" i="6"/>
  <c r="AP518" i="6"/>
  <c r="AQ518" i="6"/>
  <c r="AR518" i="6"/>
  <c r="AP519" i="6"/>
  <c r="AQ519" i="6"/>
  <c r="AR519" i="6"/>
  <c r="AP520" i="6"/>
  <c r="AQ520" i="6"/>
  <c r="AR520" i="6"/>
  <c r="AP521" i="6"/>
  <c r="AQ521" i="6"/>
  <c r="AR521" i="6"/>
  <c r="AP522" i="6"/>
  <c r="AQ522" i="6"/>
  <c r="AR522" i="6"/>
  <c r="AP523" i="6"/>
  <c r="AQ523" i="6"/>
  <c r="AR523" i="6"/>
  <c r="AP524" i="6"/>
  <c r="AQ524" i="6"/>
  <c r="AR524" i="6"/>
  <c r="AP525" i="6"/>
  <c r="AQ525" i="6"/>
  <c r="AR525" i="6"/>
  <c r="AP526" i="6"/>
  <c r="AQ526" i="6"/>
  <c r="AR526" i="6"/>
  <c r="AP527" i="6"/>
  <c r="AQ527" i="6"/>
  <c r="AR527" i="6"/>
  <c r="AP528" i="6"/>
  <c r="AQ528" i="6"/>
  <c r="AR528" i="6"/>
  <c r="AP529" i="6"/>
  <c r="AQ529" i="6"/>
  <c r="AR529" i="6"/>
  <c r="AP530" i="6"/>
  <c r="AQ530" i="6"/>
  <c r="AR530" i="6"/>
  <c r="AP531" i="6"/>
  <c r="AQ531" i="6"/>
  <c r="AR531" i="6"/>
  <c r="AP532" i="6"/>
  <c r="AQ532" i="6"/>
  <c r="AR532" i="6"/>
  <c r="AP533" i="6"/>
  <c r="AQ533" i="6"/>
  <c r="AR533" i="6"/>
  <c r="AP534" i="6"/>
  <c r="AQ534" i="6"/>
  <c r="AR534" i="6"/>
  <c r="AP535" i="6"/>
  <c r="AQ535" i="6"/>
  <c r="AR535" i="6"/>
  <c r="AP536" i="6"/>
  <c r="AQ536" i="6"/>
  <c r="AR536" i="6"/>
  <c r="AP537" i="6"/>
  <c r="AQ537" i="6"/>
  <c r="AR537" i="6"/>
  <c r="AP538" i="6"/>
  <c r="AQ538" i="6"/>
  <c r="AR538" i="6"/>
  <c r="AP539" i="6"/>
  <c r="AQ539" i="6"/>
  <c r="AR539" i="6"/>
  <c r="AP540" i="6"/>
  <c r="AQ540" i="6"/>
  <c r="AR540" i="6"/>
  <c r="AP541" i="6"/>
  <c r="AQ541" i="6"/>
  <c r="AR541" i="6"/>
  <c r="AP542" i="6"/>
  <c r="AQ542" i="6"/>
  <c r="AR542" i="6"/>
  <c r="AP543" i="6"/>
  <c r="AQ543" i="6"/>
  <c r="AR543" i="6"/>
  <c r="AP544" i="6"/>
  <c r="AQ544" i="6"/>
  <c r="AR544" i="6"/>
  <c r="AP545" i="6"/>
  <c r="AQ545" i="6"/>
  <c r="AR545" i="6"/>
  <c r="AP546" i="6"/>
  <c r="AQ546" i="6"/>
  <c r="AR546" i="6"/>
  <c r="AP547" i="6"/>
  <c r="AQ547" i="6"/>
  <c r="AR547" i="6"/>
  <c r="AP548" i="6"/>
  <c r="AQ548" i="6"/>
  <c r="AR548" i="6"/>
  <c r="AP549" i="6"/>
  <c r="AQ549" i="6"/>
  <c r="AR549" i="6"/>
  <c r="AP550" i="6"/>
  <c r="AQ550" i="6"/>
  <c r="AR550" i="6"/>
  <c r="AP551" i="6"/>
  <c r="AQ551" i="6"/>
  <c r="AR551" i="6"/>
  <c r="AP552" i="6"/>
  <c r="AQ552" i="6"/>
  <c r="AR552" i="6"/>
  <c r="AP553" i="6"/>
  <c r="AQ553" i="6"/>
  <c r="AR553" i="6"/>
  <c r="AP554" i="6"/>
  <c r="AQ554" i="6"/>
  <c r="AR554" i="6"/>
  <c r="AP555" i="6"/>
  <c r="AQ555" i="6"/>
  <c r="AR555" i="6"/>
  <c r="AP556" i="6"/>
  <c r="AQ556" i="6"/>
  <c r="AR556" i="6"/>
  <c r="AP557" i="6"/>
  <c r="AQ557" i="6"/>
  <c r="AR557" i="6"/>
  <c r="AP558" i="6"/>
  <c r="AQ558" i="6"/>
  <c r="AR558" i="6"/>
  <c r="AP559" i="6"/>
  <c r="AQ559" i="6"/>
  <c r="AR559" i="6"/>
  <c r="AP560" i="6"/>
  <c r="AQ560" i="6"/>
  <c r="AR560" i="6"/>
  <c r="AP561" i="6"/>
  <c r="AQ561" i="6"/>
  <c r="AR561" i="6"/>
  <c r="AP562" i="6"/>
  <c r="AQ562" i="6"/>
  <c r="AR562" i="6"/>
  <c r="AP563" i="6"/>
  <c r="AQ563" i="6"/>
  <c r="AR563" i="6"/>
  <c r="AP564" i="6"/>
  <c r="AQ564" i="6"/>
  <c r="AR564" i="6"/>
  <c r="AP565" i="6"/>
  <c r="AQ565" i="6"/>
  <c r="AR565" i="6"/>
  <c r="AP566" i="6"/>
  <c r="AQ566" i="6"/>
  <c r="AR566" i="6"/>
  <c r="AP567" i="6"/>
  <c r="AQ567" i="6"/>
  <c r="AR567" i="6"/>
  <c r="AP568" i="6"/>
  <c r="AQ568" i="6"/>
  <c r="AR568" i="6"/>
  <c r="AP569" i="6"/>
  <c r="AQ569" i="6"/>
  <c r="AR569" i="6"/>
  <c r="AP570" i="6"/>
  <c r="AQ570" i="6"/>
  <c r="AR570" i="6"/>
  <c r="AP571" i="6"/>
  <c r="AQ571" i="6"/>
  <c r="AR571" i="6"/>
  <c r="AP572" i="6"/>
  <c r="AQ572" i="6"/>
  <c r="AR572" i="6"/>
  <c r="AP573" i="6"/>
  <c r="AQ573" i="6"/>
  <c r="AR573" i="6"/>
  <c r="AP574" i="6"/>
  <c r="AQ574" i="6"/>
  <c r="AR574" i="6"/>
  <c r="AP575" i="6"/>
  <c r="AQ575" i="6"/>
  <c r="AR575" i="6"/>
  <c r="AP576" i="6"/>
  <c r="AQ576" i="6"/>
  <c r="AR576" i="6"/>
  <c r="AP577" i="6"/>
  <c r="AQ577" i="6"/>
  <c r="AR577" i="6"/>
  <c r="AP578" i="6"/>
  <c r="AQ578" i="6"/>
  <c r="AR578" i="6"/>
  <c r="AP579" i="6"/>
  <c r="AQ579" i="6"/>
  <c r="AR579" i="6"/>
  <c r="AP580" i="6"/>
  <c r="AQ580" i="6"/>
  <c r="AR580" i="6"/>
  <c r="AP581" i="6"/>
  <c r="AQ581" i="6"/>
  <c r="AR581" i="6"/>
  <c r="AP582" i="6"/>
  <c r="AQ582" i="6"/>
  <c r="AR582" i="6"/>
  <c r="AP583" i="6"/>
  <c r="AQ583" i="6"/>
  <c r="AR583" i="6"/>
  <c r="AP584" i="6"/>
  <c r="AQ584" i="6"/>
  <c r="AR584" i="6"/>
  <c r="AP585" i="6"/>
  <c r="AQ585" i="6"/>
  <c r="AR585" i="6"/>
  <c r="AP586" i="6"/>
  <c r="AQ586" i="6"/>
  <c r="AR586" i="6"/>
  <c r="AP587" i="6"/>
  <c r="AQ587" i="6"/>
  <c r="AR587" i="6"/>
  <c r="AP588" i="6"/>
  <c r="AQ588" i="6"/>
  <c r="AR588" i="6"/>
  <c r="AP589" i="6"/>
  <c r="AQ589" i="6"/>
  <c r="AR589" i="6"/>
  <c r="AP590" i="6"/>
  <c r="AQ590" i="6"/>
  <c r="AR590" i="6"/>
  <c r="AP591" i="6"/>
  <c r="AQ591" i="6"/>
  <c r="AR591" i="6"/>
  <c r="AP592" i="6"/>
  <c r="AQ592" i="6"/>
  <c r="AR592" i="6"/>
  <c r="AP593" i="6"/>
  <c r="AQ593" i="6"/>
  <c r="AR593" i="6"/>
  <c r="AP594" i="6"/>
  <c r="AQ594" i="6"/>
  <c r="AR594" i="6"/>
  <c r="AP595" i="6"/>
  <c r="AQ595" i="6"/>
  <c r="AR595" i="6"/>
  <c r="AP596" i="6"/>
  <c r="AQ596" i="6"/>
  <c r="AR596" i="6"/>
  <c r="AP597" i="6"/>
  <c r="AQ597" i="6"/>
  <c r="AR597" i="6"/>
  <c r="AP598" i="6"/>
  <c r="AQ598" i="6"/>
  <c r="AR598" i="6"/>
  <c r="AP599" i="6"/>
  <c r="AQ599" i="6"/>
  <c r="AR599" i="6"/>
  <c r="AP600" i="6"/>
  <c r="AQ600" i="6"/>
  <c r="AR600" i="6"/>
  <c r="AP601" i="6"/>
  <c r="AQ601" i="6"/>
  <c r="AR601" i="6"/>
  <c r="AP602" i="6"/>
  <c r="AQ602" i="6"/>
  <c r="AR602" i="6"/>
  <c r="AP603" i="6"/>
  <c r="AQ603" i="6"/>
  <c r="AR603" i="6"/>
  <c r="AP604" i="6"/>
  <c r="AQ604" i="6"/>
  <c r="AR604" i="6"/>
  <c r="AP605" i="6"/>
  <c r="AQ605" i="6"/>
  <c r="AR605" i="6"/>
  <c r="AP606" i="6"/>
  <c r="AQ606" i="6"/>
  <c r="AR606" i="6"/>
  <c r="AP607" i="6"/>
  <c r="AQ607" i="6"/>
  <c r="AR607" i="6"/>
  <c r="AP608" i="6"/>
  <c r="AQ608" i="6"/>
  <c r="AR608" i="6"/>
  <c r="AP609" i="6"/>
  <c r="AQ609" i="6"/>
  <c r="AR609" i="6"/>
  <c r="AP610" i="6"/>
  <c r="AQ610" i="6"/>
  <c r="AR610" i="6"/>
  <c r="AP611" i="6"/>
  <c r="AQ611" i="6"/>
  <c r="AR611" i="6"/>
  <c r="AP612" i="6"/>
  <c r="AQ612" i="6"/>
  <c r="AR612" i="6"/>
  <c r="AP613" i="6"/>
  <c r="AQ613" i="6"/>
  <c r="AR613" i="6"/>
  <c r="AP614" i="6"/>
  <c r="AQ614" i="6"/>
  <c r="AR614" i="6"/>
  <c r="AP615" i="6"/>
  <c r="AQ615" i="6"/>
  <c r="AR615" i="6"/>
  <c r="AP616" i="6"/>
  <c r="AQ616" i="6"/>
  <c r="AR616" i="6"/>
  <c r="AP617" i="6"/>
  <c r="AQ617" i="6"/>
  <c r="AR617" i="6"/>
  <c r="AP618" i="6"/>
  <c r="AQ618" i="6"/>
  <c r="AR618" i="6"/>
  <c r="AP619" i="6"/>
  <c r="AQ619" i="6"/>
  <c r="AR619" i="6"/>
  <c r="AP620" i="6"/>
  <c r="AQ620" i="6"/>
  <c r="AR620" i="6"/>
  <c r="AP621" i="6"/>
  <c r="AQ621" i="6"/>
  <c r="AR621" i="6"/>
  <c r="AP622" i="6"/>
  <c r="AQ622" i="6"/>
  <c r="AR622" i="6"/>
  <c r="AP623" i="6"/>
  <c r="AQ623" i="6"/>
  <c r="AR623" i="6"/>
  <c r="AP624" i="6"/>
  <c r="AQ624" i="6"/>
  <c r="AR624" i="6"/>
  <c r="AP625" i="6"/>
  <c r="AQ625" i="6"/>
  <c r="AR625" i="6"/>
  <c r="AP626" i="6"/>
  <c r="AQ626" i="6"/>
  <c r="AR626" i="6"/>
  <c r="AP627" i="6"/>
  <c r="AQ627" i="6"/>
  <c r="AR627" i="6"/>
  <c r="AP628" i="6"/>
  <c r="AQ628" i="6"/>
  <c r="AR628" i="6"/>
  <c r="AP629" i="6"/>
  <c r="AQ629" i="6"/>
  <c r="AR629" i="6"/>
  <c r="AP630" i="6"/>
  <c r="AQ630" i="6"/>
  <c r="AR630" i="6"/>
  <c r="AP631" i="6"/>
  <c r="AQ631" i="6"/>
  <c r="AR631" i="6"/>
  <c r="AP632" i="6"/>
  <c r="AQ632" i="6"/>
  <c r="AR632" i="6"/>
  <c r="AP633" i="6"/>
  <c r="AQ633" i="6"/>
  <c r="AR633" i="6"/>
  <c r="AP634" i="6"/>
  <c r="AQ634" i="6"/>
  <c r="AR634" i="6"/>
  <c r="AP635" i="6"/>
  <c r="AQ635" i="6"/>
  <c r="AR635" i="6"/>
  <c r="AP636" i="6"/>
  <c r="AQ636" i="6"/>
  <c r="AR636" i="6"/>
  <c r="AP637" i="6"/>
  <c r="AQ637" i="6"/>
  <c r="AR637" i="6"/>
  <c r="AP638" i="6"/>
  <c r="AQ638" i="6"/>
  <c r="AR638" i="6"/>
  <c r="AP639" i="6"/>
  <c r="AQ639" i="6"/>
  <c r="AR639" i="6"/>
  <c r="AP640" i="6"/>
  <c r="AQ640" i="6"/>
  <c r="AR640" i="6"/>
  <c r="AP641" i="6"/>
  <c r="AQ641" i="6"/>
  <c r="AR641" i="6"/>
  <c r="AP642" i="6"/>
  <c r="AQ642" i="6"/>
  <c r="AR642" i="6"/>
  <c r="AP643" i="6"/>
  <c r="AQ643" i="6"/>
  <c r="AR643" i="6"/>
  <c r="AP644" i="6"/>
  <c r="AQ644" i="6"/>
  <c r="AR644" i="6"/>
  <c r="AP645" i="6"/>
  <c r="AQ645" i="6"/>
  <c r="AR645" i="6"/>
  <c r="AP646" i="6"/>
  <c r="AQ646" i="6"/>
  <c r="AR646" i="6"/>
  <c r="AP647" i="6"/>
  <c r="AQ647" i="6"/>
  <c r="AR647" i="6"/>
  <c r="AP648" i="6"/>
  <c r="AQ648" i="6"/>
  <c r="AR648" i="6"/>
  <c r="AP649" i="6"/>
  <c r="AQ649" i="6"/>
  <c r="AR649" i="6"/>
  <c r="AP650" i="6"/>
  <c r="AQ650" i="6"/>
  <c r="AR650" i="6"/>
  <c r="AP651" i="6"/>
  <c r="AQ651" i="6"/>
  <c r="AR651" i="6"/>
  <c r="AP652" i="6"/>
  <c r="AQ652" i="6"/>
  <c r="AR652" i="6"/>
  <c r="AP653" i="6"/>
  <c r="AQ653" i="6"/>
  <c r="AR653" i="6"/>
  <c r="AP654" i="6"/>
  <c r="AQ654" i="6"/>
  <c r="AR654" i="6"/>
  <c r="AP655" i="6"/>
  <c r="AQ655" i="6"/>
  <c r="AR655" i="6"/>
  <c r="AP656" i="6"/>
  <c r="AQ656" i="6"/>
  <c r="AR656" i="6"/>
  <c r="AP657" i="6"/>
  <c r="AQ657" i="6"/>
  <c r="AR657" i="6"/>
  <c r="AP658" i="6"/>
  <c r="AQ658" i="6"/>
  <c r="AR658" i="6"/>
  <c r="AP659" i="6"/>
  <c r="AQ659" i="6"/>
  <c r="AR659" i="6"/>
  <c r="AP660" i="6"/>
  <c r="AQ660" i="6"/>
  <c r="AR660" i="6"/>
  <c r="AP661" i="6"/>
  <c r="AQ661" i="6"/>
  <c r="AR661" i="6"/>
  <c r="AP662" i="6"/>
  <c r="AQ662" i="6"/>
  <c r="AR662" i="6"/>
  <c r="AP663" i="6"/>
  <c r="AQ663" i="6"/>
  <c r="AR663" i="6"/>
  <c r="AP664" i="6"/>
  <c r="AQ664" i="6"/>
  <c r="AR664" i="6"/>
  <c r="AP665" i="6"/>
  <c r="AQ665" i="6"/>
  <c r="AR665" i="6"/>
  <c r="AP666" i="6"/>
  <c r="AQ666" i="6"/>
  <c r="AR666" i="6"/>
  <c r="AP667" i="6"/>
  <c r="AQ667" i="6"/>
  <c r="AR667" i="6"/>
  <c r="AP668" i="6"/>
  <c r="AQ668" i="6"/>
  <c r="AR668" i="6"/>
  <c r="AP669" i="6"/>
  <c r="AQ669" i="6"/>
  <c r="AR669" i="6"/>
  <c r="AP670" i="6"/>
  <c r="AQ670" i="6"/>
  <c r="AR670" i="6"/>
  <c r="AP671" i="6"/>
  <c r="AQ671" i="6"/>
  <c r="AR671" i="6"/>
  <c r="AP672" i="6"/>
  <c r="AQ672" i="6"/>
  <c r="AR672" i="6"/>
  <c r="AP673" i="6"/>
  <c r="AQ673" i="6"/>
  <c r="AR673" i="6"/>
  <c r="AP674" i="6"/>
  <c r="AQ674" i="6"/>
  <c r="AR674" i="6"/>
  <c r="AP675" i="6"/>
  <c r="AQ675" i="6"/>
  <c r="AR675" i="6"/>
  <c r="AP676" i="6"/>
  <c r="AQ676" i="6"/>
  <c r="AR676" i="6"/>
  <c r="AP677" i="6"/>
  <c r="AQ677" i="6"/>
  <c r="AR677" i="6"/>
  <c r="AP678" i="6"/>
  <c r="AQ678" i="6"/>
  <c r="AR678" i="6"/>
  <c r="AP679" i="6"/>
  <c r="AQ679" i="6"/>
  <c r="AR679" i="6"/>
  <c r="AP680" i="6"/>
  <c r="AQ680" i="6"/>
  <c r="AR680" i="6"/>
  <c r="AP681" i="6"/>
  <c r="AQ681" i="6"/>
  <c r="AR681" i="6"/>
  <c r="AP682" i="6"/>
  <c r="AQ682" i="6"/>
  <c r="AR682" i="6"/>
  <c r="AP683" i="6"/>
  <c r="AQ683" i="6"/>
  <c r="AR683" i="6"/>
  <c r="AP684" i="6"/>
  <c r="AQ684" i="6"/>
  <c r="AR684" i="6"/>
  <c r="AP685" i="6"/>
  <c r="AQ685" i="6"/>
  <c r="AR685" i="6"/>
  <c r="AP686" i="6"/>
  <c r="AQ686" i="6"/>
  <c r="AR686" i="6"/>
  <c r="AP687" i="6"/>
  <c r="AQ687" i="6"/>
  <c r="AR687" i="6"/>
  <c r="AP688" i="6"/>
  <c r="AQ688" i="6"/>
  <c r="AR688" i="6"/>
  <c r="AP689" i="6"/>
  <c r="AQ689" i="6"/>
  <c r="AR689" i="6"/>
  <c r="AP690" i="6"/>
  <c r="AQ690" i="6"/>
  <c r="AR690" i="6"/>
  <c r="AP691" i="6"/>
  <c r="AQ691" i="6"/>
  <c r="AR691" i="6"/>
  <c r="AP692" i="6"/>
  <c r="AQ692" i="6"/>
  <c r="AR692" i="6"/>
  <c r="AP693" i="6"/>
  <c r="AQ693" i="6"/>
  <c r="AR693" i="6"/>
  <c r="AP694" i="6"/>
  <c r="AQ694" i="6"/>
  <c r="AR694" i="6"/>
  <c r="AP695" i="6"/>
  <c r="AQ695" i="6"/>
  <c r="AR695" i="6"/>
  <c r="AP696" i="6"/>
  <c r="AQ696" i="6"/>
  <c r="AR696" i="6"/>
  <c r="AP697" i="6"/>
  <c r="AQ697" i="6"/>
  <c r="AR697" i="6"/>
  <c r="AP698" i="6"/>
  <c r="AQ698" i="6"/>
  <c r="AR698" i="6"/>
  <c r="AP699" i="6"/>
  <c r="AQ699" i="6"/>
  <c r="AR699" i="6"/>
  <c r="AP700" i="6"/>
  <c r="AQ700" i="6"/>
  <c r="AR700" i="6"/>
  <c r="AP701" i="6"/>
  <c r="AQ701" i="6"/>
  <c r="AR701" i="6"/>
  <c r="AP702" i="6"/>
  <c r="AQ702" i="6"/>
  <c r="AR702" i="6"/>
  <c r="AP703" i="6"/>
  <c r="AQ703" i="6"/>
  <c r="AR703" i="6"/>
  <c r="AP704" i="6"/>
  <c r="AQ704" i="6"/>
  <c r="AR704" i="6"/>
  <c r="AP705" i="6"/>
  <c r="AQ705" i="6"/>
  <c r="AR705" i="6"/>
  <c r="AP706" i="6"/>
  <c r="AQ706" i="6"/>
  <c r="AR706" i="6"/>
  <c r="AP707" i="6"/>
  <c r="AQ707" i="6"/>
  <c r="AR707" i="6"/>
  <c r="AP708" i="6"/>
  <c r="AQ708" i="6"/>
  <c r="AR708" i="6"/>
  <c r="AP709" i="6"/>
  <c r="AQ709" i="6"/>
  <c r="AR709" i="6"/>
  <c r="AP710" i="6"/>
  <c r="AQ710" i="6"/>
  <c r="AR710" i="6"/>
  <c r="AP711" i="6"/>
  <c r="AQ711" i="6"/>
  <c r="AR711" i="6"/>
  <c r="AP712" i="6"/>
  <c r="AQ712" i="6"/>
  <c r="AR712" i="6"/>
  <c r="AP713" i="6"/>
  <c r="AQ713" i="6"/>
  <c r="AR713" i="6"/>
  <c r="AP714" i="6"/>
  <c r="AQ714" i="6"/>
  <c r="AR714" i="6"/>
  <c r="AP715" i="6"/>
  <c r="AQ715" i="6"/>
  <c r="AR715" i="6"/>
  <c r="AP716" i="6"/>
  <c r="AQ716" i="6"/>
  <c r="AR716" i="6"/>
  <c r="AP717" i="6"/>
  <c r="AQ717" i="6"/>
  <c r="AR717" i="6"/>
  <c r="AP718" i="6"/>
  <c r="AQ718" i="6"/>
  <c r="AR718" i="6"/>
  <c r="AP719" i="6"/>
  <c r="AQ719" i="6"/>
  <c r="AR719" i="6"/>
  <c r="AP720" i="6"/>
  <c r="AQ720" i="6"/>
  <c r="AR720" i="6"/>
  <c r="AP721" i="6"/>
  <c r="AQ721" i="6"/>
  <c r="AR721" i="6"/>
  <c r="AP722" i="6"/>
  <c r="AQ722" i="6"/>
  <c r="AR722" i="6"/>
  <c r="AP723" i="6"/>
  <c r="AQ723" i="6"/>
  <c r="AR723" i="6"/>
  <c r="AP724" i="6"/>
  <c r="AQ724" i="6"/>
  <c r="AR724" i="6"/>
  <c r="AP725" i="6"/>
  <c r="AQ725" i="6"/>
  <c r="AR725" i="6"/>
  <c r="AP726" i="6"/>
  <c r="AQ726" i="6"/>
  <c r="AR726" i="6"/>
  <c r="AP727" i="6"/>
  <c r="AQ727" i="6"/>
  <c r="AR727" i="6"/>
  <c r="AP728" i="6"/>
  <c r="AQ728" i="6"/>
  <c r="AR728" i="6"/>
  <c r="AP729" i="6"/>
  <c r="AQ729" i="6"/>
  <c r="AR729" i="6"/>
  <c r="AP730" i="6"/>
  <c r="AQ730" i="6"/>
  <c r="AR730" i="6"/>
  <c r="AP731" i="6"/>
  <c r="AQ731" i="6"/>
  <c r="AR731" i="6"/>
  <c r="AP732" i="6"/>
  <c r="AQ732" i="6"/>
  <c r="AR732" i="6"/>
  <c r="AP733" i="6"/>
  <c r="AQ733" i="6"/>
  <c r="AR733" i="6"/>
  <c r="AP734" i="6"/>
  <c r="AQ734" i="6"/>
  <c r="AR734" i="6"/>
  <c r="AP735" i="6"/>
  <c r="AQ735" i="6"/>
  <c r="AR735" i="6"/>
  <c r="AP736" i="6"/>
  <c r="AQ736" i="6"/>
  <c r="AR736" i="6"/>
  <c r="AP737" i="6"/>
  <c r="AQ737" i="6"/>
  <c r="AR737" i="6"/>
  <c r="AP738" i="6"/>
  <c r="AQ738" i="6"/>
  <c r="AR738" i="6"/>
  <c r="AP739" i="6"/>
  <c r="AQ739" i="6"/>
  <c r="AR739" i="6"/>
  <c r="AP740" i="6"/>
  <c r="AQ740" i="6"/>
  <c r="AR740" i="6"/>
  <c r="AP741" i="6"/>
  <c r="AQ741" i="6"/>
  <c r="AR741" i="6"/>
  <c r="AP742" i="6"/>
  <c r="AQ742" i="6"/>
  <c r="AR742" i="6"/>
  <c r="AP743" i="6"/>
  <c r="AQ743" i="6"/>
  <c r="AR743" i="6"/>
  <c r="AP744" i="6"/>
  <c r="AQ744" i="6"/>
  <c r="AR744" i="6"/>
  <c r="AP745" i="6"/>
  <c r="AQ745" i="6"/>
  <c r="AR745" i="6"/>
  <c r="AP746" i="6"/>
  <c r="AQ746" i="6"/>
  <c r="AR746" i="6"/>
  <c r="AP747" i="6"/>
  <c r="AQ747" i="6"/>
  <c r="AR747" i="6"/>
  <c r="AP748" i="6"/>
  <c r="AQ748" i="6"/>
  <c r="AR748" i="6"/>
  <c r="AP749" i="6"/>
  <c r="AQ749" i="6"/>
  <c r="AR749" i="6"/>
  <c r="AP750" i="6"/>
  <c r="AQ750" i="6"/>
  <c r="AR750" i="6"/>
  <c r="AP751" i="6"/>
  <c r="AQ751" i="6"/>
  <c r="AR751" i="6"/>
  <c r="AP752" i="6"/>
  <c r="AQ752" i="6"/>
  <c r="AR752" i="6"/>
  <c r="AP753" i="6"/>
  <c r="AQ753" i="6"/>
  <c r="AR753" i="6"/>
  <c r="AP754" i="6"/>
  <c r="AQ754" i="6"/>
  <c r="AR754" i="6"/>
  <c r="AP755" i="6"/>
  <c r="AQ755" i="6"/>
  <c r="AR755" i="6"/>
  <c r="AP756" i="6"/>
  <c r="AQ756" i="6"/>
  <c r="AR756" i="6"/>
  <c r="AP757" i="6"/>
  <c r="AQ757" i="6"/>
  <c r="AR757" i="6"/>
  <c r="AP758" i="6"/>
  <c r="AQ758" i="6"/>
  <c r="AR758" i="6"/>
  <c r="AP759" i="6"/>
  <c r="AQ759" i="6"/>
  <c r="AR759" i="6"/>
  <c r="AP760" i="6"/>
  <c r="AQ760" i="6"/>
  <c r="AR760" i="6"/>
  <c r="AP761" i="6"/>
  <c r="AQ761" i="6"/>
  <c r="AR761" i="6"/>
  <c r="AP762" i="6"/>
  <c r="AQ762" i="6"/>
  <c r="AR762" i="6"/>
  <c r="AP763" i="6"/>
  <c r="AQ763" i="6"/>
  <c r="AR763" i="6"/>
  <c r="AP764" i="6"/>
  <c r="AQ764" i="6"/>
  <c r="AR764" i="6"/>
  <c r="AP765" i="6"/>
  <c r="AQ765" i="6"/>
  <c r="AR765" i="6"/>
  <c r="AP766" i="6"/>
  <c r="AQ766" i="6"/>
  <c r="AR766" i="6"/>
  <c r="AP767" i="6"/>
  <c r="AQ767" i="6"/>
  <c r="AR767" i="6"/>
  <c r="AP768" i="6"/>
  <c r="AQ768" i="6"/>
  <c r="AR768" i="6"/>
  <c r="AP769" i="6"/>
  <c r="AQ769" i="6"/>
  <c r="AR769" i="6"/>
  <c r="AP770" i="6"/>
  <c r="AQ770" i="6"/>
  <c r="AR770" i="6"/>
  <c r="AP771" i="6"/>
  <c r="AQ771" i="6"/>
  <c r="AR771" i="6"/>
  <c r="AP772" i="6"/>
  <c r="AQ772" i="6"/>
  <c r="AR772" i="6"/>
  <c r="AP773" i="6"/>
  <c r="AQ773" i="6"/>
  <c r="AR773" i="6"/>
  <c r="AP774" i="6"/>
  <c r="AQ774" i="6"/>
  <c r="AR774" i="6"/>
  <c r="AP775" i="6"/>
  <c r="AQ775" i="6"/>
  <c r="AR775" i="6"/>
  <c r="AP776" i="6"/>
  <c r="AQ776" i="6"/>
  <c r="AR776" i="6"/>
  <c r="AP777" i="6"/>
  <c r="AQ777" i="6"/>
  <c r="AR777" i="6"/>
  <c r="AP778" i="6"/>
  <c r="AQ778" i="6"/>
  <c r="AR778" i="6"/>
  <c r="AP779" i="6"/>
  <c r="AQ779" i="6"/>
  <c r="AR779" i="6"/>
  <c r="AP780" i="6"/>
  <c r="AQ780" i="6"/>
  <c r="AR780" i="6"/>
  <c r="AP781" i="6"/>
  <c r="AQ781" i="6"/>
  <c r="AR781" i="6"/>
  <c r="AP782" i="6"/>
  <c r="AQ782" i="6"/>
  <c r="AR782" i="6"/>
  <c r="AP783" i="6"/>
  <c r="AQ783" i="6"/>
  <c r="AR783" i="6"/>
  <c r="AP784" i="6"/>
  <c r="AQ784" i="6"/>
  <c r="AR784" i="6"/>
  <c r="AP785" i="6"/>
  <c r="AQ785" i="6"/>
  <c r="AR785" i="6"/>
  <c r="AP786" i="6"/>
  <c r="AQ786" i="6"/>
  <c r="AR786" i="6"/>
  <c r="AP787" i="6"/>
  <c r="AQ787" i="6"/>
  <c r="AR787" i="6"/>
  <c r="AP788" i="6"/>
  <c r="AQ788" i="6"/>
  <c r="AR788" i="6"/>
  <c r="AP789" i="6"/>
  <c r="AQ789" i="6"/>
  <c r="AR789" i="6"/>
  <c r="AP790" i="6"/>
  <c r="AQ790" i="6"/>
  <c r="AR790" i="6"/>
  <c r="AP791" i="6"/>
  <c r="AQ791" i="6"/>
  <c r="AR791" i="6"/>
  <c r="AP792" i="6"/>
  <c r="AQ792" i="6"/>
  <c r="AR792" i="6"/>
  <c r="AP793" i="6"/>
  <c r="AQ793" i="6"/>
  <c r="AR793" i="6"/>
  <c r="AP794" i="6"/>
  <c r="AQ794" i="6"/>
  <c r="AR794" i="6"/>
  <c r="AP795" i="6"/>
  <c r="AQ795" i="6"/>
  <c r="AR795" i="6"/>
  <c r="AP796" i="6"/>
  <c r="AQ796" i="6"/>
  <c r="AR796" i="6"/>
  <c r="AP797" i="6"/>
  <c r="AQ797" i="6"/>
  <c r="AR797" i="6"/>
  <c r="AP798" i="6"/>
  <c r="AQ798" i="6"/>
  <c r="AR798" i="6"/>
  <c r="AP799" i="6"/>
  <c r="AQ799" i="6"/>
  <c r="AR799" i="6"/>
  <c r="AP800" i="6"/>
  <c r="AQ800" i="6"/>
  <c r="AR800" i="6"/>
  <c r="AP801" i="6"/>
  <c r="AQ801" i="6"/>
  <c r="AR801" i="6"/>
  <c r="AP802" i="6"/>
  <c r="AQ802" i="6"/>
  <c r="AR802" i="6"/>
  <c r="AP803" i="6"/>
  <c r="AQ803" i="6"/>
  <c r="AR803" i="6"/>
  <c r="AP804" i="6"/>
  <c r="AQ804" i="6"/>
  <c r="AR804" i="6"/>
  <c r="AP805" i="6"/>
  <c r="AQ805" i="6"/>
  <c r="AR805" i="6"/>
  <c r="AP806" i="6"/>
  <c r="AQ806" i="6"/>
  <c r="AR806" i="6"/>
  <c r="AP807" i="6"/>
  <c r="AQ807" i="6"/>
  <c r="AR807" i="6"/>
  <c r="AP808" i="6"/>
  <c r="AQ808" i="6"/>
  <c r="AR808" i="6"/>
  <c r="AP809" i="6"/>
  <c r="AQ809" i="6"/>
  <c r="AR809" i="6"/>
  <c r="AP810" i="6"/>
  <c r="AQ810" i="6"/>
  <c r="AR810" i="6"/>
  <c r="AP811" i="6"/>
  <c r="AQ811" i="6"/>
  <c r="AR811" i="6"/>
  <c r="AP812" i="6"/>
  <c r="AQ812" i="6"/>
  <c r="AR812" i="6"/>
  <c r="AP813" i="6"/>
  <c r="AQ813" i="6"/>
  <c r="AR813" i="6"/>
  <c r="AP814" i="6"/>
  <c r="AQ814" i="6"/>
  <c r="AR814" i="6"/>
  <c r="AP815" i="6"/>
  <c r="AQ815" i="6"/>
  <c r="AR815" i="6"/>
  <c r="AP816" i="6"/>
  <c r="AQ816" i="6"/>
  <c r="AR816" i="6"/>
  <c r="AP817" i="6"/>
  <c r="AQ817" i="6"/>
  <c r="AR817" i="6"/>
  <c r="AP818" i="6"/>
  <c r="AQ818" i="6"/>
  <c r="AR818" i="6"/>
  <c r="AP819" i="6"/>
  <c r="AQ819" i="6"/>
  <c r="AR819" i="6"/>
  <c r="AP820" i="6"/>
  <c r="AQ820" i="6"/>
  <c r="AR820" i="6"/>
  <c r="AP821" i="6"/>
  <c r="AQ821" i="6"/>
  <c r="AR821" i="6"/>
  <c r="AP822" i="6"/>
  <c r="AQ822" i="6"/>
  <c r="AR822" i="6"/>
  <c r="AP823" i="6"/>
  <c r="AQ823" i="6"/>
  <c r="AR823" i="6"/>
  <c r="AP824" i="6"/>
  <c r="AQ824" i="6"/>
  <c r="AR824" i="6"/>
  <c r="AP825" i="6"/>
  <c r="AQ825" i="6"/>
  <c r="AR825" i="6"/>
  <c r="AP826" i="6"/>
  <c r="AQ826" i="6"/>
  <c r="AR826" i="6"/>
  <c r="AP827" i="6"/>
  <c r="AQ827" i="6"/>
  <c r="AR827" i="6"/>
  <c r="AP828" i="6"/>
  <c r="AQ828" i="6"/>
  <c r="AR828" i="6"/>
  <c r="AP829" i="6"/>
  <c r="AQ829" i="6"/>
  <c r="AR829" i="6"/>
  <c r="AP830" i="6"/>
  <c r="AQ830" i="6"/>
  <c r="AR830" i="6"/>
  <c r="AP831" i="6"/>
  <c r="AQ831" i="6"/>
  <c r="AR831" i="6"/>
  <c r="AP832" i="6"/>
  <c r="AQ832" i="6"/>
  <c r="AR832" i="6"/>
  <c r="AP833" i="6"/>
  <c r="AQ833" i="6"/>
  <c r="AR833" i="6"/>
  <c r="AP834" i="6"/>
  <c r="AQ834" i="6"/>
  <c r="AR834" i="6"/>
  <c r="AP835" i="6"/>
  <c r="AQ835" i="6"/>
  <c r="AR835" i="6"/>
  <c r="AP836" i="6"/>
  <c r="AQ836" i="6"/>
  <c r="AR836" i="6"/>
  <c r="AP837" i="6"/>
  <c r="AQ837" i="6"/>
  <c r="AR837" i="6"/>
  <c r="AP838" i="6"/>
  <c r="AQ838" i="6"/>
  <c r="AR838" i="6"/>
  <c r="AP839" i="6"/>
  <c r="AQ839" i="6"/>
  <c r="AR839" i="6"/>
  <c r="AP840" i="6"/>
  <c r="AQ840" i="6"/>
  <c r="AR840" i="6"/>
  <c r="AP841" i="6"/>
  <c r="AQ841" i="6"/>
  <c r="AR841" i="6"/>
  <c r="AP842" i="6"/>
  <c r="AQ842" i="6"/>
  <c r="AR842" i="6"/>
  <c r="AP843" i="6"/>
  <c r="AQ843" i="6"/>
  <c r="AR843" i="6"/>
  <c r="AP844" i="6"/>
  <c r="AQ844" i="6"/>
  <c r="AR844" i="6"/>
  <c r="AP845" i="6"/>
  <c r="AQ845" i="6"/>
  <c r="AR845" i="6"/>
  <c r="AP846" i="6"/>
  <c r="AQ846" i="6"/>
  <c r="AR846" i="6"/>
  <c r="AP847" i="6"/>
  <c r="AQ847" i="6"/>
  <c r="AR847" i="6"/>
  <c r="AP848" i="6"/>
  <c r="AQ848" i="6"/>
  <c r="AR848" i="6"/>
  <c r="AP849" i="6"/>
  <c r="AQ849" i="6"/>
  <c r="AR849" i="6"/>
  <c r="AP850" i="6"/>
  <c r="AQ850" i="6"/>
  <c r="AR850" i="6"/>
  <c r="AP851" i="6"/>
  <c r="AQ851" i="6"/>
  <c r="AR851" i="6"/>
  <c r="AP852" i="6"/>
  <c r="AQ852" i="6"/>
  <c r="AR852" i="6"/>
  <c r="AP853" i="6"/>
  <c r="AQ853" i="6"/>
  <c r="AR853" i="6"/>
  <c r="AP854" i="6"/>
  <c r="AQ854" i="6"/>
  <c r="AR854" i="6"/>
  <c r="AP855" i="6"/>
  <c r="AQ855" i="6"/>
  <c r="AR855" i="6"/>
  <c r="AP856" i="6"/>
  <c r="AQ856" i="6"/>
  <c r="AR856" i="6"/>
  <c r="AP857" i="6"/>
  <c r="AQ857" i="6"/>
  <c r="AR857" i="6"/>
  <c r="AP858" i="6"/>
  <c r="AQ858" i="6"/>
  <c r="AR858" i="6"/>
  <c r="AP859" i="6"/>
  <c r="AQ859" i="6"/>
  <c r="AR859" i="6"/>
  <c r="AP860" i="6"/>
  <c r="AQ860" i="6"/>
  <c r="AR860" i="6"/>
  <c r="AP861" i="6"/>
  <c r="AQ861" i="6"/>
  <c r="AR861" i="6"/>
  <c r="AP862" i="6"/>
  <c r="AQ862" i="6"/>
  <c r="AR862" i="6"/>
  <c r="AP863" i="6"/>
  <c r="AQ863" i="6"/>
  <c r="AR863" i="6"/>
  <c r="AP864" i="6"/>
  <c r="AQ864" i="6"/>
  <c r="AR864" i="6"/>
  <c r="AP865" i="6"/>
  <c r="AQ865" i="6"/>
  <c r="AR865" i="6"/>
  <c r="AP866" i="6"/>
  <c r="AQ866" i="6"/>
  <c r="AR866" i="6"/>
  <c r="AP867" i="6"/>
  <c r="AQ867" i="6"/>
  <c r="AR867" i="6"/>
  <c r="AP868" i="6"/>
  <c r="AQ868" i="6"/>
  <c r="AR868" i="6"/>
  <c r="AP869" i="6"/>
  <c r="AQ869" i="6"/>
  <c r="AR869" i="6"/>
  <c r="AP870" i="6"/>
  <c r="AQ870" i="6"/>
  <c r="AR870" i="6"/>
  <c r="AP871" i="6"/>
  <c r="AQ871" i="6"/>
  <c r="AR871" i="6"/>
  <c r="AP872" i="6"/>
  <c r="AQ872" i="6"/>
  <c r="AR872" i="6"/>
  <c r="AP873" i="6"/>
  <c r="AQ873" i="6"/>
  <c r="AR873" i="6"/>
  <c r="AP874" i="6"/>
  <c r="AQ874" i="6"/>
  <c r="AR874" i="6"/>
  <c r="AP875" i="6"/>
  <c r="AQ875" i="6"/>
  <c r="AR875" i="6"/>
  <c r="AP876" i="6"/>
  <c r="AQ876" i="6"/>
  <c r="AR876" i="6"/>
  <c r="AP877" i="6"/>
  <c r="AQ877" i="6"/>
  <c r="AR877" i="6"/>
  <c r="AP878" i="6"/>
  <c r="AQ878" i="6"/>
  <c r="AR878" i="6"/>
  <c r="AP879" i="6"/>
  <c r="AQ879" i="6"/>
  <c r="AR879" i="6"/>
  <c r="AP880" i="6"/>
  <c r="AQ880" i="6"/>
  <c r="AR880" i="6"/>
  <c r="AP881" i="6"/>
  <c r="AQ881" i="6"/>
  <c r="AR881" i="6"/>
  <c r="AP882" i="6"/>
  <c r="AQ882" i="6"/>
  <c r="AR882" i="6"/>
  <c r="AP883" i="6"/>
  <c r="AQ883" i="6"/>
  <c r="AR883" i="6"/>
  <c r="AP884" i="6"/>
  <c r="AQ884" i="6"/>
  <c r="AR884" i="6"/>
  <c r="AP885" i="6"/>
  <c r="AQ885" i="6"/>
  <c r="AR885" i="6"/>
  <c r="AP886" i="6"/>
  <c r="AQ886" i="6"/>
  <c r="AR886" i="6"/>
  <c r="AP887" i="6"/>
  <c r="AQ887" i="6"/>
  <c r="AR887" i="6"/>
  <c r="AP888" i="6"/>
  <c r="AQ888" i="6"/>
  <c r="AR888" i="6"/>
  <c r="AP889" i="6"/>
  <c r="AQ889" i="6"/>
  <c r="AR889" i="6"/>
  <c r="AP890" i="6"/>
  <c r="AQ890" i="6"/>
  <c r="AR890" i="6"/>
  <c r="AP891" i="6"/>
  <c r="AQ891" i="6"/>
  <c r="AR891" i="6"/>
  <c r="AP892" i="6"/>
  <c r="AQ892" i="6"/>
  <c r="AR892" i="6"/>
  <c r="AP893" i="6"/>
  <c r="AQ893" i="6"/>
  <c r="AR893" i="6"/>
  <c r="AP894" i="6"/>
  <c r="AQ894" i="6"/>
  <c r="AR894" i="6"/>
  <c r="AP895" i="6"/>
  <c r="AQ895" i="6"/>
  <c r="AR895" i="6"/>
  <c r="AP896" i="6"/>
  <c r="AQ896" i="6"/>
  <c r="AR896" i="6"/>
  <c r="AP897" i="6"/>
  <c r="AQ897" i="6"/>
  <c r="AR897" i="6"/>
  <c r="AP898" i="6"/>
  <c r="AQ898" i="6"/>
  <c r="AR898" i="6"/>
  <c r="AP899" i="6"/>
  <c r="AQ899" i="6"/>
  <c r="AR899" i="6"/>
  <c r="AP900" i="6"/>
  <c r="AQ900" i="6"/>
  <c r="AR900" i="6"/>
  <c r="AP901" i="6"/>
  <c r="AQ901" i="6"/>
  <c r="AR901" i="6"/>
  <c r="AP902" i="6"/>
  <c r="AQ902" i="6"/>
  <c r="AR902" i="6"/>
  <c r="AP903" i="6"/>
  <c r="AQ903" i="6"/>
  <c r="AR903" i="6"/>
  <c r="AP904" i="6"/>
  <c r="AQ904" i="6"/>
  <c r="AR904" i="6"/>
  <c r="AP905" i="6"/>
  <c r="AQ905" i="6"/>
  <c r="AR905" i="6"/>
  <c r="AP906" i="6"/>
  <c r="AQ906" i="6"/>
  <c r="AR906" i="6"/>
  <c r="AP907" i="6"/>
  <c r="AQ907" i="6"/>
  <c r="AR907" i="6"/>
  <c r="AP908" i="6"/>
  <c r="AQ908" i="6"/>
  <c r="AR908" i="6"/>
  <c r="AP909" i="6"/>
  <c r="AQ909" i="6"/>
  <c r="AR909" i="6"/>
  <c r="AP910" i="6"/>
  <c r="AQ910" i="6"/>
  <c r="AR910" i="6"/>
  <c r="AP911" i="6"/>
  <c r="AQ911" i="6"/>
  <c r="AR911" i="6"/>
  <c r="AP912" i="6"/>
  <c r="AQ912" i="6"/>
  <c r="AR912" i="6"/>
  <c r="AP913" i="6"/>
  <c r="AQ913" i="6"/>
  <c r="AR913" i="6"/>
  <c r="AP914" i="6"/>
  <c r="AQ914" i="6"/>
  <c r="AR914" i="6"/>
  <c r="AP915" i="6"/>
  <c r="AQ915" i="6"/>
  <c r="AR915" i="6"/>
  <c r="AP916" i="6"/>
  <c r="AQ916" i="6"/>
  <c r="AR916" i="6"/>
  <c r="AP917" i="6"/>
  <c r="AQ917" i="6"/>
  <c r="AR917" i="6"/>
  <c r="AP918" i="6"/>
  <c r="AQ918" i="6"/>
  <c r="AR918" i="6"/>
  <c r="AP919" i="6"/>
  <c r="AQ919" i="6"/>
  <c r="AR919" i="6"/>
  <c r="AP920" i="6"/>
  <c r="AQ920" i="6"/>
  <c r="AR920" i="6"/>
  <c r="AP921" i="6"/>
  <c r="AQ921" i="6"/>
  <c r="AR921" i="6"/>
  <c r="AP922" i="6"/>
  <c r="AQ922" i="6"/>
  <c r="AR922" i="6"/>
  <c r="AP923" i="6"/>
  <c r="AQ923" i="6"/>
  <c r="AR923" i="6"/>
  <c r="AP924" i="6"/>
  <c r="AQ924" i="6"/>
  <c r="AR924" i="6"/>
  <c r="AP925" i="6"/>
  <c r="AQ925" i="6"/>
  <c r="AR925" i="6"/>
  <c r="AP926" i="6"/>
  <c r="AQ926" i="6"/>
  <c r="AR926" i="6"/>
  <c r="AP927" i="6"/>
  <c r="AQ927" i="6"/>
  <c r="AR927" i="6"/>
  <c r="AP928" i="6"/>
  <c r="AQ928" i="6"/>
  <c r="AR928" i="6"/>
  <c r="AP929" i="6"/>
  <c r="AQ929" i="6"/>
  <c r="AR929" i="6"/>
  <c r="AP930" i="6"/>
  <c r="AQ930" i="6"/>
  <c r="AR930" i="6"/>
  <c r="AP931" i="6"/>
  <c r="AQ931" i="6"/>
  <c r="AR931" i="6"/>
  <c r="AP932" i="6"/>
  <c r="AQ932" i="6"/>
  <c r="AR932" i="6"/>
  <c r="AP933" i="6"/>
  <c r="AQ933" i="6"/>
  <c r="AR933" i="6"/>
  <c r="AP934" i="6"/>
  <c r="AQ934" i="6"/>
  <c r="AR934" i="6"/>
  <c r="AP935" i="6"/>
  <c r="AQ935" i="6"/>
  <c r="AR935" i="6"/>
  <c r="AP936" i="6"/>
  <c r="AQ936" i="6"/>
  <c r="AR936" i="6"/>
  <c r="AP937" i="6"/>
  <c r="AQ937" i="6"/>
  <c r="AR937" i="6"/>
  <c r="AP938" i="6"/>
  <c r="AQ938" i="6"/>
  <c r="AR938" i="6"/>
  <c r="AP939" i="6"/>
  <c r="AQ939" i="6"/>
  <c r="AR939" i="6"/>
  <c r="AP940" i="6"/>
  <c r="AQ940" i="6"/>
  <c r="AR940" i="6"/>
  <c r="AP941" i="6"/>
  <c r="AQ941" i="6"/>
  <c r="AR941" i="6"/>
  <c r="AP942" i="6"/>
  <c r="AQ942" i="6"/>
  <c r="AR942" i="6"/>
  <c r="AP943" i="6"/>
  <c r="AQ943" i="6"/>
  <c r="AR943" i="6"/>
  <c r="AP944" i="6"/>
  <c r="AQ944" i="6"/>
  <c r="AR944" i="6"/>
  <c r="AP945" i="6"/>
  <c r="AQ945" i="6"/>
  <c r="AR945" i="6"/>
  <c r="AP946" i="6"/>
  <c r="AQ946" i="6"/>
  <c r="AR946" i="6"/>
  <c r="AP947" i="6"/>
  <c r="AQ947" i="6"/>
  <c r="AR947" i="6"/>
  <c r="AP948" i="6"/>
  <c r="AQ948" i="6"/>
  <c r="AR948" i="6"/>
  <c r="AP949" i="6"/>
  <c r="AQ949" i="6"/>
  <c r="AR949" i="6"/>
  <c r="AP950" i="6"/>
  <c r="AQ950" i="6"/>
  <c r="AR950" i="6"/>
  <c r="AP951" i="6"/>
  <c r="AQ951" i="6"/>
  <c r="AR951" i="6"/>
  <c r="AP952" i="6"/>
  <c r="AQ952" i="6"/>
  <c r="AR952" i="6"/>
  <c r="AP953" i="6"/>
  <c r="AQ953" i="6"/>
  <c r="AR953" i="6"/>
  <c r="AP954" i="6"/>
  <c r="AQ954" i="6"/>
  <c r="AR954" i="6"/>
  <c r="AP955" i="6"/>
  <c r="AQ955" i="6"/>
  <c r="AR955" i="6"/>
  <c r="AP956" i="6"/>
  <c r="AQ956" i="6"/>
  <c r="AR956" i="6"/>
  <c r="AP957" i="6"/>
  <c r="AQ957" i="6"/>
  <c r="AR957" i="6"/>
  <c r="AP958" i="6"/>
  <c r="AQ958" i="6"/>
  <c r="AR958" i="6"/>
  <c r="AP959" i="6"/>
  <c r="AQ959" i="6"/>
  <c r="AR959" i="6"/>
  <c r="AP960" i="6"/>
  <c r="AQ960" i="6"/>
  <c r="AR960" i="6"/>
  <c r="AP961" i="6"/>
  <c r="AQ961" i="6"/>
  <c r="AR961" i="6"/>
  <c r="AP962" i="6"/>
  <c r="AQ962" i="6"/>
  <c r="AR962" i="6"/>
  <c r="AP963" i="6"/>
  <c r="AQ963" i="6"/>
  <c r="AR963" i="6"/>
  <c r="AP964" i="6"/>
  <c r="AQ964" i="6"/>
  <c r="AR964" i="6"/>
  <c r="AP965" i="6"/>
  <c r="AQ965" i="6"/>
  <c r="AR965" i="6"/>
  <c r="AP966" i="6"/>
  <c r="AQ966" i="6"/>
  <c r="AR966" i="6"/>
  <c r="AP967" i="6"/>
  <c r="AQ967" i="6"/>
  <c r="AR967" i="6"/>
  <c r="AP968" i="6"/>
  <c r="AQ968" i="6"/>
  <c r="AR968" i="6"/>
  <c r="AP969" i="6"/>
  <c r="AQ969" i="6"/>
  <c r="AR969" i="6"/>
  <c r="AP970" i="6"/>
  <c r="AQ970" i="6"/>
  <c r="AR970" i="6"/>
  <c r="AP971" i="6"/>
  <c r="AQ971" i="6"/>
  <c r="AR971" i="6"/>
  <c r="AP972" i="6"/>
  <c r="AQ972" i="6"/>
  <c r="AR972" i="6"/>
  <c r="AP973" i="6"/>
  <c r="AQ973" i="6"/>
  <c r="AR973" i="6"/>
  <c r="AP974" i="6"/>
  <c r="AQ974" i="6"/>
  <c r="AR974" i="6"/>
  <c r="AP975" i="6"/>
  <c r="AQ975" i="6"/>
  <c r="AR975" i="6"/>
  <c r="AP976" i="6"/>
  <c r="AQ976" i="6"/>
  <c r="AR976" i="6"/>
  <c r="AP977" i="6"/>
  <c r="AQ977" i="6"/>
  <c r="AR977" i="6"/>
  <c r="AP978" i="6"/>
  <c r="AQ978" i="6"/>
  <c r="AR978" i="6"/>
  <c r="AP979" i="6"/>
  <c r="AQ979" i="6"/>
  <c r="AR979" i="6"/>
  <c r="AP980" i="6"/>
  <c r="AQ980" i="6"/>
  <c r="AR980" i="6"/>
  <c r="AP981" i="6"/>
  <c r="AQ981" i="6"/>
  <c r="AR981" i="6"/>
  <c r="AP982" i="6"/>
  <c r="AQ982" i="6"/>
  <c r="AR982" i="6"/>
  <c r="AP983" i="6"/>
  <c r="AQ983" i="6"/>
  <c r="AR983" i="6"/>
  <c r="AP984" i="6"/>
  <c r="AQ984" i="6"/>
  <c r="AR984" i="6"/>
  <c r="AP985" i="6"/>
  <c r="AQ985" i="6"/>
  <c r="AR985" i="6"/>
  <c r="AP986" i="6"/>
  <c r="AQ986" i="6"/>
  <c r="AR986" i="6"/>
  <c r="AP987" i="6"/>
  <c r="AQ987" i="6"/>
  <c r="AR987" i="6"/>
  <c r="AP988" i="6"/>
  <c r="AQ988" i="6"/>
  <c r="AR988" i="6"/>
  <c r="AP989" i="6"/>
  <c r="AQ989" i="6"/>
  <c r="AR989" i="6"/>
  <c r="AP990" i="6"/>
  <c r="AQ990" i="6"/>
  <c r="AR990" i="6"/>
  <c r="AP991" i="6"/>
  <c r="AQ991" i="6"/>
  <c r="AR991" i="6"/>
  <c r="AP992" i="6"/>
  <c r="AQ992" i="6"/>
  <c r="AR992" i="6"/>
  <c r="AP993" i="6"/>
  <c r="AQ993" i="6"/>
  <c r="AR993" i="6"/>
  <c r="AP994" i="6"/>
  <c r="AQ994" i="6"/>
  <c r="AR994" i="6"/>
  <c r="AP995" i="6"/>
  <c r="AQ995" i="6"/>
  <c r="AR995" i="6"/>
  <c r="AP996" i="6"/>
  <c r="AQ996" i="6"/>
  <c r="AR996" i="6"/>
  <c r="AP997" i="6"/>
  <c r="AQ997" i="6"/>
  <c r="AR997" i="6"/>
  <c r="AP998" i="6"/>
  <c r="AQ998" i="6"/>
  <c r="AR998" i="6"/>
  <c r="AP999" i="6"/>
  <c r="AQ999" i="6"/>
  <c r="AR999" i="6"/>
  <c r="AP1000" i="6"/>
  <c r="AQ1000" i="6"/>
  <c r="AR1000" i="6"/>
  <c r="AP1001" i="6"/>
  <c r="AQ1001" i="6"/>
  <c r="AR1001" i="6"/>
  <c r="AP1002" i="6"/>
  <c r="AQ1002" i="6"/>
  <c r="AR1002" i="6"/>
  <c r="AP1003" i="6"/>
  <c r="AQ1003" i="6"/>
  <c r="AR1003" i="6"/>
  <c r="AP1004" i="6"/>
  <c r="AQ1004" i="6"/>
  <c r="AR1004" i="6"/>
  <c r="AP1005" i="6"/>
  <c r="AQ1005" i="6"/>
  <c r="AR1005" i="6"/>
  <c r="AP1006" i="6"/>
  <c r="AQ1006" i="6"/>
  <c r="AR1006" i="6"/>
  <c r="AP1007" i="6"/>
  <c r="AQ1007" i="6"/>
  <c r="AR1007" i="6"/>
  <c r="AP1008" i="6"/>
  <c r="AQ1008" i="6"/>
  <c r="AR1008" i="6"/>
  <c r="AP1009" i="6"/>
  <c r="AQ1009" i="6"/>
  <c r="AR1009" i="6"/>
  <c r="AP1010" i="6"/>
  <c r="AQ1010" i="6"/>
  <c r="AR1010" i="6"/>
  <c r="AP1011" i="6"/>
  <c r="AQ1011" i="6"/>
  <c r="AR1011" i="6"/>
  <c r="AP1012" i="6"/>
  <c r="AQ1012" i="6"/>
  <c r="AR1012" i="6"/>
  <c r="AP1013" i="6"/>
  <c r="AQ1013" i="6"/>
  <c r="AR1013" i="6"/>
  <c r="AP1014" i="6"/>
  <c r="AQ1014" i="6"/>
  <c r="AR1014" i="6"/>
  <c r="AP1015" i="6"/>
  <c r="AQ1015" i="6"/>
  <c r="AR1015" i="6"/>
  <c r="AP1016" i="6"/>
  <c r="AQ1016" i="6"/>
  <c r="AR1016" i="6"/>
  <c r="AP1017" i="6"/>
  <c r="AQ1017" i="6"/>
  <c r="AR1017" i="6"/>
  <c r="AP1018" i="6"/>
  <c r="AQ1018" i="6"/>
  <c r="AR1018" i="6"/>
  <c r="AP1019" i="6"/>
  <c r="AQ1019" i="6"/>
  <c r="AR1019" i="6"/>
  <c r="AP1020" i="6"/>
  <c r="AQ1020" i="6"/>
  <c r="AR1020" i="6"/>
  <c r="AP1021" i="6"/>
  <c r="AQ1021" i="6"/>
  <c r="AR1021" i="6"/>
  <c r="AP1022" i="6"/>
  <c r="AQ1022" i="6"/>
  <c r="AR1022" i="6"/>
  <c r="AP1023" i="6"/>
  <c r="AQ1023" i="6"/>
  <c r="AR1023" i="6"/>
  <c r="AP1024" i="6"/>
  <c r="AQ1024" i="6"/>
  <c r="AR1024" i="6"/>
  <c r="AP1025" i="6"/>
  <c r="AQ1025" i="6"/>
  <c r="AR1025" i="6"/>
  <c r="AP1026" i="6"/>
  <c r="AQ1026" i="6"/>
  <c r="AR1026" i="6"/>
  <c r="AP1027" i="6"/>
  <c r="AQ1027" i="6"/>
  <c r="AR1027" i="6"/>
  <c r="AP1028" i="6"/>
  <c r="AQ1028" i="6"/>
  <c r="AR1028" i="6"/>
  <c r="AP1029" i="6"/>
  <c r="AQ1029" i="6"/>
  <c r="AR1029" i="6"/>
  <c r="AP1030" i="6"/>
  <c r="AQ1030" i="6"/>
  <c r="AR1030" i="6"/>
  <c r="AP1031" i="6"/>
  <c r="AQ1031" i="6"/>
  <c r="AR1031" i="6"/>
  <c r="AP1032" i="6"/>
  <c r="AQ1032" i="6"/>
  <c r="AR1032" i="6"/>
  <c r="AP1033" i="6"/>
  <c r="AQ1033" i="6"/>
  <c r="AR1033" i="6"/>
  <c r="AP1034" i="6"/>
  <c r="AQ1034" i="6"/>
  <c r="AR1034" i="6"/>
  <c r="AP1035" i="6"/>
  <c r="AQ1035" i="6"/>
  <c r="AR1035" i="6"/>
  <c r="AP1036" i="6"/>
  <c r="AQ1036" i="6"/>
  <c r="AR1036" i="6"/>
  <c r="AP1037" i="6"/>
  <c r="AQ1037" i="6"/>
  <c r="AR1037" i="6"/>
  <c r="AP1038" i="6"/>
  <c r="AQ1038" i="6"/>
  <c r="AR1038" i="6"/>
  <c r="AP1039" i="6"/>
  <c r="AQ1039" i="6"/>
  <c r="AR1039" i="6"/>
  <c r="AP1040" i="6"/>
  <c r="AQ1040" i="6"/>
  <c r="AR1040" i="6"/>
  <c r="AP1041" i="6"/>
  <c r="AQ1041" i="6"/>
  <c r="AR1041" i="6"/>
  <c r="AP1042" i="6"/>
  <c r="AQ1042" i="6"/>
  <c r="AR1042" i="6"/>
  <c r="AP1043" i="6"/>
  <c r="AQ1043" i="6"/>
  <c r="AR1043" i="6"/>
  <c r="AP1044" i="6"/>
  <c r="AQ1044" i="6"/>
  <c r="AR1044" i="6"/>
  <c r="AP1045" i="6"/>
  <c r="AQ1045" i="6"/>
  <c r="AR1045" i="6"/>
  <c r="AP1046" i="6"/>
  <c r="AQ1046" i="6"/>
  <c r="AR1046" i="6"/>
  <c r="AP1047" i="6"/>
  <c r="AQ1047" i="6"/>
  <c r="AR1047" i="6"/>
  <c r="AP1048" i="6"/>
  <c r="AQ1048" i="6"/>
  <c r="AR1048" i="6"/>
  <c r="AP1049" i="6"/>
  <c r="AQ1049" i="6"/>
  <c r="AR1049" i="6"/>
  <c r="AP1050" i="6"/>
  <c r="AQ1050" i="6"/>
  <c r="AR1050" i="6"/>
  <c r="AP1051" i="6"/>
  <c r="AQ1051" i="6"/>
  <c r="AR1051" i="6"/>
  <c r="AP1052" i="6"/>
  <c r="AQ1052" i="6"/>
  <c r="AR1052" i="6"/>
  <c r="AP1053" i="6"/>
  <c r="AQ1053" i="6"/>
  <c r="AR1053" i="6"/>
  <c r="AP1054" i="6"/>
  <c r="AQ1054" i="6"/>
  <c r="AR1054" i="6"/>
  <c r="AP1055" i="6"/>
  <c r="AQ1055" i="6"/>
  <c r="AR1055" i="6"/>
  <c r="AP1056" i="6"/>
  <c r="AQ1056" i="6"/>
  <c r="AR1056" i="6"/>
  <c r="AP1057" i="6"/>
  <c r="AQ1057" i="6"/>
  <c r="AR1057" i="6"/>
  <c r="AP1058" i="6"/>
  <c r="AQ1058" i="6"/>
  <c r="AR1058" i="6"/>
  <c r="AP1059" i="6"/>
  <c r="AQ1059" i="6"/>
  <c r="AR1059" i="6"/>
  <c r="AP1060" i="6"/>
  <c r="AQ1060" i="6"/>
  <c r="AR1060" i="6"/>
  <c r="AP1061" i="6"/>
  <c r="AQ1061" i="6"/>
  <c r="AR1061" i="6"/>
  <c r="AP1062" i="6"/>
  <c r="AQ1062" i="6"/>
  <c r="AR1062" i="6"/>
  <c r="AP1063" i="6"/>
  <c r="AQ1063" i="6"/>
  <c r="AR1063" i="6"/>
  <c r="AP1064" i="6"/>
  <c r="AQ1064" i="6"/>
  <c r="AR1064" i="6"/>
  <c r="AP1065" i="6"/>
  <c r="AQ1065" i="6"/>
  <c r="AR1065" i="6"/>
  <c r="AP1066" i="6"/>
  <c r="AQ1066" i="6"/>
  <c r="AR1066" i="6"/>
  <c r="AP1067" i="6"/>
  <c r="AQ1067" i="6"/>
  <c r="AR1067" i="6"/>
  <c r="AP1068" i="6"/>
  <c r="AQ1068" i="6"/>
  <c r="AR1068" i="6"/>
  <c r="AP1069" i="6"/>
  <c r="AQ1069" i="6"/>
  <c r="AR1069" i="6"/>
  <c r="AP1070" i="6"/>
  <c r="AQ1070" i="6"/>
  <c r="AR1070" i="6"/>
  <c r="AP1071" i="6"/>
  <c r="AQ1071" i="6"/>
  <c r="AR1071" i="6"/>
  <c r="AP1072" i="6"/>
  <c r="AQ1072" i="6"/>
  <c r="AR1072" i="6"/>
  <c r="AP1073" i="6"/>
  <c r="AQ1073" i="6"/>
  <c r="AR1073" i="6"/>
  <c r="AP1074" i="6"/>
  <c r="AQ1074" i="6"/>
  <c r="AR1074" i="6"/>
  <c r="AP1075" i="6"/>
  <c r="AQ1075" i="6"/>
  <c r="AR1075" i="6"/>
  <c r="AP1076" i="6"/>
  <c r="AQ1076" i="6"/>
  <c r="AR1076" i="6"/>
  <c r="AP1077" i="6"/>
  <c r="AQ1077" i="6"/>
  <c r="AR1077" i="6"/>
  <c r="AP1078" i="6"/>
  <c r="AQ1078" i="6"/>
  <c r="AR1078" i="6"/>
  <c r="AP1079" i="6"/>
  <c r="AQ1079" i="6"/>
  <c r="AR1079" i="6"/>
  <c r="AP1080" i="6"/>
  <c r="AQ1080" i="6"/>
  <c r="AR1080" i="6"/>
  <c r="AP1081" i="6"/>
  <c r="AQ1081" i="6"/>
  <c r="AR1081" i="6"/>
  <c r="AP1082" i="6"/>
  <c r="AQ1082" i="6"/>
  <c r="AR1082" i="6"/>
  <c r="AP1083" i="6"/>
  <c r="AQ1083" i="6"/>
  <c r="AR1083" i="6"/>
  <c r="AP1084" i="6"/>
  <c r="AQ1084" i="6"/>
  <c r="AR1084" i="6"/>
  <c r="AP1085" i="6"/>
  <c r="AQ1085" i="6"/>
  <c r="AR1085" i="6"/>
  <c r="AP1086" i="6"/>
  <c r="AQ1086" i="6"/>
  <c r="AR1086" i="6"/>
  <c r="AP1087" i="6"/>
  <c r="AQ1087" i="6"/>
  <c r="AR1087" i="6"/>
  <c r="AP1088" i="6"/>
  <c r="AQ1088" i="6"/>
  <c r="AR1088" i="6"/>
  <c r="AP1089" i="6"/>
  <c r="AQ1089" i="6"/>
  <c r="AR1089" i="6"/>
  <c r="AP1090" i="6"/>
  <c r="AQ1090" i="6"/>
  <c r="AR1090" i="6"/>
  <c r="AP1091" i="6"/>
  <c r="AQ1091" i="6"/>
  <c r="AR1091" i="6"/>
  <c r="AP1092" i="6"/>
  <c r="AQ1092" i="6"/>
  <c r="AR1092" i="6"/>
  <c r="AP1093" i="6"/>
  <c r="AQ1093" i="6"/>
  <c r="AR1093" i="6"/>
  <c r="AP1094" i="6"/>
  <c r="AQ1094" i="6"/>
  <c r="AR1094" i="6"/>
  <c r="AP1095" i="6"/>
  <c r="AQ1095" i="6"/>
  <c r="AR1095" i="6"/>
  <c r="AP1096" i="6"/>
  <c r="AQ1096" i="6"/>
  <c r="AR1096" i="6"/>
  <c r="AP1097" i="6"/>
  <c r="AQ1097" i="6"/>
  <c r="AR1097" i="6"/>
  <c r="AP1098" i="6"/>
  <c r="AQ1098" i="6"/>
  <c r="AR1098" i="6"/>
  <c r="AP1099" i="6"/>
  <c r="AQ1099" i="6"/>
  <c r="AR1099" i="6"/>
  <c r="AP1100" i="6"/>
  <c r="AQ1100" i="6"/>
  <c r="AR1100" i="6"/>
  <c r="AP1101" i="6"/>
  <c r="AQ1101" i="6"/>
  <c r="AR1101" i="6"/>
  <c r="AP1102" i="6"/>
  <c r="AQ1102" i="6"/>
  <c r="AR1102" i="6"/>
  <c r="AP1103" i="6"/>
  <c r="AQ1103" i="6"/>
  <c r="AR1103" i="6"/>
  <c r="AP1104" i="6"/>
  <c r="AQ1104" i="6"/>
  <c r="AR1104" i="6"/>
  <c r="AP1105" i="6"/>
  <c r="AQ1105" i="6"/>
  <c r="AR1105" i="6"/>
  <c r="AP1106" i="6"/>
  <c r="AQ1106" i="6"/>
  <c r="AR1106" i="6"/>
  <c r="AP1107" i="6"/>
  <c r="AQ1107" i="6"/>
  <c r="AR1107" i="6"/>
  <c r="AP1108" i="6"/>
  <c r="AQ1108" i="6"/>
  <c r="AR1108" i="6"/>
  <c r="AP1109" i="6"/>
  <c r="AQ1109" i="6"/>
  <c r="AR1109" i="6"/>
  <c r="AP1110" i="6"/>
  <c r="AQ1110" i="6"/>
  <c r="AR1110" i="6"/>
  <c r="AP1111" i="6"/>
  <c r="AQ1111" i="6"/>
  <c r="AR1111" i="6"/>
  <c r="AP1112" i="6"/>
  <c r="AQ1112" i="6"/>
  <c r="AR1112" i="6"/>
  <c r="AP1113" i="6"/>
  <c r="AQ1113" i="6"/>
  <c r="AR1113" i="6"/>
  <c r="AP1114" i="6"/>
  <c r="AQ1114" i="6"/>
  <c r="AR1114" i="6"/>
  <c r="AP1115" i="6"/>
  <c r="AQ1115" i="6"/>
  <c r="AR1115" i="6"/>
  <c r="AP1116" i="6"/>
  <c r="AQ1116" i="6"/>
  <c r="AR1116" i="6"/>
  <c r="AP1117" i="6"/>
  <c r="AQ1117" i="6"/>
  <c r="AR1117" i="6"/>
  <c r="AP1118" i="6"/>
  <c r="AQ1118" i="6"/>
  <c r="AR1118" i="6"/>
  <c r="AP1119" i="6"/>
  <c r="AQ1119" i="6"/>
  <c r="AR1119" i="6"/>
  <c r="AP1120" i="6"/>
  <c r="AQ1120" i="6"/>
  <c r="AR1120" i="6"/>
  <c r="AP1121" i="6"/>
  <c r="AQ1121" i="6"/>
  <c r="AR1121" i="6"/>
  <c r="AP1122" i="6"/>
  <c r="AQ1122" i="6"/>
  <c r="AR1122" i="6"/>
  <c r="AP1123" i="6"/>
  <c r="AQ1123" i="6"/>
  <c r="AR1123" i="6"/>
  <c r="AP1124" i="6"/>
  <c r="AQ1124" i="6"/>
  <c r="AR1124" i="6"/>
  <c r="AP1125" i="6"/>
  <c r="AQ1125" i="6"/>
  <c r="AR1125" i="6"/>
  <c r="AP1126" i="6"/>
  <c r="AQ1126" i="6"/>
  <c r="AR1126" i="6"/>
  <c r="AP1127" i="6"/>
  <c r="AQ1127" i="6"/>
  <c r="AR1127" i="6"/>
  <c r="AP1128" i="6"/>
  <c r="AQ1128" i="6"/>
  <c r="AR1128" i="6"/>
  <c r="AP1129" i="6"/>
  <c r="AQ1129" i="6"/>
  <c r="AR1129" i="6"/>
  <c r="AP1130" i="6"/>
  <c r="AQ1130" i="6"/>
  <c r="AR1130" i="6"/>
  <c r="AP1131" i="6"/>
  <c r="AQ1131" i="6"/>
  <c r="AR1131" i="6"/>
  <c r="AP1132" i="6"/>
  <c r="AQ1132" i="6"/>
  <c r="AR1132" i="6"/>
  <c r="AP1133" i="6"/>
  <c r="AQ1133" i="6"/>
  <c r="AR1133" i="6"/>
  <c r="AP1134" i="6"/>
  <c r="AQ1134" i="6"/>
  <c r="AR1134" i="6"/>
  <c r="AP1135" i="6"/>
  <c r="AQ1135" i="6"/>
  <c r="AR1135" i="6"/>
  <c r="AP1136" i="6"/>
  <c r="AQ1136" i="6"/>
  <c r="AR1136" i="6"/>
  <c r="AP1137" i="6"/>
  <c r="AQ1137" i="6"/>
  <c r="AR1137" i="6"/>
  <c r="AP1138" i="6"/>
  <c r="AQ1138" i="6"/>
  <c r="AR1138" i="6"/>
  <c r="AP1139" i="6"/>
  <c r="AQ1139" i="6"/>
  <c r="AR1139" i="6"/>
  <c r="AP1140" i="6"/>
  <c r="AQ1140" i="6"/>
  <c r="AR1140" i="6"/>
  <c r="AP1141" i="6"/>
  <c r="AQ1141" i="6"/>
  <c r="AR1141" i="6"/>
  <c r="AP1142" i="6"/>
  <c r="AQ1142" i="6"/>
  <c r="AR1142" i="6"/>
  <c r="AP1143" i="6"/>
  <c r="AQ1143" i="6"/>
  <c r="AR1143" i="6"/>
  <c r="AP1144" i="6"/>
  <c r="AQ1144" i="6"/>
  <c r="AR1144" i="6"/>
  <c r="AP1145" i="6"/>
  <c r="AQ1145" i="6"/>
  <c r="AR1145" i="6"/>
  <c r="AP1146" i="6"/>
  <c r="AQ1146" i="6"/>
  <c r="AR1146" i="6"/>
  <c r="AP1147" i="6"/>
  <c r="AQ1147" i="6"/>
  <c r="AR1147" i="6"/>
  <c r="AP1148" i="6"/>
  <c r="AQ1148" i="6"/>
  <c r="AR1148" i="6"/>
  <c r="AP1149" i="6"/>
  <c r="AQ1149" i="6"/>
  <c r="AR1149" i="6"/>
  <c r="AP1150" i="6"/>
  <c r="AQ1150" i="6"/>
  <c r="AR1150" i="6"/>
  <c r="AP1151" i="6"/>
  <c r="AQ1151" i="6"/>
  <c r="AR1151" i="6"/>
  <c r="AP1152" i="6"/>
  <c r="AQ1152" i="6"/>
  <c r="AR1152" i="6"/>
  <c r="AP1153" i="6"/>
  <c r="AQ1153" i="6"/>
  <c r="AR1153" i="6"/>
  <c r="AP1154" i="6"/>
  <c r="AQ1154" i="6"/>
  <c r="AR1154" i="6"/>
  <c r="AP1155" i="6"/>
  <c r="AQ1155" i="6"/>
  <c r="AR1155" i="6"/>
  <c r="AP1156" i="6"/>
  <c r="AQ1156" i="6"/>
  <c r="AR1156" i="6"/>
  <c r="AP1157" i="6"/>
  <c r="AQ1157" i="6"/>
  <c r="AR1157" i="6"/>
  <c r="AP1158" i="6"/>
  <c r="AQ1158" i="6"/>
  <c r="AR1158" i="6"/>
  <c r="AP1159" i="6"/>
  <c r="AQ1159" i="6"/>
  <c r="AR1159" i="6"/>
  <c r="AP1160" i="6"/>
  <c r="AQ1160" i="6"/>
  <c r="AR1160" i="6"/>
  <c r="AP1161" i="6"/>
  <c r="AQ1161" i="6"/>
  <c r="AR1161" i="6"/>
  <c r="AP1162" i="6"/>
  <c r="AQ1162" i="6"/>
  <c r="AR1162" i="6"/>
  <c r="AP1163" i="6"/>
  <c r="AQ1163" i="6"/>
  <c r="AR1163" i="6"/>
  <c r="AP1164" i="6"/>
  <c r="AQ1164" i="6"/>
  <c r="AR1164" i="6"/>
  <c r="AP1165" i="6"/>
  <c r="AQ1165" i="6"/>
  <c r="AR1165" i="6"/>
  <c r="AP1166" i="6"/>
  <c r="AQ1166" i="6"/>
  <c r="AR1166" i="6"/>
  <c r="AP1167" i="6"/>
  <c r="AQ1167" i="6"/>
  <c r="AR1167" i="6"/>
  <c r="AP1168" i="6"/>
  <c r="AQ1168" i="6"/>
  <c r="AR1168" i="6"/>
  <c r="AP1169" i="6"/>
  <c r="AQ1169" i="6"/>
  <c r="AR1169" i="6"/>
  <c r="AP1170" i="6"/>
  <c r="AQ1170" i="6"/>
  <c r="AR1170" i="6"/>
  <c r="AP1171" i="6"/>
  <c r="AQ1171" i="6"/>
  <c r="AR1171" i="6"/>
  <c r="AP1172" i="6"/>
  <c r="AQ1172" i="6"/>
  <c r="AR1172" i="6"/>
  <c r="AP1173" i="6"/>
  <c r="AQ1173" i="6"/>
  <c r="AR1173" i="6"/>
  <c r="AP1174" i="6"/>
  <c r="AQ1174" i="6"/>
  <c r="AR1174" i="6"/>
  <c r="AP1175" i="6"/>
  <c r="AQ1175" i="6"/>
  <c r="AR1175" i="6"/>
  <c r="AP1176" i="6"/>
  <c r="AQ1176" i="6"/>
  <c r="AR1176" i="6"/>
  <c r="AP1177" i="6"/>
  <c r="AQ1177" i="6"/>
  <c r="AR1177" i="6"/>
  <c r="AP1178" i="6"/>
  <c r="AQ1178" i="6"/>
  <c r="AR1178" i="6"/>
  <c r="AP1179" i="6"/>
  <c r="AQ1179" i="6"/>
  <c r="AR1179" i="6"/>
  <c r="AP1180" i="6"/>
  <c r="AQ1180" i="6"/>
  <c r="AR1180" i="6"/>
  <c r="AP1181" i="6"/>
  <c r="AQ1181" i="6"/>
  <c r="AR1181" i="6"/>
  <c r="AP1182" i="6"/>
  <c r="AQ1182" i="6"/>
  <c r="AR1182" i="6"/>
  <c r="AP1183" i="6"/>
  <c r="AQ1183" i="6"/>
  <c r="AR1183" i="6"/>
  <c r="AP1184" i="6"/>
  <c r="AQ1184" i="6"/>
  <c r="AR1184" i="6"/>
  <c r="AP1185" i="6"/>
  <c r="AQ1185" i="6"/>
  <c r="AR1185" i="6"/>
  <c r="AP1186" i="6"/>
  <c r="AQ1186" i="6"/>
  <c r="AR1186" i="6"/>
  <c r="AP1187" i="6"/>
  <c r="AQ1187" i="6"/>
  <c r="AR1187" i="6"/>
  <c r="AP1188" i="6"/>
  <c r="AQ1188" i="6"/>
  <c r="AR1188" i="6"/>
  <c r="AP1189" i="6"/>
  <c r="AQ1189" i="6"/>
  <c r="AR1189" i="6"/>
  <c r="AP1190" i="6"/>
  <c r="AQ1190" i="6"/>
  <c r="AR1190" i="6"/>
  <c r="AP1191" i="6"/>
  <c r="AQ1191" i="6"/>
  <c r="AR1191" i="6"/>
  <c r="AP1192" i="6"/>
  <c r="AQ1192" i="6"/>
  <c r="AR1192" i="6"/>
  <c r="AP1193" i="6"/>
  <c r="AQ1193" i="6"/>
  <c r="AR1193" i="6"/>
  <c r="AP1194" i="6"/>
  <c r="AQ1194" i="6"/>
  <c r="AR1194" i="6"/>
  <c r="AP1195" i="6"/>
  <c r="AQ1195" i="6"/>
  <c r="AR1195" i="6"/>
  <c r="AP1196" i="6"/>
  <c r="AQ1196" i="6"/>
  <c r="AR1196" i="6"/>
  <c r="AP1197" i="6"/>
  <c r="AQ1197" i="6"/>
  <c r="AR1197" i="6"/>
  <c r="AP1198" i="6"/>
  <c r="AQ1198" i="6"/>
  <c r="AR1198" i="6"/>
  <c r="AP1199" i="6"/>
  <c r="AQ1199" i="6"/>
  <c r="AR1199" i="6"/>
  <c r="AP1200" i="6"/>
  <c r="AQ1200" i="6"/>
  <c r="AR1200" i="6"/>
  <c r="AP1201" i="6"/>
  <c r="AQ1201" i="6"/>
  <c r="AR1201" i="6"/>
  <c r="AP1202" i="6"/>
  <c r="AQ1202" i="6"/>
  <c r="AR1202" i="6"/>
  <c r="AP1203" i="6"/>
  <c r="AQ1203" i="6"/>
  <c r="AR1203" i="6"/>
  <c r="AP1204" i="6"/>
  <c r="AQ1204" i="6"/>
  <c r="AR1204" i="6"/>
  <c r="AP1205" i="6"/>
  <c r="AQ1205" i="6"/>
  <c r="AR1205" i="6"/>
  <c r="AP1206" i="6"/>
  <c r="AQ1206" i="6"/>
  <c r="AR1206" i="6"/>
  <c r="AP1207" i="6"/>
  <c r="AQ1207" i="6"/>
  <c r="AR1207" i="6"/>
  <c r="AP1208" i="6"/>
  <c r="AQ1208" i="6"/>
  <c r="AR1208" i="6"/>
  <c r="AP1209" i="6"/>
  <c r="AQ1209" i="6"/>
  <c r="AR1209" i="6"/>
  <c r="AP1210" i="6"/>
  <c r="AQ1210" i="6"/>
  <c r="AR1210" i="6"/>
  <c r="AP1211" i="6"/>
  <c r="AQ1211" i="6"/>
  <c r="AR1211" i="6"/>
  <c r="AP1212" i="6"/>
  <c r="AQ1212" i="6"/>
  <c r="AR1212" i="6"/>
  <c r="AP1213" i="6"/>
  <c r="AQ1213" i="6"/>
  <c r="AR1213" i="6"/>
  <c r="AP1214" i="6"/>
  <c r="AQ1214" i="6"/>
  <c r="AR1214" i="6"/>
  <c r="AP1215" i="6"/>
  <c r="AQ1215" i="6"/>
  <c r="AR1215" i="6"/>
  <c r="AP1216" i="6"/>
  <c r="AQ1216" i="6"/>
  <c r="AR1216" i="6"/>
  <c r="AP1217" i="6"/>
  <c r="AQ1217" i="6"/>
  <c r="AR1217" i="6"/>
  <c r="AP1218" i="6"/>
  <c r="AQ1218" i="6"/>
  <c r="AR1218" i="6"/>
  <c r="AP1219" i="6"/>
  <c r="AQ1219" i="6"/>
  <c r="AR1219" i="6"/>
  <c r="AP1220" i="6"/>
  <c r="AQ1220" i="6"/>
  <c r="AR1220" i="6"/>
  <c r="AP1221" i="6"/>
  <c r="AQ1221" i="6"/>
  <c r="AR1221" i="6"/>
  <c r="AP1222" i="6"/>
  <c r="AQ1222" i="6"/>
  <c r="AR1222" i="6"/>
  <c r="AP1223" i="6"/>
  <c r="AQ1223" i="6"/>
  <c r="AR1223" i="6"/>
  <c r="AP1224" i="6"/>
  <c r="AQ1224" i="6"/>
  <c r="AR1224" i="6"/>
  <c r="AP1225" i="6"/>
  <c r="AQ1225" i="6"/>
  <c r="AR1225" i="6"/>
  <c r="AP1226" i="6"/>
  <c r="AQ1226" i="6"/>
  <c r="AR1226" i="6"/>
  <c r="AP1227" i="6"/>
  <c r="AQ1227" i="6"/>
  <c r="AR1227" i="6"/>
  <c r="AP1228" i="6"/>
  <c r="AQ1228" i="6"/>
  <c r="AR1228" i="6"/>
  <c r="AP1229" i="6"/>
  <c r="AQ1229" i="6"/>
  <c r="AR1229" i="6"/>
  <c r="AP1230" i="6"/>
  <c r="AQ1230" i="6"/>
  <c r="AR1230" i="6"/>
  <c r="AP1231" i="6"/>
  <c r="AQ1231" i="6"/>
  <c r="AR1231" i="6"/>
  <c r="AP1232" i="6"/>
  <c r="AQ1232" i="6"/>
  <c r="AR1232" i="6"/>
  <c r="AP1233" i="6"/>
  <c r="AQ1233" i="6"/>
  <c r="AR1233" i="6"/>
  <c r="AP1234" i="6"/>
  <c r="AQ1234" i="6"/>
  <c r="AR1234" i="6"/>
  <c r="AP1235" i="6"/>
  <c r="AQ1235" i="6"/>
  <c r="AR1235" i="6"/>
  <c r="AP1236" i="6"/>
  <c r="AQ1236" i="6"/>
  <c r="AR1236" i="6"/>
  <c r="AP1237" i="6"/>
  <c r="AQ1237" i="6"/>
  <c r="AR1237" i="6"/>
  <c r="AP1238" i="6"/>
  <c r="AQ1238" i="6"/>
  <c r="AR1238" i="6"/>
  <c r="AP1239" i="6"/>
  <c r="AQ1239" i="6"/>
  <c r="AR1239" i="6"/>
  <c r="AP1240" i="6"/>
  <c r="AQ1240" i="6"/>
  <c r="AR1240" i="6"/>
  <c r="AP1241" i="6"/>
  <c r="AQ1241" i="6"/>
  <c r="AR1241" i="6"/>
  <c r="AP1242" i="6"/>
  <c r="AQ1242" i="6"/>
  <c r="AR1242" i="6"/>
  <c r="AP1243" i="6"/>
  <c r="AQ1243" i="6"/>
  <c r="AR1243" i="6"/>
  <c r="AP1244" i="6"/>
  <c r="AQ1244" i="6"/>
  <c r="AR1244" i="6"/>
  <c r="AP1245" i="6"/>
  <c r="AQ1245" i="6"/>
  <c r="AR1245" i="6"/>
  <c r="AP1246" i="6"/>
  <c r="AQ1246" i="6"/>
  <c r="AR1246" i="6"/>
  <c r="AP1247" i="6"/>
  <c r="AQ1247" i="6"/>
  <c r="AR1247" i="6"/>
  <c r="AP1248" i="6"/>
  <c r="AQ1248" i="6"/>
  <c r="AR1248" i="6"/>
  <c r="AP1249" i="6"/>
  <c r="AQ1249" i="6"/>
  <c r="AR1249" i="6"/>
  <c r="AP1250" i="6"/>
  <c r="AQ1250" i="6"/>
  <c r="AR1250" i="6"/>
  <c r="AP1251" i="6"/>
  <c r="AQ1251" i="6"/>
  <c r="AR1251" i="6"/>
  <c r="AP1252" i="6"/>
  <c r="AQ1252" i="6"/>
  <c r="AR1252" i="6"/>
  <c r="AP1253" i="6"/>
  <c r="AQ1253" i="6"/>
  <c r="AR1253" i="6"/>
  <c r="AP1254" i="6"/>
  <c r="AQ1254" i="6"/>
  <c r="AR1254" i="6"/>
  <c r="AP1255" i="6"/>
  <c r="AQ1255" i="6"/>
  <c r="AR1255" i="6"/>
  <c r="AP1256" i="6"/>
  <c r="AQ1256" i="6"/>
  <c r="AR1256" i="6"/>
  <c r="AP1257" i="6"/>
  <c r="AQ1257" i="6"/>
  <c r="AR1257" i="6"/>
  <c r="AP1258" i="6"/>
  <c r="AQ1258" i="6"/>
  <c r="AR1258" i="6"/>
  <c r="AP1259" i="6"/>
  <c r="AQ1259" i="6"/>
  <c r="AR1259" i="6"/>
  <c r="AP1260" i="6"/>
  <c r="AQ1260" i="6"/>
  <c r="AR1260" i="6"/>
  <c r="AP1261" i="6"/>
  <c r="AQ1261" i="6"/>
  <c r="AR1261" i="6"/>
  <c r="AP1262" i="6"/>
  <c r="AQ1262" i="6"/>
  <c r="AR1262" i="6"/>
  <c r="AP1263" i="6"/>
  <c r="AQ1263" i="6"/>
  <c r="AR1263" i="6"/>
  <c r="AP1264" i="6"/>
  <c r="AQ1264" i="6"/>
  <c r="AR1264" i="6"/>
  <c r="AP1265" i="6"/>
  <c r="AQ1265" i="6"/>
  <c r="AR1265" i="6"/>
  <c r="AP1266" i="6"/>
  <c r="AQ1266" i="6"/>
  <c r="AR1266" i="6"/>
  <c r="AP1267" i="6"/>
  <c r="AQ1267" i="6"/>
  <c r="AR1267" i="6"/>
  <c r="AP1268" i="6"/>
  <c r="AQ1268" i="6"/>
  <c r="AR1268" i="6"/>
  <c r="AP1269" i="6"/>
  <c r="AQ1269" i="6"/>
  <c r="AR1269" i="6"/>
  <c r="AP1270" i="6"/>
  <c r="AQ1270" i="6"/>
  <c r="AR1270" i="6"/>
  <c r="AP1271" i="6"/>
  <c r="AQ1271" i="6"/>
  <c r="AR1271" i="6"/>
  <c r="AP1272" i="6"/>
  <c r="AQ1272" i="6"/>
  <c r="AR1272" i="6"/>
  <c r="AP1273" i="6"/>
  <c r="AQ1273" i="6"/>
  <c r="AR1273" i="6"/>
  <c r="AP1274" i="6"/>
  <c r="AQ1274" i="6"/>
  <c r="AR1274" i="6"/>
  <c r="AP1275" i="6"/>
  <c r="AQ1275" i="6"/>
  <c r="AR1275" i="6"/>
  <c r="AP1276" i="6"/>
  <c r="AQ1276" i="6"/>
  <c r="AR1276" i="6"/>
  <c r="AP1277" i="6"/>
  <c r="AQ1277" i="6"/>
  <c r="AR1277" i="6"/>
  <c r="AP1278" i="6"/>
  <c r="AQ1278" i="6"/>
  <c r="AR1278" i="6"/>
  <c r="AP1279" i="6"/>
  <c r="AQ1279" i="6"/>
  <c r="AR1279" i="6"/>
  <c r="AP1280" i="6"/>
  <c r="AQ1280" i="6"/>
  <c r="AR1280" i="6"/>
  <c r="AP1281" i="6"/>
  <c r="AQ1281" i="6"/>
  <c r="AR1281" i="6"/>
  <c r="AP1282" i="6"/>
  <c r="AQ1282" i="6"/>
  <c r="AR1282" i="6"/>
  <c r="AP1283" i="6"/>
  <c r="AQ1283" i="6"/>
  <c r="AR1283" i="6"/>
  <c r="AP1284" i="6"/>
  <c r="AQ1284" i="6"/>
  <c r="AR1284" i="6"/>
  <c r="AP1285" i="6"/>
  <c r="AQ1285" i="6"/>
  <c r="AR1285" i="6"/>
  <c r="AP1286" i="6"/>
  <c r="AQ1286" i="6"/>
  <c r="AR1286" i="6"/>
  <c r="AP1287" i="6"/>
  <c r="AQ1287" i="6"/>
  <c r="AR1287" i="6"/>
  <c r="AP1288" i="6"/>
  <c r="AQ1288" i="6"/>
  <c r="AR1288" i="6"/>
  <c r="AP1289" i="6"/>
  <c r="AQ1289" i="6"/>
  <c r="AR1289" i="6"/>
  <c r="AP1290" i="6"/>
  <c r="AQ1290" i="6"/>
  <c r="AR1290" i="6"/>
  <c r="AP1291" i="6"/>
  <c r="AQ1291" i="6"/>
  <c r="AR1291" i="6"/>
  <c r="AP1292" i="6"/>
  <c r="AQ1292" i="6"/>
  <c r="AR1292" i="6"/>
  <c r="AP1293" i="6"/>
  <c r="AQ1293" i="6"/>
  <c r="AR1293" i="6"/>
  <c r="AP1294" i="6"/>
  <c r="AQ1294" i="6"/>
  <c r="AR1294" i="6"/>
  <c r="AP1295" i="6"/>
  <c r="AQ1295" i="6"/>
  <c r="AR1295" i="6"/>
  <c r="AP1296" i="6"/>
  <c r="AQ1296" i="6"/>
  <c r="AR1296" i="6"/>
  <c r="AP1297" i="6"/>
  <c r="AQ1297" i="6"/>
  <c r="AR1297" i="6"/>
  <c r="AP1298" i="6"/>
  <c r="AQ1298" i="6"/>
  <c r="AR1298" i="6"/>
  <c r="AP1299" i="6"/>
  <c r="AQ1299" i="6"/>
  <c r="AR1299" i="6"/>
  <c r="AP1300" i="6"/>
  <c r="AQ1300" i="6"/>
  <c r="AR1300" i="6"/>
  <c r="AP1301" i="6"/>
  <c r="AQ1301" i="6"/>
  <c r="AR1301" i="6"/>
  <c r="AP1302" i="6"/>
  <c r="AQ1302" i="6"/>
  <c r="AR1302" i="6"/>
  <c r="AP1303" i="6"/>
  <c r="AQ1303" i="6"/>
  <c r="AR1303" i="6"/>
  <c r="AP1304" i="6"/>
  <c r="AQ1304" i="6"/>
  <c r="AR1304" i="6"/>
  <c r="AP1305" i="6"/>
  <c r="AQ1305" i="6"/>
  <c r="AR1305" i="6"/>
  <c r="AP1306" i="6"/>
  <c r="AQ1306" i="6"/>
  <c r="AR1306" i="6"/>
  <c r="AP1307" i="6"/>
  <c r="AQ1307" i="6"/>
  <c r="AR1307" i="6"/>
  <c r="AP1308" i="6"/>
  <c r="AQ1308" i="6"/>
  <c r="AR1308" i="6"/>
  <c r="AP1309" i="6"/>
  <c r="AQ1309" i="6"/>
  <c r="AR1309" i="6"/>
  <c r="AP1310" i="6"/>
  <c r="AQ1310" i="6"/>
  <c r="AR1310" i="6"/>
  <c r="AP1311" i="6"/>
  <c r="AQ1311" i="6"/>
  <c r="AR1311" i="6"/>
  <c r="AP1312" i="6"/>
  <c r="AQ1312" i="6"/>
  <c r="AR1312" i="6"/>
  <c r="AP1313" i="6"/>
  <c r="AQ1313" i="6"/>
  <c r="AR1313" i="6"/>
  <c r="AP1314" i="6"/>
  <c r="AQ1314" i="6"/>
  <c r="AR1314" i="6"/>
  <c r="AP1315" i="6"/>
  <c r="AQ1315" i="6"/>
  <c r="AR1315" i="6"/>
  <c r="AP1316" i="6"/>
  <c r="AQ1316" i="6"/>
  <c r="AR1316" i="6"/>
  <c r="AP1317" i="6"/>
  <c r="AQ1317" i="6"/>
  <c r="AR1317" i="6"/>
  <c r="AP1318" i="6"/>
  <c r="AQ1318" i="6"/>
  <c r="AR1318" i="6"/>
  <c r="AP1319" i="6"/>
  <c r="AQ1319" i="6"/>
  <c r="AR1319" i="6"/>
  <c r="AP1320" i="6"/>
  <c r="AQ1320" i="6"/>
  <c r="AR1320" i="6"/>
  <c r="AP1321" i="6"/>
  <c r="AQ1321" i="6"/>
  <c r="AR1321" i="6"/>
  <c r="AP1322" i="6"/>
  <c r="AQ1322" i="6"/>
  <c r="AR1322" i="6"/>
  <c r="AP1323" i="6"/>
  <c r="AQ1323" i="6"/>
  <c r="AR1323" i="6"/>
  <c r="AP1324" i="6"/>
  <c r="AQ1324" i="6"/>
  <c r="AR1324" i="6"/>
  <c r="AP1325" i="6"/>
  <c r="AQ1325" i="6"/>
  <c r="AR1325" i="6"/>
  <c r="AP1326" i="6"/>
  <c r="AQ1326" i="6"/>
  <c r="AR1326" i="6"/>
  <c r="AP1327" i="6"/>
  <c r="AQ1327" i="6"/>
  <c r="AR1327" i="6"/>
  <c r="AP1328" i="6"/>
  <c r="AQ1328" i="6"/>
  <c r="AR1328" i="6"/>
  <c r="AP1329" i="6"/>
  <c r="AQ1329" i="6"/>
  <c r="AR1329" i="6"/>
  <c r="AP1330" i="6"/>
  <c r="AQ1330" i="6"/>
  <c r="AR1330" i="6"/>
  <c r="AP1331" i="6"/>
  <c r="AQ1331" i="6"/>
  <c r="AR1331" i="6"/>
  <c r="AP1332" i="6"/>
  <c r="AQ1332" i="6"/>
  <c r="AR1332" i="6"/>
  <c r="AP1333" i="6"/>
  <c r="AQ1333" i="6"/>
  <c r="AR1333" i="6"/>
  <c r="AP1334" i="6"/>
  <c r="AQ1334" i="6"/>
  <c r="AR1334" i="6"/>
  <c r="AP1335" i="6"/>
  <c r="AQ1335" i="6"/>
  <c r="AR1335" i="6"/>
  <c r="AP1336" i="6"/>
  <c r="AQ1336" i="6"/>
  <c r="AR1336" i="6"/>
  <c r="AP1337" i="6"/>
  <c r="AQ1337" i="6"/>
  <c r="AR1337" i="6"/>
  <c r="AP1338" i="6"/>
  <c r="AQ1338" i="6"/>
  <c r="AR1338" i="6"/>
  <c r="AP1339" i="6"/>
  <c r="AQ1339" i="6"/>
  <c r="AR1339" i="6"/>
  <c r="AP1340" i="6"/>
  <c r="AQ1340" i="6"/>
  <c r="AR1340" i="6"/>
  <c r="AP1341" i="6"/>
  <c r="AQ1341" i="6"/>
  <c r="AR1341" i="6"/>
  <c r="AP1342" i="6"/>
  <c r="AQ1342" i="6"/>
  <c r="AR1342" i="6"/>
  <c r="AP1343" i="6"/>
  <c r="AQ1343" i="6"/>
  <c r="AR1343" i="6"/>
  <c r="AP1344" i="6"/>
  <c r="AQ1344" i="6"/>
  <c r="AR1344" i="6"/>
  <c r="AP1345" i="6"/>
  <c r="AQ1345" i="6"/>
  <c r="AR1345" i="6"/>
  <c r="AP1346" i="6"/>
  <c r="AQ1346" i="6"/>
  <c r="AR1346" i="6"/>
  <c r="AP1347" i="6"/>
  <c r="AQ1347" i="6"/>
  <c r="AR1347" i="6"/>
  <c r="AP1348" i="6"/>
  <c r="AQ1348" i="6"/>
  <c r="AR1348" i="6"/>
  <c r="AP1349" i="6"/>
  <c r="AQ1349" i="6"/>
  <c r="AR1349" i="6"/>
  <c r="AP1350" i="6"/>
  <c r="AQ1350" i="6"/>
  <c r="AR1350" i="6"/>
  <c r="AP1351" i="6"/>
  <c r="AQ1351" i="6"/>
  <c r="AR1351" i="6"/>
  <c r="AP1352" i="6"/>
  <c r="AQ1352" i="6"/>
  <c r="AR1352" i="6"/>
  <c r="AP1353" i="6"/>
  <c r="AQ1353" i="6"/>
  <c r="AR1353" i="6"/>
  <c r="AP1354" i="6"/>
  <c r="AQ1354" i="6"/>
  <c r="AR1354" i="6"/>
  <c r="AP1355" i="6"/>
  <c r="AQ1355" i="6"/>
  <c r="AR1355" i="6"/>
  <c r="AP1356" i="6"/>
  <c r="AQ1356" i="6"/>
  <c r="AR1356" i="6"/>
  <c r="AP1357" i="6"/>
  <c r="AQ1357" i="6"/>
  <c r="AR1357" i="6"/>
  <c r="AP1358" i="6"/>
  <c r="AQ1358" i="6"/>
  <c r="AR1358" i="6"/>
  <c r="AP1359" i="6"/>
  <c r="AQ1359" i="6"/>
  <c r="AR1359" i="6"/>
  <c r="AP1360" i="6"/>
  <c r="AQ1360" i="6"/>
  <c r="AR1360" i="6"/>
  <c r="AP1361" i="6"/>
  <c r="AQ1361" i="6"/>
  <c r="AR1361" i="6"/>
  <c r="AP1362" i="6"/>
  <c r="AQ1362" i="6"/>
  <c r="AR1362" i="6"/>
  <c r="AR5" i="6"/>
  <c r="AQ5" i="6"/>
  <c r="AP5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H4" i="1" l="1"/>
  <c r="H3" i="1" s="1"/>
  <c r="P4" i="1"/>
  <c r="P3" i="1" s="1"/>
  <c r="J3" i="1"/>
  <c r="I4" i="1"/>
  <c r="I3" i="1" s="1"/>
  <c r="M4" i="1"/>
  <c r="M3" i="1" s="1"/>
  <c r="O4" i="1"/>
  <c r="O3" i="1" s="1"/>
  <c r="AP4" i="6"/>
  <c r="E4" i="1"/>
  <c r="E3" i="1" s="1"/>
  <c r="D4" i="1"/>
  <c r="D3" i="1" s="1"/>
  <c r="G4" i="1"/>
  <c r="G3" i="1" s="1"/>
  <c r="F4" i="1"/>
  <c r="F3" i="1" s="1"/>
  <c r="N4" i="1"/>
  <c r="N3" i="1" s="1"/>
  <c r="S6" i="1"/>
  <c r="S5" i="1" s="1"/>
  <c r="S3" i="1" s="1"/>
  <c r="K4" i="1"/>
  <c r="K3" i="1" s="1"/>
  <c r="L4" i="1"/>
  <c r="L3" i="1" s="1"/>
  <c r="AR4" i="6"/>
  <c r="AQ4" i="6"/>
</calcChain>
</file>

<file path=xl/comments1.xml><?xml version="1.0" encoding="utf-8"?>
<comments xmlns="http://schemas.openxmlformats.org/spreadsheetml/2006/main">
  <authors>
    <author>grad1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grad1: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<sst xmlns="http://schemas.openxmlformats.org/spreadsheetml/2006/main" count="3172" uniqueCount="2379">
  <si>
    <t>04 PREDŠKOLSKI ODGOJ,ŠKOLSTVO,SOCIJALNA SKRB,ŠPORT</t>
  </si>
  <si>
    <t>OSNOVNO ŠKLOSTVO</t>
  </si>
  <si>
    <t>TEKUĆI PROGRAMI</t>
  </si>
  <si>
    <t>6000:  REDOVNI PROGRAM OSNOVNOG OBRAZOVANJA</t>
  </si>
  <si>
    <t>OPĆI POSLOVI USTANOVA OSNOVNOG ŠKOLSTVA</t>
  </si>
  <si>
    <t>32111</t>
  </si>
  <si>
    <t xml:space="preserve">Dnevnice za službeni put u zemlji  </t>
  </si>
  <si>
    <t>32113</t>
  </si>
  <si>
    <t xml:space="preserve">Naknade za smještaj na službenom putu u zemlji  </t>
  </si>
  <si>
    <t>32115</t>
  </si>
  <si>
    <t xml:space="preserve">Naknade za prijevoz na službenom putu u zemlji  </t>
  </si>
  <si>
    <t>32119</t>
  </si>
  <si>
    <t xml:space="preserve">Ostali rashodi za službena putovanja  </t>
  </si>
  <si>
    <t>32131</t>
  </si>
  <si>
    <t xml:space="preserve">Seminari, savjetovanja i simpoziji  </t>
  </si>
  <si>
    <t>32132</t>
  </si>
  <si>
    <t xml:space="preserve">Tečajevi i stručni ispiti  </t>
  </si>
  <si>
    <t>32211</t>
  </si>
  <si>
    <t xml:space="preserve">Uredski materijal  </t>
  </si>
  <si>
    <t>32212</t>
  </si>
  <si>
    <t xml:space="preserve">Literatura (publikacije, časopisi, glasila, knjige i ostalo) </t>
  </si>
  <si>
    <t>32214</t>
  </si>
  <si>
    <t xml:space="preserve">Materijal i sredstva za čišćenje i održavanje  </t>
  </si>
  <si>
    <t>32216</t>
  </si>
  <si>
    <t xml:space="preserve">Materijal za higijenske potrebe i njegu  </t>
  </si>
  <si>
    <t>32219</t>
  </si>
  <si>
    <t xml:space="preserve">Ostali materijal za potrebe redovnog poslovanja  </t>
  </si>
  <si>
    <t>32224</t>
  </si>
  <si>
    <t xml:space="preserve">Namirnice  </t>
  </si>
  <si>
    <t>32231</t>
  </si>
  <si>
    <t xml:space="preserve">Električna energija  </t>
  </si>
  <si>
    <t>32233</t>
  </si>
  <si>
    <t xml:space="preserve">Plin  </t>
  </si>
  <si>
    <t>32234</t>
  </si>
  <si>
    <t xml:space="preserve">Motorni benzin i dizel gorivo  </t>
  </si>
  <si>
    <t>32251</t>
  </si>
  <si>
    <t xml:space="preserve">Sitni inventar  </t>
  </si>
  <si>
    <t>32271</t>
  </si>
  <si>
    <t xml:space="preserve">Službena, radna i zaštitna odjeća i obuća  </t>
  </si>
  <si>
    <t>32311</t>
  </si>
  <si>
    <t xml:space="preserve">Usluge telefona, telefaksa  </t>
  </si>
  <si>
    <t>32313</t>
  </si>
  <si>
    <t xml:space="preserve">Poštarina (pisma, tiskanice i sl.)  </t>
  </si>
  <si>
    <t>32319</t>
  </si>
  <si>
    <t xml:space="preserve">Ostale usluge za komunikaciju i prijevoz  </t>
  </si>
  <si>
    <t>32332</t>
  </si>
  <si>
    <t xml:space="preserve">Tisak  </t>
  </si>
  <si>
    <t>32339</t>
  </si>
  <si>
    <t xml:space="preserve">Ostale usluge promidžbe i informiranja  </t>
  </si>
  <si>
    <t>32341</t>
  </si>
  <si>
    <t xml:space="preserve">Opskrba vodom  </t>
  </si>
  <si>
    <t>32342</t>
  </si>
  <si>
    <t xml:space="preserve">Iznošenje i odvoz smeća  </t>
  </si>
  <si>
    <t>32343</t>
  </si>
  <si>
    <t xml:space="preserve">Deratizacija i dezinsekcija  </t>
  </si>
  <si>
    <t>32344</t>
  </si>
  <si>
    <t xml:space="preserve">Dimnjačarske i ekološke usluge  </t>
  </si>
  <si>
    <t>32349</t>
  </si>
  <si>
    <t xml:space="preserve">Ostale komunalne usluge  </t>
  </si>
  <si>
    <t>32361</t>
  </si>
  <si>
    <t xml:space="preserve">Obvezni i preventivni zdravstveni pregledi zaposle nika </t>
  </si>
  <si>
    <t>32373</t>
  </si>
  <si>
    <t xml:space="preserve">Usluge odvjetnika i pravnog savjetovanja  </t>
  </si>
  <si>
    <t>32379</t>
  </si>
  <si>
    <t xml:space="preserve">Ostale intelektualne usluge  </t>
  </si>
  <si>
    <t>32389</t>
  </si>
  <si>
    <t xml:space="preserve">Ostale računalne usluge  </t>
  </si>
  <si>
    <t>32391</t>
  </si>
  <si>
    <t xml:space="preserve">Grafičke i tiskarske usluge, usl.kopiranja i uvezi vanja i slično </t>
  </si>
  <si>
    <t>32393</t>
  </si>
  <si>
    <t xml:space="preserve">Uređenje prostora  </t>
  </si>
  <si>
    <t>32396</t>
  </si>
  <si>
    <t xml:space="preserve">Usluge čuvanja imovine i osoba  </t>
  </si>
  <si>
    <t>32399</t>
  </si>
  <si>
    <t xml:space="preserve">Ostale nespomenute usluge  </t>
  </si>
  <si>
    <t>32411</t>
  </si>
  <si>
    <t xml:space="preserve">Naknade troškova službenog puta  </t>
  </si>
  <si>
    <t>32412</t>
  </si>
  <si>
    <t xml:space="preserve">Naknade ostalih troškova  </t>
  </si>
  <si>
    <t>32931</t>
  </si>
  <si>
    <t xml:space="preserve">Reprezentacija  </t>
  </si>
  <si>
    <t>32941</t>
  </si>
  <si>
    <t xml:space="preserve">Tuzemne članarine  </t>
  </si>
  <si>
    <t>32952</t>
  </si>
  <si>
    <t xml:space="preserve">Sudske pristojbe  </t>
  </si>
  <si>
    <t>32953</t>
  </si>
  <si>
    <t xml:space="preserve">Javnobilježničke pristojbe  </t>
  </si>
  <si>
    <t>32959</t>
  </si>
  <si>
    <t xml:space="preserve">Ostale pristojbe i naknade  </t>
  </si>
  <si>
    <t>32991</t>
  </si>
  <si>
    <t xml:space="preserve">Rashodi protokola (vijenci, cvijeće, svijeće i sli čno) </t>
  </si>
  <si>
    <t>32999</t>
  </si>
  <si>
    <t xml:space="preserve">Ostali nespomenuti rashodi poslovanja  </t>
  </si>
  <si>
    <t>34312</t>
  </si>
  <si>
    <t xml:space="preserve">Usluge platnog prometa  </t>
  </si>
  <si>
    <t>TEKUĆE I INVESTICIJSKO ODRŽAVANJE</t>
  </si>
  <si>
    <t>32241</t>
  </si>
  <si>
    <t xml:space="preserve">Mater.i dijelovi za tekuće i invest.održav.građev. objekata </t>
  </si>
  <si>
    <t>32242</t>
  </si>
  <si>
    <t xml:space="preserve">Mater.i dijelovi za tekuće i invest.održav.postroj i opreme </t>
  </si>
  <si>
    <t>32244</t>
  </si>
  <si>
    <t xml:space="preserve">Ostali mater.i dijelovi za tekuće i invest.održav.  </t>
  </si>
  <si>
    <t>32321</t>
  </si>
  <si>
    <t xml:space="preserve">Usluge tekućeg i investic.održav.građev.objekata  </t>
  </si>
  <si>
    <t>32322</t>
  </si>
  <si>
    <t xml:space="preserve">Usluge tekućeg i investic.održav.postroj.i opreme  </t>
  </si>
  <si>
    <t>32329</t>
  </si>
  <si>
    <t xml:space="preserve">Ostale usluge tekućeg i investicijskog održavanja  </t>
  </si>
  <si>
    <t>KAPITALNA ULAGANJA</t>
  </si>
  <si>
    <t>42211</t>
  </si>
  <si>
    <t xml:space="preserve">Računala i računalna oprema  </t>
  </si>
  <si>
    <t>42212</t>
  </si>
  <si>
    <t xml:space="preserve">Uredski namještaj  </t>
  </si>
  <si>
    <t>42411</t>
  </si>
  <si>
    <t xml:space="preserve">Knjige  </t>
  </si>
  <si>
    <t>DODATNI PROGRAMI U OSNOVNOM I SREDNJEM ŠKOLSTVU</t>
  </si>
  <si>
    <t>SHEMA ŠKOLSKOG VOĆA</t>
  </si>
  <si>
    <t>POMOĆNIK U NASTAVI II (2017.-2021.)</t>
  </si>
  <si>
    <t>31111</t>
  </si>
  <si>
    <t xml:space="preserve">Plaće za zaposlene  </t>
  </si>
  <si>
    <t>31216</t>
  </si>
  <si>
    <t xml:space="preserve">Regres za godišnji odmor  </t>
  </si>
  <si>
    <t>31219</t>
  </si>
  <si>
    <t xml:space="preserve">Ostali nenavedeni rashodi za zaposlene  </t>
  </si>
  <si>
    <t>31321</t>
  </si>
  <si>
    <t xml:space="preserve">Doprinosi za obvezno zdravstveno osiguranje  </t>
  </si>
  <si>
    <t>31322</t>
  </si>
  <si>
    <t xml:space="preserve">Doprinos za obvezno zdravstv.osigur.zaštite zdravl ja na radu </t>
  </si>
  <si>
    <t>31332</t>
  </si>
  <si>
    <t xml:space="preserve">Doprinosi za obvezno osiguranje u slučaju nezaposl enosti </t>
  </si>
  <si>
    <t>SOCIJALNA SKRB</t>
  </si>
  <si>
    <t>VRIJEME UŽINE</t>
  </si>
  <si>
    <t>37224</t>
  </si>
  <si>
    <t>KONTO
POZICIJA</t>
  </si>
  <si>
    <t>NAZIV KONTA
NAZIV POZICIJE</t>
  </si>
  <si>
    <t>GRAD</t>
  </si>
  <si>
    <t>IZVOR GRAD</t>
  </si>
  <si>
    <t>IZVOR PK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</si>
  <si>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</si>
  <si>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</si>
  <si>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</si>
  <si>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</si>
  <si>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</si>
  <si>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</si>
  <si>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</si>
  <si>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</si>
  <si>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</si>
  <si>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</si>
  <si>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</si>
  <si>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</si>
  <si>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</si>
  <si>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</si>
  <si>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</si>
  <si>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</si>
  <si>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</si>
  <si>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</si>
  <si>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</si>
  <si>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</si>
  <si>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</si>
  <si>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</si>
  <si>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</si>
  <si>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</si>
  <si>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</si>
  <si>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</si>
  <si>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</si>
  <si>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</si>
  <si>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</si>
  <si>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</si>
  <si>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</si>
  <si>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</si>
  <si>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</si>
  <si>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</si>
  <si>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</si>
  <si>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</si>
  <si>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</si>
  <si>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</si>
  <si>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Konto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</si>
  <si>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</si>
  <si>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</si>
  <si>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</si>
  <si>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</si>
  <si>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</si>
  <si>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</si>
  <si>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</si>
  <si>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</si>
  <si>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</si>
  <si>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</si>
  <si>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</si>
  <si>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</si>
  <si>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</si>
  <si>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</si>
  <si>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</si>
  <si>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</si>
  <si>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</si>
  <si>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</si>
  <si>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</si>
  <si>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</si>
  <si>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</si>
  <si>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</si>
  <si>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</si>
  <si>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</si>
  <si>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</si>
  <si>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</si>
  <si>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</si>
  <si>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</si>
  <si>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</si>
  <si>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</si>
  <si>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</si>
  <si>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</si>
  <si>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</si>
  <si>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</si>
  <si>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</si>
  <si>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</si>
  <si>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</si>
  <si>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</si>
  <si>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</si>
  <si>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</si>
  <si>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</si>
  <si>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</si>
  <si>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</si>
  <si>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</si>
  <si>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</si>
  <si>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</si>
  <si>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</si>
  <si>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</si>
  <si>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</si>
  <si>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</si>
  <si>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</si>
  <si>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</si>
  <si>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</si>
  <si>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</si>
  <si>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</si>
  <si>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</si>
  <si>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</si>
  <si>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</si>
  <si>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</si>
  <si>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</si>
  <si>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</si>
  <si>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</si>
  <si>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</si>
  <si>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</si>
  <si>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</si>
  <si>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</si>
  <si>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</si>
  <si>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</si>
  <si>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</si>
  <si>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</si>
  <si>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</si>
  <si>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</si>
  <si>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</si>
  <si>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</si>
  <si>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</si>
  <si>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</si>
  <si>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</si>
  <si>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</si>
  <si>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</si>
  <si>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</si>
  <si>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</si>
  <si>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</si>
  <si>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</si>
  <si>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</si>
  <si>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</si>
  <si>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</si>
  <si>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</si>
  <si>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</si>
  <si>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</si>
  <si>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</si>
  <si>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</si>
  <si>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</si>
  <si>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</si>
  <si>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</si>
  <si>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</si>
  <si>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</si>
  <si>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</si>
  <si>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</si>
  <si>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</si>
  <si>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</si>
  <si>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</si>
  <si>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</si>
  <si>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</si>
  <si>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</si>
  <si>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</si>
  <si>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</si>
  <si>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</si>
  <si>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</si>
  <si>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</si>
  <si>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</si>
  <si>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</si>
  <si>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</si>
  <si>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</si>
  <si>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</si>
  <si>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</si>
  <si>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</si>
  <si>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</si>
  <si>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</si>
  <si>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</si>
  <si>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</si>
  <si>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</si>
  <si>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</si>
  <si>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</si>
  <si>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</si>
  <si>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</si>
  <si>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</si>
  <si>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</si>
  <si>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</si>
  <si>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</si>
  <si>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</si>
  <si>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</si>
  <si>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</si>
  <si>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</si>
  <si>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</si>
  <si>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</si>
  <si>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</si>
  <si>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</si>
  <si>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</si>
  <si>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</si>
  <si>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</si>
  <si>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</si>
  <si>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</si>
  <si>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</si>
  <si>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</si>
  <si>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</si>
  <si>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</si>
  <si>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</si>
  <si>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</si>
  <si>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</si>
  <si>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</si>
  <si>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</si>
  <si>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</si>
  <si>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</si>
  <si>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</si>
  <si>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</si>
  <si>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</si>
  <si>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</si>
  <si>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</si>
  <si>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</si>
  <si>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</si>
  <si>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</si>
  <si>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</si>
  <si>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6147</t>
  </si>
  <si>
    <t>Porez na dobitke od igara na sreću i ostali porezi od igara na sreću</t>
  </si>
  <si>
    <t>61471</t>
  </si>
  <si>
    <t>Porez na dobitke od lutrijskih igara na sreću</t>
  </si>
  <si>
    <t>61472</t>
  </si>
  <si>
    <t>Porez na dobitke od igara klađenja</t>
  </si>
  <si>
    <t>61473</t>
  </si>
  <si>
    <t>Porez na automate za zabavne igre</t>
  </si>
  <si>
    <t>61479</t>
  </si>
  <si>
    <t>Ostali porezi od igara na sreću</t>
  </si>
  <si>
    <t>6148</t>
  </si>
  <si>
    <t>Naknade za priređivanje igara na sreću</t>
  </si>
  <si>
    <t>61481</t>
  </si>
  <si>
    <t>Naknada za priređivanje lutrijskih igara</t>
  </si>
  <si>
    <t>61482</t>
  </si>
  <si>
    <t>Naknade za priređivanje igara na sreću u casinima</t>
  </si>
  <si>
    <t>61483</t>
  </si>
  <si>
    <t>Naknade za priređivanje klađenja</t>
  </si>
  <si>
    <t>61484</t>
  </si>
  <si>
    <t>Naknade za priređivanje igara na sreću na automatima</t>
  </si>
  <si>
    <t>61485</t>
  </si>
  <si>
    <t>Naknada za prigodno jednokratno priređivanje igara na sreću</t>
  </si>
  <si>
    <t>61489</t>
  </si>
  <si>
    <t>Ostale naknade od igara na sreću</t>
  </si>
  <si>
    <t>615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</si>
  <si>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</si>
  <si>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</si>
  <si>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</si>
  <si>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</si>
  <si>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</si>
  <si>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</si>
  <si>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</si>
  <si>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</si>
  <si>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</si>
  <si>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</si>
  <si>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</si>
  <si>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</si>
  <si>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</si>
  <si>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</si>
  <si>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61611</t>
  </si>
  <si>
    <t>6162</t>
  </si>
  <si>
    <t>Ostali prihodi od poreza koje plaćaju fizičke osobe</t>
  </si>
  <si>
    <t>61621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</si>
  <si>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</si>
  <si>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</si>
  <si>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</si>
  <si>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</si>
  <si>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</si>
  <si>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</si>
  <si>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</si>
  <si>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</si>
  <si>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</si>
  <si>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</si>
  <si>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</si>
  <si>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</si>
  <si>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</si>
  <si>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62111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</si>
  <si>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</si>
  <si>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</si>
  <si>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</si>
  <si>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</si>
  <si>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</si>
  <si>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Doprinosi za mirovinsko osiguranje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</si>
  <si>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</si>
  <si>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</si>
  <si>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</si>
  <si>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</si>
  <si>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</si>
  <si>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</si>
  <si>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Doprinosi za obvezno osiguranje u slučaju nezaposlenosti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</si>
  <si>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</si>
  <si>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</si>
  <si>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</si>
  <si>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</si>
  <si>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</si>
  <si>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</si>
  <si>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</si>
  <si>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</si>
  <si>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</si>
  <si>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</si>
  <si>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</si>
  <si>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63112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</si>
  <si>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</si>
  <si>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</si>
  <si>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</si>
  <si>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</si>
  <si>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</si>
  <si>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63122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</si>
  <si>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</si>
  <si>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</si>
  <si>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</si>
  <si>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</si>
  <si>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</si>
  <si>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</si>
  <si>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</si>
  <si>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</si>
  <si>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</si>
  <si>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63221</t>
  </si>
  <si>
    <t>6323</t>
  </si>
  <si>
    <t>Tekuće pomoći od institucija i tijela  EU</t>
  </si>
  <si>
    <t>63231</t>
  </si>
  <si>
    <t>6324</t>
  </si>
  <si>
    <t>Kapitalne pomoći od institucija i tijela  EU</t>
  </si>
  <si>
    <t>63241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</si>
  <si>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</si>
  <si>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</si>
  <si>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</si>
  <si>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</si>
  <si>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</si>
  <si>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</si>
  <si>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</si>
  <si>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</si>
  <si>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</si>
  <si>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</si>
  <si>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</si>
  <si>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</si>
  <si>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</si>
  <si>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</si>
  <si>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</si>
  <si>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</si>
  <si>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</si>
  <si>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</si>
  <si>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</si>
  <si>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</si>
  <si>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</si>
  <si>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</si>
  <si>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</si>
  <si>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</si>
  <si>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</si>
  <si>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</si>
  <si>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63414</t>
  </si>
  <si>
    <t>Tekuće pomoći od HZMO-a, HZZ-a i HZZO-a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</si>
  <si>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</si>
  <si>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</si>
  <si>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</si>
  <si>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</si>
  <si>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</si>
  <si>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izvanproračunskih korisnika</t>
  </si>
  <si>
    <t>63424</t>
  </si>
  <si>
    <t>Kapitalne pomoći od HZMO-a, HZZ-a i HZZO-a</t>
  </si>
  <si>
    <t>63425</t>
  </si>
  <si>
    <t>Kapitalne pomoći od ostalih izvanproračunskih korisnika državnog proračuna</t>
  </si>
  <si>
    <t>63426</t>
  </si>
  <si>
    <t>Kapitalne pomoći od izvanproračunskih korisnika županijskih, gradskih i općinskih proračuna</t>
  </si>
  <si>
    <t>635</t>
  </si>
  <si>
    <t>Pomoći izravnanja za decentralizirane funkcije</t>
  </si>
  <si>
    <t>6351</t>
  </si>
  <si>
    <t>Tekuće pomoći izravnanja za decentralizirane funkcije</t>
  </si>
  <si>
    <t>63511</t>
  </si>
  <si>
    <t>6352</t>
  </si>
  <si>
    <t>Kapitalne pomoći izravnanja za decentralizirane funkcije</t>
  </si>
  <si>
    <t>63521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</si>
  <si>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</si>
  <si>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</si>
  <si>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</si>
  <si>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</si>
  <si>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</si>
  <si>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</si>
  <si>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</si>
  <si>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</si>
  <si>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</si>
  <si>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</si>
  <si>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</si>
  <si>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</si>
  <si>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</si>
  <si>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</si>
  <si>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638</t>
  </si>
  <si>
    <t>Pomoći temeljem prijenosa EU sredstava</t>
  </si>
  <si>
    <t>6381</t>
  </si>
  <si>
    <t>Tekuće pomoći temeljem prijenosa EU sredstava</t>
  </si>
  <si>
    <t>63811</t>
  </si>
  <si>
    <t>Tekuće pomoći iz državnog proračuna temeljem prijenosa EU sredstava</t>
  </si>
  <si>
    <t>63812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</si>
  <si>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</si>
  <si>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</si>
  <si>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</si>
  <si>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</si>
  <si>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</si>
  <si>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6382</t>
  </si>
  <si>
    <t>Kapitalne pomoći temeljem prijenosa EU sredstava</t>
  </si>
  <si>
    <t>63821</t>
  </si>
  <si>
    <t>Kapitalne pomoći iz državnog proračuna temeljem prijenosa EU sredstava</t>
  </si>
  <si>
    <t>63822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</si>
  <si>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</si>
  <si>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</si>
  <si>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</si>
  <si>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</si>
  <si>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</si>
  <si>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</si>
  <si>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</si>
  <si>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</si>
  <si>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</si>
  <si>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63911</t>
  </si>
  <si>
    <t>6392</t>
  </si>
  <si>
    <t>Kapitalni prijenosi između proračunskih korisnika istog proračuna</t>
  </si>
  <si>
    <t>63921</t>
  </si>
  <si>
    <t>6393</t>
  </si>
  <si>
    <t>Tekući prijenosi između proračunskih korisnika istog proračuna temeljem prijenosa EU sredstava</t>
  </si>
  <si>
    <t>63931</t>
  </si>
  <si>
    <t>6394</t>
  </si>
  <si>
    <t>Kapitalni prijenosi između proračunskih korisnika istog proračuna temeljem prijenosa EU sredstava</t>
  </si>
  <si>
    <t>63941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</si>
  <si>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</si>
  <si>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</si>
  <si>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</si>
  <si>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</si>
  <si>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</si>
  <si>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</si>
  <si>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</si>
  <si>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</si>
  <si>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</si>
  <si>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</si>
  <si>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</si>
  <si>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</si>
  <si>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</si>
  <si>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</si>
  <si>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</si>
  <si>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</si>
  <si>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</si>
  <si>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</si>
  <si>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</si>
  <si>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</si>
  <si>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</si>
  <si>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</si>
  <si>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</si>
  <si>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Zatezne kamate za poreze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</si>
  <si>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</si>
  <si>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</si>
  <si>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</si>
  <si>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</si>
  <si>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</si>
  <si>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</si>
  <si>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</si>
  <si>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</si>
  <si>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64152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</si>
  <si>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</si>
  <si>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</si>
  <si>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</si>
  <si>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</si>
  <si>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</si>
  <si>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</si>
  <si>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</si>
  <si>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</si>
  <si>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</si>
  <si>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</si>
  <si>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</si>
  <si>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</si>
  <si>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</si>
  <si>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</si>
  <si>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</si>
  <si>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</si>
  <si>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</si>
  <si>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</si>
  <si>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</si>
  <si>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</si>
  <si>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</si>
  <si>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64176</t>
  </si>
  <si>
    <t>Prihodi iz dobiti kreditnih i ostalih financijskih institucija</t>
  </si>
  <si>
    <t>64177</t>
  </si>
  <si>
    <t>Prihodi iz dobiti Hrvatske lutrije</t>
  </si>
  <si>
    <t>6419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</si>
  <si>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</si>
  <si>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</si>
  <si>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</si>
  <si>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</si>
  <si>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</si>
  <si>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</si>
  <si>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</si>
  <si>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</si>
  <si>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</si>
  <si>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</si>
  <si>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</si>
  <si>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</si>
  <si>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</si>
  <si>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</si>
  <si>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</si>
  <si>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</si>
  <si>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</si>
  <si>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</si>
  <si>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</si>
  <si>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</si>
  <si>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</si>
  <si>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</si>
  <si>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</si>
  <si>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</si>
  <si>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</si>
  <si>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</si>
  <si>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</si>
  <si>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</si>
  <si>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</si>
  <si>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</si>
  <si>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</si>
  <si>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</si>
  <si>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</si>
  <si>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</si>
  <si>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</si>
  <si>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</si>
  <si>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</si>
  <si>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</si>
  <si>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</si>
  <si>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</si>
  <si>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</si>
  <si>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</si>
  <si>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</si>
  <si>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</si>
  <si>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</si>
  <si>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</si>
  <si>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</si>
  <si>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</si>
  <si>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</si>
  <si>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</si>
  <si>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</si>
  <si>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</si>
  <si>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</si>
  <si>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</si>
  <si>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</si>
  <si>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</si>
  <si>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</si>
  <si>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</si>
  <si>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</si>
  <si>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</si>
  <si>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</si>
  <si>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</si>
  <si>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</si>
  <si>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</si>
  <si>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</si>
  <si>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</si>
  <si>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</si>
  <si>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</si>
  <si>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>64248</t>
  </si>
  <si>
    <t xml:space="preserve">Naknada u cijeni goriva </t>
  </si>
  <si>
    <t>64249</t>
  </si>
  <si>
    <t>Ostale naknade za ceste</t>
  </si>
  <si>
    <t>6425</t>
  </si>
  <si>
    <t>Prihodi od prodaje kratkotrajne nefinancijske imovine</t>
  </si>
  <si>
    <t>64251</t>
  </si>
  <si>
    <t>6429</t>
  </si>
  <si>
    <t>Ostali prihodi od nefinancijske imovine</t>
  </si>
  <si>
    <t>64299</t>
  </si>
  <si>
    <t>643</t>
  </si>
  <si>
    <t>Prihodi od kamata na dane zajmove</t>
  </si>
  <si>
    <t>6431</t>
  </si>
  <si>
    <t>Prihodi od kamata na dane zajmove međunarodnim organizacijama, institucijama i tijelima EU te inozemnim vladama</t>
  </si>
  <si>
    <t>64313</t>
  </si>
  <si>
    <t>Prihodi od kamata na dane zajmove međunarodnim organizacijama</t>
  </si>
  <si>
    <t>64314</t>
  </si>
  <si>
    <t>Prihodi od kamata na dane zajmove institucijama i tijelima EU</t>
  </si>
  <si>
    <t>64315</t>
  </si>
  <si>
    <t>Prihodi od kamata na dane zajmove inozemnim vladama u EU</t>
  </si>
  <si>
    <t>64316</t>
  </si>
  <si>
    <t>Prihodi od kamata na dane zajmove inozemnim vladama izvan EU</t>
  </si>
  <si>
    <t>6432</t>
  </si>
  <si>
    <t>Prihodi od kamata na dane zajmove neprofitnim organizacijama, građanima i kućanstvima</t>
  </si>
  <si>
    <t>64321</t>
  </si>
  <si>
    <t>Prihodi od kamata na dane zajmove neprofitnim organizacijama, građanima i kućanstvima u tuzemstvu</t>
  </si>
  <si>
    <t>64322</t>
  </si>
  <si>
    <t>Prihodi od kamata na dane zajmove neprofitnim organizacijama, građanima i kućanstvima u inozemstvu</t>
  </si>
  <si>
    <t>6433</t>
  </si>
  <si>
    <t>Prihodi od kamata na dane zajmove kreditnim i ostalim financijskim institucijama u javnom sektoru</t>
  </si>
  <si>
    <t>64332</t>
  </si>
  <si>
    <t>Prihodi od kamata na dane zajmove kreditnim institucijama u javnom sektoru</t>
  </si>
  <si>
    <t>64333</t>
  </si>
  <si>
    <t>Prihodi od kamata na dane zajmove osiguravajućim društvima u javnom sektoru</t>
  </si>
  <si>
    <t>64334</t>
  </si>
  <si>
    <t>Prihodi od kamata na dane zajmove ostalim financijskim institucijama u javnom sektoru</t>
  </si>
  <si>
    <t>6434</t>
  </si>
  <si>
    <t>Prihodi od kamata na dane zajmove trgovačkim društvima u javnom sektoru</t>
  </si>
  <si>
    <t>64341</t>
  </si>
  <si>
    <t>6435</t>
  </si>
  <si>
    <t>Prihodi od kamata na dane zajmove kreditnim i ostalim financijskim institucijama izvan javnog sektora</t>
  </si>
  <si>
    <t>64353</t>
  </si>
  <si>
    <t>Prihodi od kamata na dane zajmove tuzemnim kreditnim institucijama izvan javnog sektora</t>
  </si>
  <si>
    <t>64354</t>
  </si>
  <si>
    <t>Prihodi od kamata na dane zajmove tuzemnim osiguravajućim društvima izvan javnog sektora</t>
  </si>
  <si>
    <t>64355</t>
  </si>
  <si>
    <t>Prihodi od kamata na dane zajmove ostalim tuzemnim financijskim institucijama izvan javnog sektora</t>
  </si>
  <si>
    <t>64356</t>
  </si>
  <si>
    <t>Prihodi od kamata na dane zajmove inozemnim kreditnim institucijama</t>
  </si>
  <si>
    <t>64357</t>
  </si>
  <si>
    <t xml:space="preserve">Prihodi od kamata na dane zajmove inozemnim osiguravajućim društvima </t>
  </si>
  <si>
    <t>64358</t>
  </si>
  <si>
    <t>Prihodi od kamata na dane zajmove ostalim inozemnim financijskim institucijama</t>
  </si>
  <si>
    <t>6436</t>
  </si>
  <si>
    <t>Prihodi od kamata na dane zajmove trgovačkim društvima i obrtnicima izvan javnog sektora</t>
  </si>
  <si>
    <t>64363</t>
  </si>
  <si>
    <t>Prihodi od kamata na dane zajmove tuzemnim trgovačkim društvima izvan javnog sektora</t>
  </si>
  <si>
    <t>64364</t>
  </si>
  <si>
    <t>Prihodi od kamata na dane zajmove tuzemnim obrtnicima</t>
  </si>
  <si>
    <t>64365</t>
  </si>
  <si>
    <t>Prihodi od kamata na dane zajmove inozemnim trgovačkim društvima</t>
  </si>
  <si>
    <t>64366</t>
  </si>
  <si>
    <t>Prihodi od kamata na dane zajmove inozemnim obrtnicima</t>
  </si>
  <si>
    <t>6437</t>
  </si>
  <si>
    <t>Prihodi od kamata na dane zajmove drugim razinama vlasti</t>
  </si>
  <si>
    <t>64371</t>
  </si>
  <si>
    <t>Prihodi od kamata na dane zajmove državnom proračunu</t>
  </si>
  <si>
    <t>64372</t>
  </si>
  <si>
    <t>Prihodi od kamata na dane zajmove županijskim proračunima</t>
  </si>
  <si>
    <t>64373</t>
  </si>
  <si>
    <t>Prihodi od kamata na dane zajmove gradskim proračunima</t>
  </si>
  <si>
    <t>64374</t>
  </si>
  <si>
    <t>Prihodi od kamata na dane zajmove općinskim proračunima</t>
  </si>
  <si>
    <t>64375</t>
  </si>
  <si>
    <t>Prihodi od kamata na dane zajmove HZMO-u, HZZ-u i HZZO-u</t>
  </si>
  <si>
    <t>64376</t>
  </si>
  <si>
    <t>Prihodi od kamata na dane zajmove ostalim izvanproračunskim korisnicima državnog proračuna</t>
  </si>
  <si>
    <t>64377</t>
  </si>
  <si>
    <t>Prihodi od kamata na dane zajmove izvanproračunskim korisnicima županijskih, gradskih i općinskih proračuna</t>
  </si>
  <si>
    <t>644</t>
  </si>
  <si>
    <t>Prihodi od kamata na dane zajmove po protestiranim jamstvima</t>
  </si>
  <si>
    <t>6442</t>
  </si>
  <si>
    <t>Prihodi od kamata na dane zajmove neprofitnim organizacijama, građanima i kućanstvima po protestiranim jamstvima</t>
  </si>
  <si>
    <t>64421</t>
  </si>
  <si>
    <t>Prihodi od kamata na dane zajmove neprofitnim organizacijama, građanima i kućanstvima u tuzemstvu po protestiranim jamstvima</t>
  </si>
  <si>
    <t>64422</t>
  </si>
  <si>
    <t>Prihodi od kamata na dane zajmove neprofitnim organizacijama, građanima i kućanstvima u inozemstvu po protestiranim jamstvima</t>
  </si>
  <si>
    <t>6443</t>
  </si>
  <si>
    <t>Prihodi od kamata na dane zajmove kreditnim i ostalim financijskim institucijama u javnom sektoru  po protestiranim jamstvima</t>
  </si>
  <si>
    <t>64432</t>
  </si>
  <si>
    <t>Prihodi od kamata na dane zajmove kreditnim institucijama u javnom sektoru po protestiranim jamstvima</t>
  </si>
  <si>
    <t>64433</t>
  </si>
  <si>
    <t>Prihodi od kamata na dane zajmove osiguravajućim društvima u javnom sektoru po protestiranim jamstvima</t>
  </si>
  <si>
    <t>64434</t>
  </si>
  <si>
    <t>Prihodi od kamata na dane zajmove ostalim financijskim institucijama u javnom sektoru po protestiranim jamstvima</t>
  </si>
  <si>
    <t>6444</t>
  </si>
  <si>
    <t>Prihodi od kamata na dane zajmove trgovačkim društvima u javnom sektoru po protestiranim jamstvima</t>
  </si>
  <si>
    <t>64441</t>
  </si>
  <si>
    <t>6445</t>
  </si>
  <si>
    <t>Prihodi od kamata na dane zajmove kreditnim i ostalim financijskim institucijama izvan javnog sektora po protestiranim jamstvima</t>
  </si>
  <si>
    <t>64453</t>
  </si>
  <si>
    <t>Prihodi od kamata na dane zajmove tuzemnim kreditnim institucijama izvan javnog sektora po protestiranim jamstvima</t>
  </si>
  <si>
    <t>64454</t>
  </si>
  <si>
    <t>Prihodi od kamata na dane zajmove tuzemnim osiguravajućim društvima izvan javnog sektora po protestiranim jamstvima</t>
  </si>
  <si>
    <t>64455</t>
  </si>
  <si>
    <t>Prihodi od kamata na dane zajmove ostalim tuzemnim financijskim institucijama izvan javnog sektora po protestiranim jamstvima</t>
  </si>
  <si>
    <t>64456</t>
  </si>
  <si>
    <t>Prihodi od kamata na dane zajmove inozemnim kreditnim institucijama po protestiranim jamstvima</t>
  </si>
  <si>
    <t>64457</t>
  </si>
  <si>
    <t>Prihodi od kamata na dane zajmove inozemnim osiguravajućim društvima  po protestiranim jamstvima</t>
  </si>
  <si>
    <t>64458</t>
  </si>
  <si>
    <t>Prihodi od kamata na dane zajmove ostalim inozemnim financijskim institucijama po protestiranim jamstvima</t>
  </si>
  <si>
    <t>6446</t>
  </si>
  <si>
    <t>Prihodi od kamata na dane zajmove trgovačkim društvima i obrtnicima izvan javnog sektora po protestiranim jamstvima</t>
  </si>
  <si>
    <t>64463</t>
  </si>
  <si>
    <t>Prihodi od kamata na dane zajmove tuzemnim trgovačkim društvima izvan javnog sektora po protestiranim jamstvima</t>
  </si>
  <si>
    <t>64464</t>
  </si>
  <si>
    <t>Prihodi od kamata na dane zajmove tuzemnim obrtnicima po protestiranim jamstvima</t>
  </si>
  <si>
    <t>64465</t>
  </si>
  <si>
    <t>Prihodi od kamata na dane zajmove inozemnim trgovačkim društvima po protestiranim jamstvima</t>
  </si>
  <si>
    <t>64466</t>
  </si>
  <si>
    <t>Prihodi od kamata na dane zajmove inozemnim obrtnicima po protestiranim jamstvima</t>
  </si>
  <si>
    <t>6447</t>
  </si>
  <si>
    <t>Prihodi od kamata na dane zajmove drugim razinama vlasti po protestiranim jamstvima</t>
  </si>
  <si>
    <t>64471</t>
  </si>
  <si>
    <t>Prihodi od kamata na dane zajmove državnom proračunu po protestiranim jamstvima</t>
  </si>
  <si>
    <t>64472</t>
  </si>
  <si>
    <t>Prihodi od kamata na dane zajmove županijskim proračunima po protestiranim jamstvima</t>
  </si>
  <si>
    <t>64473</t>
  </si>
  <si>
    <t>Prihodi od kamata na dane zajmove gradskim proračunima po protestiranim jamstvima</t>
  </si>
  <si>
    <t>64474</t>
  </si>
  <si>
    <t>Prihodi od kamata na dane zajmove općinskim proračunima po protestiranim jamstvima</t>
  </si>
  <si>
    <t>64475</t>
  </si>
  <si>
    <t>Prihodi od kamata na dane zajmove HZMO-u, HZZ-u i HZZO-u po protestiranim jamstvima</t>
  </si>
  <si>
    <t>64476</t>
  </si>
  <si>
    <t>Prihodi od kamata na dane zajmove ostalim izvanproračunskim korisnicima državnog proračuna po protestiranim jamstvima</t>
  </si>
  <si>
    <t>64477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</si>
  <si>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</si>
  <si>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</si>
  <si>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</si>
  <si>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</si>
  <si>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</si>
  <si>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6511</t>
  </si>
  <si>
    <t>Državne upravne i sudske pristojbe</t>
  </si>
  <si>
    <t>65111</t>
  </si>
  <si>
    <t xml:space="preserve">Državne upravne pristojbe </t>
  </si>
  <si>
    <t>65112</t>
  </si>
  <si>
    <t>Sudske pristojbe</t>
  </si>
  <si>
    <t>6512</t>
  </si>
  <si>
    <t>Županijske, gradske i općinske pristojbe i naknade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</si>
  <si>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</si>
  <si>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</si>
  <si>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</si>
  <si>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</si>
  <si>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</si>
  <si>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</si>
  <si>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</si>
  <si>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</si>
  <si>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</si>
  <si>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Ostale upravne pristojbe i naknade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</si>
  <si>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</si>
  <si>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</si>
  <si>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</si>
  <si>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</si>
  <si>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</si>
  <si>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</si>
  <si>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</si>
  <si>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</si>
  <si>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</si>
  <si>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</si>
  <si>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</si>
  <si>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</si>
  <si>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</si>
  <si>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</si>
  <si>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</si>
  <si>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Javnobilježničke pristojbe</t>
  </si>
  <si>
    <t>65139</t>
  </si>
  <si>
    <t>Prihod od prodaje državnih biljega</t>
  </si>
  <si>
    <t>6514</t>
  </si>
  <si>
    <t>Ostale pristojbe i naknade</t>
  </si>
  <si>
    <t>65141</t>
  </si>
  <si>
    <t>Boravišne pristojbe</t>
  </si>
  <si>
    <t>65148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</si>
  <si>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</si>
  <si>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</si>
  <si>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</si>
  <si>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</si>
  <si>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</si>
  <si>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</si>
  <si>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</si>
  <si>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</si>
  <si>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</si>
  <si>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</si>
  <si>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</si>
  <si>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</si>
  <si>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</si>
  <si>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</si>
  <si>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</si>
  <si>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</si>
  <si>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Prihodi od prodaje robnih zaliha</t>
  </si>
  <si>
    <t>65218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</si>
  <si>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</si>
  <si>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</si>
  <si>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</si>
  <si>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</si>
  <si>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</si>
  <si>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</si>
  <si>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</si>
  <si>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</si>
  <si>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</si>
  <si>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</si>
  <si>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</si>
  <si>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</si>
  <si>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</si>
  <si>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</si>
  <si>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</si>
  <si>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</si>
  <si>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</si>
  <si>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</si>
  <si>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</si>
  <si>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</si>
  <si>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</si>
  <si>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</si>
  <si>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</si>
  <si>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</t>
  </si>
  <si>
    <t xml:space="preserve">Ostali nespomenuti prihodi </t>
  </si>
  <si>
    <t>65261</t>
  </si>
  <si>
    <t>65262</t>
  </si>
  <si>
    <t>65263</t>
  </si>
  <si>
    <t>Premija za osiguranje od požara</t>
  </si>
  <si>
    <t>65264</t>
  </si>
  <si>
    <t>Sufinanciranje cijene usluge, participacije i slično</t>
  </si>
  <si>
    <t>65265</t>
  </si>
  <si>
    <t>Dopunsko zdravstveno osiguranje</t>
  </si>
  <si>
    <t>65266</t>
  </si>
  <si>
    <t>Prihodi na temelju refundacija rashoda iz prethodnih godina</t>
  </si>
  <si>
    <t>65267</t>
  </si>
  <si>
    <t>Prihodi s naslova osiguranja, refundacije štete i totalne štete</t>
  </si>
  <si>
    <t>65268</t>
  </si>
  <si>
    <t xml:space="preserve">Ostali prihodi za posebne namjene </t>
  </si>
  <si>
    <t>65269</t>
  </si>
  <si>
    <t>Ostali nespomenuti prihodi po posebnim propisima</t>
  </si>
  <si>
    <t>6527</t>
  </si>
  <si>
    <t>Naknade od financijske imovine</t>
  </si>
  <si>
    <t>65271</t>
  </si>
  <si>
    <t>Naknade za izdane vrijednosne papire</t>
  </si>
  <si>
    <t>65272</t>
  </si>
  <si>
    <t>Naknade za izdana jamstva</t>
  </si>
  <si>
    <t>6528</t>
  </si>
  <si>
    <t>Prihodi od novčane naknade poslodavca zbog nezapošljavanja osoba s invaliditetom</t>
  </si>
  <si>
    <t>65281</t>
  </si>
  <si>
    <t>653</t>
  </si>
  <si>
    <t xml:space="preserve">Komunalni doprinosi i naknade </t>
  </si>
  <si>
    <t>6531</t>
  </si>
  <si>
    <t>Komunalni doprinosi</t>
  </si>
  <si>
    <t>65311</t>
  </si>
  <si>
    <t>6532</t>
  </si>
  <si>
    <t>Komunalne naknade</t>
  </si>
  <si>
    <t>65321</t>
  </si>
  <si>
    <t>6533</t>
  </si>
  <si>
    <t xml:space="preserve">Naknade za priključak </t>
  </si>
  <si>
    <t>65331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</si>
  <si>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</si>
  <si>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</si>
  <si>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</si>
  <si>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</si>
  <si>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</si>
  <si>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</si>
  <si>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</si>
  <si>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</si>
  <si>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</si>
  <si>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</si>
  <si>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</si>
  <si>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</si>
  <si>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</si>
  <si>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</si>
  <si>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</si>
  <si>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</si>
  <si>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</si>
  <si>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</si>
  <si>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</si>
  <si>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</si>
  <si>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</si>
  <si>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</si>
  <si>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</si>
  <si>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</si>
  <si>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</si>
  <si>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</si>
  <si>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</si>
  <si>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</si>
  <si>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</si>
  <si>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</si>
  <si>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</si>
  <si>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</si>
  <si>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</si>
  <si>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</si>
  <si>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</si>
  <si>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</si>
  <si>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</si>
  <si>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</si>
  <si>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</si>
  <si>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</si>
  <si>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</si>
  <si>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</si>
  <si>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6712</t>
  </si>
  <si>
    <t>Prihodi iz nadležnog proračuna za financiranje rashoda za nabavu nefinancijske imovine</t>
  </si>
  <si>
    <t>67121</t>
  </si>
  <si>
    <t>6714</t>
  </si>
  <si>
    <t>Prihodi iz nadležnog proračuna za financiranje izdataka za financijsku imovinu i otplatu zajmova</t>
  </si>
  <si>
    <t>67141</t>
  </si>
  <si>
    <t>673</t>
  </si>
  <si>
    <t>Prihodi od HZZO-a na temelju ugovornih obveza</t>
  </si>
  <si>
    <t>6731</t>
  </si>
  <si>
    <t>67311</t>
  </si>
  <si>
    <t>68</t>
  </si>
  <si>
    <t>Kazne, upravne mjere i ostali prihodi</t>
  </si>
  <si>
    <t>681</t>
  </si>
  <si>
    <t>Kazne i upravne mjere</t>
  </si>
  <si>
    <t>6811</t>
  </si>
  <si>
    <t>Kazne za carinske prekršaje</t>
  </si>
  <si>
    <t>68111</t>
  </si>
  <si>
    <t>6812</t>
  </si>
  <si>
    <t>Kazne za devizne prekršaje</t>
  </si>
  <si>
    <t>68121</t>
  </si>
  <si>
    <t>6813</t>
  </si>
  <si>
    <t>Kazne za porezne prekršaje</t>
  </si>
  <si>
    <t>68131</t>
  </si>
  <si>
    <t>6814</t>
  </si>
  <si>
    <t>Kazne za prekršaje trgovačkih društava - privredne prijestupe</t>
  </si>
  <si>
    <t>68141</t>
  </si>
  <si>
    <t>Kazne za privredne prijestupe</t>
  </si>
  <si>
    <t>6815</t>
  </si>
  <si>
    <t>Kazne za prometne i ostale prekršaje u nadležnosti MUP-a</t>
  </si>
  <si>
    <t>68151</t>
  </si>
  <si>
    <t>6816</t>
  </si>
  <si>
    <t>Kazne i druge mjere u kaznenom postupku</t>
  </si>
  <si>
    <t>68161</t>
  </si>
  <si>
    <t>6817</t>
  </si>
  <si>
    <t>Kazne za prekršaje na kulturnim dobrima</t>
  </si>
  <si>
    <t>68171</t>
  </si>
  <si>
    <t>6818</t>
  </si>
  <si>
    <t xml:space="preserve">Upravne mjere </t>
  </si>
  <si>
    <t>68181</t>
  </si>
  <si>
    <t>Upravne mjere</t>
  </si>
  <si>
    <t>6819</t>
  </si>
  <si>
    <t>Ostale kazne</t>
  </si>
  <si>
    <t>68191</t>
  </si>
  <si>
    <t>Ostale nespomenute kazne</t>
  </si>
  <si>
    <t>683</t>
  </si>
  <si>
    <t>Ostali prihodi</t>
  </si>
  <si>
    <t>6831</t>
  </si>
  <si>
    <t>68311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</si>
  <si>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</si>
  <si>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</si>
  <si>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</si>
  <si>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</si>
  <si>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</si>
  <si>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</si>
  <si>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</si>
  <si>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Prijelazni račun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</si>
  <si>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</si>
  <si>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</si>
  <si>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</si>
  <si>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</si>
  <si>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</si>
  <si>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</si>
  <si>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</si>
  <si>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</si>
  <si>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</si>
  <si>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</si>
  <si>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71111</t>
  </si>
  <si>
    <t>Poljoprivredno zemljište</t>
  </si>
  <si>
    <t>71112</t>
  </si>
  <si>
    <t>Građevinsko zemljište</t>
  </si>
  <si>
    <t>71119</t>
  </si>
  <si>
    <t>Ostala zemljišta</t>
  </si>
  <si>
    <t>7112</t>
  </si>
  <si>
    <t>Rudna bogatstva</t>
  </si>
  <si>
    <t>71121</t>
  </si>
  <si>
    <t>Nafta i zemni plin</t>
  </si>
  <si>
    <t>71122</t>
  </si>
  <si>
    <t>Plemeniti metali</t>
  </si>
  <si>
    <t>71123</t>
  </si>
  <si>
    <t>Drago kamenje</t>
  </si>
  <si>
    <t>71129</t>
  </si>
  <si>
    <t>Ostala rudna bogatstva</t>
  </si>
  <si>
    <t>7113</t>
  </si>
  <si>
    <t>Prihodi od prodaje ostale prirodne materijalne imovine</t>
  </si>
  <si>
    <t>71131</t>
  </si>
  <si>
    <t>Nacionalni parkovi i parkovi prirode</t>
  </si>
  <si>
    <t>71132</t>
  </si>
  <si>
    <t>Vodna bogatstva (vode)</t>
  </si>
  <si>
    <t>71133</t>
  </si>
  <si>
    <t>Elektromagnetske frekvencije</t>
  </si>
  <si>
    <t>71139</t>
  </si>
  <si>
    <t>Ostala nespomenuta prirodna materijalna imovina</t>
  </si>
  <si>
    <t>712</t>
  </si>
  <si>
    <t>Prihodi od prodaje nematerijalne imovine</t>
  </si>
  <si>
    <t>7121</t>
  </si>
  <si>
    <t>Patenti</t>
  </si>
  <si>
    <t>71211</t>
  </si>
  <si>
    <t>7122</t>
  </si>
  <si>
    <t>Koncesije</t>
  </si>
  <si>
    <t>71221</t>
  </si>
  <si>
    <t>7123</t>
  </si>
  <si>
    <t>Licence</t>
  </si>
  <si>
    <t>71231</t>
  </si>
  <si>
    <t>7124</t>
  </si>
  <si>
    <t>Ostala prava</t>
  </si>
  <si>
    <t>71241</t>
  </si>
  <si>
    <t>Ulaganja na tuđoj imovini radi prava korištenja</t>
  </si>
  <si>
    <t>71242</t>
  </si>
  <si>
    <t>Višegodišnji zakup građevinskih objekata</t>
  </si>
  <si>
    <t>71243</t>
  </si>
  <si>
    <t>Zaštitni znak</t>
  </si>
  <si>
    <t>71244</t>
  </si>
  <si>
    <t>Prava korištenja telefonskih linija</t>
  </si>
  <si>
    <t>71245</t>
  </si>
  <si>
    <t>Dugogodišnji zakup zemljišta</t>
  </si>
  <si>
    <t>71249</t>
  </si>
  <si>
    <t>Ostala nespomenuta prava</t>
  </si>
  <si>
    <t>7125</t>
  </si>
  <si>
    <t>Goodwill</t>
  </si>
  <si>
    <t>71251</t>
  </si>
  <si>
    <t>7126</t>
  </si>
  <si>
    <t>Ostala nematerijalna imovina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</si>
  <si>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</si>
  <si>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</si>
  <si>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</si>
  <si>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</si>
  <si>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</si>
  <si>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</si>
  <si>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</si>
  <si>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</si>
  <si>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</si>
  <si>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72112</t>
  </si>
  <si>
    <t>Stambeni objekti za socijalne skupine građana</t>
  </si>
  <si>
    <t>72119</t>
  </si>
  <si>
    <t>Ostali stambeni objekti</t>
  </si>
  <si>
    <t>7212</t>
  </si>
  <si>
    <t>Poslovni objekti</t>
  </si>
  <si>
    <t>72121</t>
  </si>
  <si>
    <t>Uredski objekti</t>
  </si>
  <si>
    <t>72122</t>
  </si>
  <si>
    <t>Bolnice, ostali zdravstveni objekti, laboratoriji, umirovljenički domovi i centri za socijalnu skrb</t>
  </si>
  <si>
    <t>72123</t>
  </si>
  <si>
    <t>Zgrade znanstvenih i obrazovnih institucija (fakulteti, škole, vrtići i slično)</t>
  </si>
  <si>
    <t>72124</t>
  </si>
  <si>
    <t>Zgrade kulturnih institucija (kazališta, muzeji, galerije, domovi kulture, knjižnice i slično)</t>
  </si>
  <si>
    <t>72125</t>
  </si>
  <si>
    <t>Restorani, odmarališta i ostali ugostiteljski objekti</t>
  </si>
  <si>
    <t>72126</t>
  </si>
  <si>
    <t>Sportske dvorane i rekreacijski objekti</t>
  </si>
  <si>
    <t>72127</t>
  </si>
  <si>
    <t>Tvorničke hale, skladišta, silosi, garaže i slično</t>
  </si>
  <si>
    <t>72129</t>
  </si>
  <si>
    <t>Ostali poslovni građevinski objekti</t>
  </si>
  <si>
    <t>7213</t>
  </si>
  <si>
    <t>Ceste, željeznice i ostali prometni objekti</t>
  </si>
  <si>
    <t>72131</t>
  </si>
  <si>
    <t>Ceste</t>
  </si>
  <si>
    <t>72132</t>
  </si>
  <si>
    <t xml:space="preserve">Željeznice </t>
  </si>
  <si>
    <t>72133</t>
  </si>
  <si>
    <t>Zrakoplovne piste</t>
  </si>
  <si>
    <t>72134</t>
  </si>
  <si>
    <t>Mostovi i tuneli</t>
  </si>
  <si>
    <t>72139</t>
  </si>
  <si>
    <t>Ostali slični prometni objekti</t>
  </si>
  <si>
    <t>7214</t>
  </si>
  <si>
    <t>Ostali građevinski objekti</t>
  </si>
  <si>
    <t>72141</t>
  </si>
  <si>
    <t>Plinovod, vodovod, kanalizacija</t>
  </si>
  <si>
    <t>72142</t>
  </si>
  <si>
    <t>Kanali i luke</t>
  </si>
  <si>
    <t>72143</t>
  </si>
  <si>
    <t>Iskopi, rudnici i ostali objekti za eksploataciju rudnog bogatstva</t>
  </si>
  <si>
    <t>72144</t>
  </si>
  <si>
    <t>Energetski i komunikacijski vodovi</t>
  </si>
  <si>
    <t>72145</t>
  </si>
  <si>
    <t>Sportski i rekreacijski tereni</t>
  </si>
  <si>
    <t>72146</t>
  </si>
  <si>
    <t>Spomenici (povijesni, kulturni i slično)</t>
  </si>
  <si>
    <t>72147</t>
  </si>
  <si>
    <t>Javna rasvjeta</t>
  </si>
  <si>
    <t>72149</t>
  </si>
  <si>
    <t>Ostali nespomenuti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</si>
  <si>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</si>
  <si>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</si>
  <si>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</si>
  <si>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</si>
  <si>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</si>
  <si>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</si>
  <si>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</si>
  <si>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</si>
  <si>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</si>
  <si>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</si>
  <si>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</si>
  <si>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</si>
  <si>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</si>
  <si>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</si>
  <si>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</si>
  <si>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</si>
  <si>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</si>
  <si>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</si>
  <si>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</si>
  <si>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</si>
  <si>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</si>
  <si>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</si>
  <si>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</si>
  <si>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</si>
  <si>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</si>
  <si>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</si>
  <si>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</si>
  <si>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</si>
  <si>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72234</t>
  </si>
  <si>
    <t>Oprema za civilnu zaštitu</t>
  </si>
  <si>
    <t>72235</t>
  </si>
  <si>
    <t>Policijska oprema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</si>
  <si>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</si>
  <si>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</si>
  <si>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</si>
  <si>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</si>
  <si>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</si>
  <si>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</si>
  <si>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</si>
  <si>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</si>
  <si>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</si>
  <si>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</si>
  <si>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</si>
  <si>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</si>
  <si>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</si>
  <si>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</si>
  <si>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</si>
  <si>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</si>
  <si>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</si>
  <si>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</si>
  <si>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</si>
  <si>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</si>
  <si>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</si>
  <si>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</si>
  <si>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</si>
  <si>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</si>
  <si>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</si>
  <si>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</si>
  <si>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</si>
  <si>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</si>
  <si>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</si>
  <si>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</si>
  <si>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</si>
  <si>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</si>
  <si>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7228</t>
  </si>
  <si>
    <t>Vojna oprema</t>
  </si>
  <si>
    <t>72281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</si>
  <si>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</si>
  <si>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</si>
  <si>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</si>
  <si>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</si>
  <si>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</si>
  <si>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</si>
  <si>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72312</t>
  </si>
  <si>
    <t>Autobusi</t>
  </si>
  <si>
    <t>72313</t>
  </si>
  <si>
    <t>Kombi vozila</t>
  </si>
  <si>
    <t>72314</t>
  </si>
  <si>
    <t>Kamioni</t>
  </si>
  <si>
    <t>72315</t>
  </si>
  <si>
    <t>Traktori</t>
  </si>
  <si>
    <t>72316</t>
  </si>
  <si>
    <t>Terenska vozila (protupožarna, vojna i slično)</t>
  </si>
  <si>
    <t>72317</t>
  </si>
  <si>
    <t>Motocikli</t>
  </si>
  <si>
    <t>72318</t>
  </si>
  <si>
    <t>Bicikli</t>
  </si>
  <si>
    <t>72319</t>
  </si>
  <si>
    <t>Ostala prijevozna sredstva u cestovnom prometu</t>
  </si>
  <si>
    <t>7232</t>
  </si>
  <si>
    <t>Prijevozna sredstva u željezničkom prometu</t>
  </si>
  <si>
    <t>72321</t>
  </si>
  <si>
    <t>Lokomotive</t>
  </si>
  <si>
    <t>72322</t>
  </si>
  <si>
    <t>Vagoni</t>
  </si>
  <si>
    <t>72323</t>
  </si>
  <si>
    <t>Uspinjače</t>
  </si>
  <si>
    <t>72324</t>
  </si>
  <si>
    <t>Tramvaji</t>
  </si>
  <si>
    <t>72329</t>
  </si>
  <si>
    <t>Ostala prijevozna sredstva u željezničkom prometu i slično</t>
  </si>
  <si>
    <t>7233</t>
  </si>
  <si>
    <t>Prijevozna sredstva u pomorskom i riječnom prometu</t>
  </si>
  <si>
    <t>72331</t>
  </si>
  <si>
    <t>Plovila</t>
  </si>
  <si>
    <t>72332</t>
  </si>
  <si>
    <t>Trajekti</t>
  </si>
  <si>
    <t>72339</t>
  </si>
  <si>
    <t>Ostala prijevozna sredstva u pomorskom i riječnom prometu</t>
  </si>
  <si>
    <t>7234</t>
  </si>
  <si>
    <t>Prijevozna sredstva u zračnom prometu</t>
  </si>
  <si>
    <t>72341</t>
  </si>
  <si>
    <t>Helikopteri</t>
  </si>
  <si>
    <t>72342</t>
  </si>
  <si>
    <t>Zrakoplovi</t>
  </si>
  <si>
    <t>72349</t>
  </si>
  <si>
    <t>Ostala prijevozna sredstva u zračnom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</si>
  <si>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</si>
  <si>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</si>
  <si>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</si>
  <si>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</si>
  <si>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</si>
  <si>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</si>
  <si>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7242</t>
  </si>
  <si>
    <t>Umjetnička djela (izložena u galerijama, muzejima i slično)</t>
  </si>
  <si>
    <t>72421</t>
  </si>
  <si>
    <t>Djela likovnih umjetnika</t>
  </si>
  <si>
    <t>72422</t>
  </si>
  <si>
    <t>Kiparska djela</t>
  </si>
  <si>
    <t>72429</t>
  </si>
  <si>
    <t>Ostala umjetnička djela</t>
  </si>
  <si>
    <t>7243</t>
  </si>
  <si>
    <t>Muzejski izlošci i predmeti prirodnih rijetkosti</t>
  </si>
  <si>
    <t>72431</t>
  </si>
  <si>
    <t>Muzejski izlošci</t>
  </si>
  <si>
    <t>72432</t>
  </si>
  <si>
    <t>Predmeti prirodnih rijetkosti</t>
  </si>
  <si>
    <t>7244</t>
  </si>
  <si>
    <t>Ostale nespomenute izložbene vrijednosti</t>
  </si>
  <si>
    <t>72441</t>
  </si>
  <si>
    <t>725</t>
  </si>
  <si>
    <t>Prihodi od prodaje višegodišnjih nasada i osnovnog stada</t>
  </si>
  <si>
    <t>7251</t>
  </si>
  <si>
    <t>Višegodišnji nasadi</t>
  </si>
  <si>
    <t>72511</t>
  </si>
  <si>
    <t>Šume</t>
  </si>
  <si>
    <t>72519</t>
  </si>
  <si>
    <t>Ostali višegodišnji nasadi</t>
  </si>
  <si>
    <t>7252</t>
  </si>
  <si>
    <t>Osnovno stado</t>
  </si>
  <si>
    <t>72521</t>
  </si>
  <si>
    <t>726</t>
  </si>
  <si>
    <t>Prihodi od prodaje nematerijalne proizvedene imovine</t>
  </si>
  <si>
    <t>7261</t>
  </si>
  <si>
    <t>Istraživanje rudnih bogatstava</t>
  </si>
  <si>
    <t>72611</t>
  </si>
  <si>
    <t>7262</t>
  </si>
  <si>
    <t>Ulaganja u računalne programe</t>
  </si>
  <si>
    <t>72621</t>
  </si>
  <si>
    <t>7263</t>
  </si>
  <si>
    <t>Umjetnička, literarna i znanstvena djela</t>
  </si>
  <si>
    <t>72631</t>
  </si>
  <si>
    <t>Filmovi, kazališne i glazbene predstave</t>
  </si>
  <si>
    <t>72632</t>
  </si>
  <si>
    <t>Zvučni i tekstualni zapisi</t>
  </si>
  <si>
    <t>72633</t>
  </si>
  <si>
    <t>Radio i TV programi</t>
  </si>
  <si>
    <t>72634</t>
  </si>
  <si>
    <t>Kulturne i sportske priredbe</t>
  </si>
  <si>
    <t>72636</t>
  </si>
  <si>
    <t>Znanstveni radovi i dokumentacija</t>
  </si>
  <si>
    <t>72637</t>
  </si>
  <si>
    <t>Dokumenti prostornog uređenja (prostorni planovi i ostalo)</t>
  </si>
  <si>
    <t>72639</t>
  </si>
  <si>
    <t>Ostala umjetnička, literarna i znanstvena djela</t>
  </si>
  <si>
    <t>7264</t>
  </si>
  <si>
    <t>Ostala nematerijalna proizvedena imovina</t>
  </si>
  <si>
    <t>72641</t>
  </si>
  <si>
    <t>73</t>
  </si>
  <si>
    <t>Prihodi od prodaje plemenitih metala i ostalih pohranjenih vrijednosti</t>
  </si>
  <si>
    <t>731</t>
  </si>
  <si>
    <t>7311</t>
  </si>
  <si>
    <t>Plemeniti metali i drago kamenje</t>
  </si>
  <si>
    <t>73111</t>
  </si>
  <si>
    <t>73112</t>
  </si>
  <si>
    <t>7312</t>
  </si>
  <si>
    <t>Pohranjene knjige, umjetnička djela i slične vrijednosti</t>
  </si>
  <si>
    <t>73121</t>
  </si>
  <si>
    <t>Pohranjene knjige</t>
  </si>
  <si>
    <t>73122</t>
  </si>
  <si>
    <t>Pohranjena djela likovnih umjetnika</t>
  </si>
  <si>
    <t>73123</t>
  </si>
  <si>
    <t>Pohranjena kiparska djela</t>
  </si>
  <si>
    <t>73124</t>
  </si>
  <si>
    <t>Pohranjeni nakit</t>
  </si>
  <si>
    <t>73125</t>
  </si>
  <si>
    <t>Arhivska građa</t>
  </si>
  <si>
    <t>73126</t>
  </si>
  <si>
    <t>Državna službena kartografija</t>
  </si>
  <si>
    <t>73129</t>
  </si>
  <si>
    <t>Ostale pohranjene vrijednosti</t>
  </si>
  <si>
    <t>74</t>
  </si>
  <si>
    <t>Prihodi od prodaje proizvedene kratkotrajne imovine</t>
  </si>
  <si>
    <t>741</t>
  </si>
  <si>
    <t>Prihodi od prodaje zaliha</t>
  </si>
  <si>
    <t>7411</t>
  </si>
  <si>
    <t>Strateške zalihe</t>
  </si>
  <si>
    <t>74111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</si>
  <si>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</si>
  <si>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</si>
  <si>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</si>
  <si>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</si>
  <si>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</si>
  <si>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</si>
  <si>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</si>
  <si>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</si>
  <si>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</si>
  <si>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</si>
  <si>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</si>
  <si>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</si>
  <si>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</si>
  <si>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</si>
  <si>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</si>
  <si>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</si>
  <si>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</si>
  <si>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</si>
  <si>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</si>
  <si>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</si>
  <si>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</si>
  <si>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</si>
  <si>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</si>
  <si>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</si>
  <si>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</si>
  <si>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</si>
  <si>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</si>
  <si>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</si>
  <si>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</si>
  <si>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</si>
  <si>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</si>
  <si>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</si>
  <si>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</si>
  <si>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</si>
  <si>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</si>
  <si>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</si>
  <si>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</si>
  <si>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</si>
  <si>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</si>
  <si>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</si>
  <si>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</si>
  <si>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</si>
  <si>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</si>
  <si>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81213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</si>
  <si>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</si>
  <si>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</si>
  <si>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</si>
  <si>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</si>
  <si>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</si>
  <si>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</si>
  <si>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</si>
  <si>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</si>
  <si>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</si>
  <si>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8132</t>
  </si>
  <si>
    <t>Povrat zajmova danih kreditnim institucijama u javnom sektoru</t>
  </si>
  <si>
    <t>81321</t>
  </si>
  <si>
    <t>Povrat zajmova danih kreditnim institucijama u javnom sektoru - kratkoročni</t>
  </si>
  <si>
    <t>81322</t>
  </si>
  <si>
    <t>Povrat zajmova danih kreditnim institucijama u javnom sektoru - dugoročni</t>
  </si>
  <si>
    <t>81323</t>
  </si>
  <si>
    <t>Povrat danih zajmova kreditnim institucijama u javnom sektoru po protestiranim jamstvima</t>
  </si>
  <si>
    <t>8133</t>
  </si>
  <si>
    <t>Povrat zajmova danih osiguravajućim društvima u javnom sektoru</t>
  </si>
  <si>
    <t>81331</t>
  </si>
  <si>
    <t>Povrat zajmova danih osiguravajućim društvima u javnom sektoru - kratkoročni</t>
  </si>
  <si>
    <t>81332</t>
  </si>
  <si>
    <t>Povrat zajmova danih osiguravajućim društvima u javnom sektoru - dugoročni</t>
  </si>
  <si>
    <t>81333</t>
  </si>
  <si>
    <t>Povrat danih zajmova osiguravajućim društvima u javnom sektoru po protestiranim jamstvima</t>
  </si>
  <si>
    <t>8134</t>
  </si>
  <si>
    <t>Povrat zajmova danih ostalim financijskim institucijama u javnom sektoru</t>
  </si>
  <si>
    <t>81341</t>
  </si>
  <si>
    <t>Povrat zajmova danih ostalim financijskim institucijama u javnom sektoru - kratkoročni</t>
  </si>
  <si>
    <t>81342</t>
  </si>
  <si>
    <t>Povrat zajmova danih ostalim financijskim institucijama u javnom sektoru - dugoročni</t>
  </si>
  <si>
    <t>81343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</si>
  <si>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</si>
  <si>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</si>
  <si>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</si>
  <si>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</si>
  <si>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</si>
  <si>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</si>
  <si>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</si>
  <si>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</si>
  <si>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</si>
  <si>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81413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</si>
  <si>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</si>
  <si>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</si>
  <si>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</si>
  <si>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8153</t>
  </si>
  <si>
    <t>Povrat zajmova danih tuzemnim kreditnim institucijama izvan javnog sektora</t>
  </si>
  <si>
    <t>81531</t>
  </si>
  <si>
    <t>Povrat zajmova danih tuzemnim kreditnim institucijama izvan javnog sektora - kratkoročni</t>
  </si>
  <si>
    <t>81532</t>
  </si>
  <si>
    <t>Povrat zajmova danih tuzemnim kreditnim institucijama izvan javnog sektora - dugoročni</t>
  </si>
  <si>
    <t>81533</t>
  </si>
  <si>
    <t>Povrat danih zajmova tuzemnim kreditnim institucijama izvan javnog sektora po protestiranim jamstvima</t>
  </si>
  <si>
    <t>8154</t>
  </si>
  <si>
    <t>Povrat zajmova danih tuzemnim osiguravajućim društvima izvan javnog sektora</t>
  </si>
  <si>
    <t>81541</t>
  </si>
  <si>
    <t>Povrat zajmova danih tuzemnim osiguravajućim društvima izvan javnog sektora - kratkoročni</t>
  </si>
  <si>
    <t>81542</t>
  </si>
  <si>
    <t>Povrat zajmova danih tuzemnim osiguravajućim društvima izvan javnog sektora - dugoročni</t>
  </si>
  <si>
    <t>81543</t>
  </si>
  <si>
    <t>Povrat danih zajmova tuzemnim osiguravajućim društvima izvan javnog sektora po protestiranim jamstvima</t>
  </si>
  <si>
    <t>8155</t>
  </si>
  <si>
    <t>Povrat zajmova danih ostalim tuzemnim financijskim institucijama izvan javnog sektora</t>
  </si>
  <si>
    <t>81551</t>
  </si>
  <si>
    <t>Povrat zajmova danih ostalim tuzemnim financijskim institucijama izvan javnog sektora - kratkoročni</t>
  </si>
  <si>
    <t>81552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</si>
  <si>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</si>
  <si>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</si>
  <si>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</si>
  <si>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8156</t>
  </si>
  <si>
    <t>Povrat zajmova danih inozemnim kreditnim institucijama</t>
  </si>
  <si>
    <t>81561</t>
  </si>
  <si>
    <t>Povrat zajmova danih inozemnim kreditnim institucijama - kratkoročni</t>
  </si>
  <si>
    <t>81562</t>
  </si>
  <si>
    <t>Povrat zajmova danih inozemnim kreditnim institucijama - dugoročni</t>
  </si>
  <si>
    <t>8157</t>
  </si>
  <si>
    <t>Povrat zajmova danih inozemnim osiguravajućim društvima</t>
  </si>
  <si>
    <t>81571</t>
  </si>
  <si>
    <t>Povrat zajmova danih inozemnim osiguravajućim društvima - kratkoročni</t>
  </si>
  <si>
    <t>81572</t>
  </si>
  <si>
    <t>Povrat zajmova danih inozemnim osiguravajućim društvima - dugoročni</t>
  </si>
  <si>
    <t>8158</t>
  </si>
  <si>
    <t>Povrat zajmova danih ostalim inozemnim financijskim institucijama</t>
  </si>
  <si>
    <t>81581</t>
  </si>
  <si>
    <t>Povrat zajmova danih ostalim inozemnim financijskim institucijama - kratkoročni</t>
  </si>
  <si>
    <t>81582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</si>
  <si>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</si>
  <si>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</si>
  <si>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</si>
  <si>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</si>
  <si>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</si>
  <si>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</si>
  <si>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</si>
  <si>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</si>
  <si>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</si>
  <si>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</si>
  <si>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</si>
  <si>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</si>
  <si>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</si>
  <si>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</si>
  <si>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</si>
  <si>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</si>
  <si>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</si>
  <si>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81643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</si>
  <si>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</si>
  <si>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</si>
  <si>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</si>
  <si>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</si>
  <si>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</si>
  <si>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</si>
  <si>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</si>
  <si>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</si>
  <si>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</si>
  <si>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</si>
  <si>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</si>
  <si>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</si>
  <si>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</si>
  <si>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817</t>
  </si>
  <si>
    <t>Povrat zajmova danih drugim razinama vlasti</t>
  </si>
  <si>
    <t>8171</t>
  </si>
  <si>
    <t>Povrat zajmova danih državnom proračunu</t>
  </si>
  <si>
    <t>81711</t>
  </si>
  <si>
    <t>Povrat zajmova danih državnom proračunu - kratkoročni</t>
  </si>
  <si>
    <t>81712</t>
  </si>
  <si>
    <t>Povrat zajmova danih državnom proračunu - dugoročni</t>
  </si>
  <si>
    <t>8172</t>
  </si>
  <si>
    <t>Povrat zajmova danih županijskim proračunima</t>
  </si>
  <si>
    <t>81721</t>
  </si>
  <si>
    <t>Povrat zajmova danih županijskim proračunima - kratkoročni</t>
  </si>
  <si>
    <t>81722</t>
  </si>
  <si>
    <t>Povrat zajmova danih županijskim proračunima - dugoročni</t>
  </si>
  <si>
    <t>81723</t>
  </si>
  <si>
    <t>Povrat danih zajmova županijskim proračunima po protestiranim jamstvima</t>
  </si>
  <si>
    <t>8173</t>
  </si>
  <si>
    <t xml:space="preserve">Povrat zajmova danih gradskim proračunima </t>
  </si>
  <si>
    <t>81731</t>
  </si>
  <si>
    <t>Povrat zajmova danih gradskim proračunima - kratkoročni</t>
  </si>
  <si>
    <t>81732</t>
  </si>
  <si>
    <t>Povrat zajmova danih gradskim proračunima - dugoročni</t>
  </si>
  <si>
    <t>81733</t>
  </si>
  <si>
    <t>Povrat danih zajmova gradskim proračunima po protestiranim jamstvima</t>
  </si>
  <si>
    <t>8174</t>
  </si>
  <si>
    <t>Povrat zajmova danih općinskim proračunima</t>
  </si>
  <si>
    <t>81741</t>
  </si>
  <si>
    <t>Povrat zajmova danih općinskim proračunima - kratkoročni</t>
  </si>
  <si>
    <t>81742</t>
  </si>
  <si>
    <t>Povrat zajmova danih općinskim proračunima - dugoročni</t>
  </si>
  <si>
    <t>81743</t>
  </si>
  <si>
    <t>Povrat danih zajmova općinskim proračunima po protestiranim jamstvima</t>
  </si>
  <si>
    <t>8175</t>
  </si>
  <si>
    <t>Povrat zajmova danih  HZMO-u, HZZ-u i HZZO-u</t>
  </si>
  <si>
    <t>81751</t>
  </si>
  <si>
    <t>Povrat zajmova danih HZMO-u, HZZ-u i HZZO-u - kratkoročni</t>
  </si>
  <si>
    <t>81752</t>
  </si>
  <si>
    <t>Povrat zajmova danih HZMO, HZZ i HZZO - dugoročni</t>
  </si>
  <si>
    <t>81753</t>
  </si>
  <si>
    <t>Povrat danih zajmova HZMO-u, HZZ-u i HZZO-u po protestiranim jamstvima</t>
  </si>
  <si>
    <t>8176</t>
  </si>
  <si>
    <t>Povrat zajmova danih ostalim izvanproračunskim korisnicima državnog proračuna</t>
  </si>
  <si>
    <t>81761</t>
  </si>
  <si>
    <t>Povrat zajmova danih ostalim izvanproračunskim korisnicima državnog proračuna - kratkoročni</t>
  </si>
  <si>
    <t>81762</t>
  </si>
  <si>
    <t>Povrat zajmova danih ostalim izvanproračunskim korisnicima državnog proračuna - dugoročni</t>
  </si>
  <si>
    <t>81763</t>
  </si>
  <si>
    <t>Povrat danih zajmova ostalim izvanproračunskim korisnicima državnog proračuna po protestiranim jamstvima</t>
  </si>
  <si>
    <t>8177</t>
  </si>
  <si>
    <t>Povrat zajmova danih izvanproračunskim korisnicima županijskih, gradskih i općinskih proračuna</t>
  </si>
  <si>
    <t>81771</t>
  </si>
  <si>
    <t>Povrat zajmova danih izvanproračunskim korisnicima županijskih, gradskih i općinskih proračuna - kratkoročni</t>
  </si>
  <si>
    <t>81772</t>
  </si>
  <si>
    <t>Povrat zajmova danih izvanproračunskim korisnicima županijskih, gradskih i općinskih proračuna - dugoročni</t>
  </si>
  <si>
    <t>81773</t>
  </si>
  <si>
    <t>Povrat danih zajmova izvanproračunskim korisnicima županijskih, gradskih i općinskih proračuna po protestiranim jamstvima</t>
  </si>
  <si>
    <t>818</t>
  </si>
  <si>
    <t>Primici od povrata depozita i jamčevnih pologa</t>
  </si>
  <si>
    <t>8181</t>
  </si>
  <si>
    <t>Primici od povrata depozita od kreditnih i ostalih financijskih institucija - tuzemni</t>
  </si>
  <si>
    <t>81811</t>
  </si>
  <si>
    <t>Primici od povrata depozita od tuzemnih kreditnih i ostalih financijskih institucija - kratkoročni</t>
  </si>
  <si>
    <t>81812</t>
  </si>
  <si>
    <t>Primici od povrata depozita od tuzemnih kreditnih i ostalih institucija - dugoročni</t>
  </si>
  <si>
    <t>8182</t>
  </si>
  <si>
    <t>Primici od povrata depozita od kreditnih i ostalih financijskih institucija - inozemni</t>
  </si>
  <si>
    <t>81821</t>
  </si>
  <si>
    <t>Primici od povrata depozita od inozemnih kreditnih i ostalih financijskih institucija - kratkoročni</t>
  </si>
  <si>
    <t>81822</t>
  </si>
  <si>
    <t>Primici od povrata depozita od inozemnih kreditnih i ostalih institucija - dugoročni</t>
  </si>
  <si>
    <t>8183</t>
  </si>
  <si>
    <t>Primici od povrata jamčevnih pologa</t>
  </si>
  <si>
    <t>81831</t>
  </si>
  <si>
    <t>Primici od povrata jamčevnih pologa - tuzemni</t>
  </si>
  <si>
    <t>81832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</si>
  <si>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</si>
  <si>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</si>
  <si>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</si>
  <si>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</si>
  <si>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</si>
  <si>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</si>
  <si>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</si>
  <si>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</si>
  <si>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</si>
  <si>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</si>
  <si>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</si>
  <si>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</si>
  <si>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</si>
  <si>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</si>
  <si>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</si>
  <si>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Obveznice - tuzemne</t>
  </si>
  <si>
    <t>82212</t>
  </si>
  <si>
    <t>8222</t>
  </si>
  <si>
    <t>Obveznice - inozemne</t>
  </si>
  <si>
    <t>82222</t>
  </si>
  <si>
    <t>823</t>
  </si>
  <si>
    <t>Opcije i drugi financijski derivati</t>
  </si>
  <si>
    <t>8231</t>
  </si>
  <si>
    <t>Opcije i drugi financijski derivati - tuzemni</t>
  </si>
  <si>
    <t>82311</t>
  </si>
  <si>
    <t>Opcije i drugi financijski derivati - tuzemni - kratkoročni</t>
  </si>
  <si>
    <t>82312</t>
  </si>
  <si>
    <t>Opcije i drugi financijski derivati - tuzemni - dugoročni</t>
  </si>
  <si>
    <t>8232</t>
  </si>
  <si>
    <t>Opcije i drugi financijski derivati - inozemni</t>
  </si>
  <si>
    <t>82321</t>
  </si>
  <si>
    <t>Opcije i drugi financijski derivati - inozemni - kratkoročni</t>
  </si>
  <si>
    <t>82322</t>
  </si>
  <si>
    <t>Opcije i drugi financijski derivati - inozemni - dugoročni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</si>
  <si>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</si>
  <si>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</si>
  <si>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</si>
  <si>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</si>
  <si>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</si>
  <si>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</si>
  <si>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</si>
  <si>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</si>
  <si>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</si>
  <si>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</si>
  <si>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</si>
  <si>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</si>
  <si>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</si>
  <si>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</si>
  <si>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</si>
  <si>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</si>
  <si>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</si>
  <si>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</si>
  <si>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8312</t>
  </si>
  <si>
    <t>Dionice i udjeli u glavnici kreditnih institucija u javnom sektoru</t>
  </si>
  <si>
    <t>83122</t>
  </si>
  <si>
    <t>8313</t>
  </si>
  <si>
    <t>Dionice i udjeli u glavnici osiguravajućih društava u javnom sektoru</t>
  </si>
  <si>
    <t>83132</t>
  </si>
  <si>
    <t>8314</t>
  </si>
  <si>
    <t>Dionice i udjeli u glavnici ostalih financijskih institucija u javnom sektoru</t>
  </si>
  <si>
    <t>83142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</si>
  <si>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</si>
  <si>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</si>
  <si>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</si>
  <si>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</si>
  <si>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83212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</si>
  <si>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</si>
  <si>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</si>
  <si>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</si>
  <si>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</si>
  <si>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83313</t>
  </si>
  <si>
    <t>Dionice i udjeli u glavnici tuzemnih kreditnih institucija izvan javnog sektora</t>
  </si>
  <si>
    <t>83314</t>
  </si>
  <si>
    <t>Dionice i udjeli u glavnici tuzemnih osiguravajućih društava izvan javnog sektora</t>
  </si>
  <si>
    <t>83315</t>
  </si>
  <si>
    <t>Dionice i udjeli u glavnici ostalih tuzemnih financijskih institucija izvan javnog sektora</t>
  </si>
  <si>
    <t>8332</t>
  </si>
  <si>
    <t>Dionice i udjeli u glavnici inozemnih kreditnih i ostalih financijskih institucija</t>
  </si>
  <si>
    <t>83323</t>
  </si>
  <si>
    <t>Dionice i udjeli u glavnici inozemnih kreditnih institucija</t>
  </si>
  <si>
    <t>83324</t>
  </si>
  <si>
    <t>Dionice i udjeli u glavnici inozemnih osiguravajućih društava</t>
  </si>
  <si>
    <t>83325</t>
  </si>
  <si>
    <t>Dionice i udjeli u glavnici ostalih inozemnih financijskih institucija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</si>
  <si>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</si>
  <si>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</si>
  <si>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</si>
  <si>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</si>
  <si>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83412</t>
  </si>
  <si>
    <t>8342</t>
  </si>
  <si>
    <t>Dionice i udjeli u glavnici inozemnih trgovačkih društava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</si>
  <si>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</si>
  <si>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</si>
  <si>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</si>
  <si>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</si>
  <si>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</si>
  <si>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</si>
  <si>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</si>
  <si>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</si>
  <si>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</si>
  <si>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</si>
  <si>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</si>
  <si>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</si>
  <si>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</si>
  <si>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</si>
  <si>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</si>
  <si>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</si>
  <si>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</si>
  <si>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</si>
  <si>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</si>
  <si>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</si>
  <si>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</si>
  <si>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</si>
  <si>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</si>
  <si>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</si>
  <si>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</si>
  <si>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</si>
  <si>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</si>
  <si>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</si>
  <si>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</si>
  <si>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</si>
  <si>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</si>
  <si>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8422</t>
  </si>
  <si>
    <t>Primljeni krediti od kreditnih institucija u javnom sektoru</t>
  </si>
  <si>
    <t>84221</t>
  </si>
  <si>
    <t>Primljeni krediti od kreditnih institucija u javnom sektoru - kratkoročni</t>
  </si>
  <si>
    <t>84222</t>
  </si>
  <si>
    <t>Primljeni krediti od kreditnih institucija u javnom sektoru - dugoročni</t>
  </si>
  <si>
    <t>84223</t>
  </si>
  <si>
    <t>Primljeni financijski leasing od kreditnih institucija u javnom sektoru</t>
  </si>
  <si>
    <t>84224</t>
  </si>
  <si>
    <t>Primljeni zajmovi po faktoringu od kreditnih institucija u javnom sektoru</t>
  </si>
  <si>
    <t>8423</t>
  </si>
  <si>
    <t>Primljeni zajmovi od osiguravajućih društava u javnom sektoru</t>
  </si>
  <si>
    <t>84231</t>
  </si>
  <si>
    <t>Primljeni zajmovi od osiguravajućih društava u javnom sektoru - kratkoročni</t>
  </si>
  <si>
    <t>84232</t>
  </si>
  <si>
    <t>Primljeni zajmovi od osiguravajućih društava u javnom sektoru - dugoročni</t>
  </si>
  <si>
    <t>84233</t>
  </si>
  <si>
    <t>Primljeni zajmovi po faktoringu od osiguravajućih društava u javnom sektoru</t>
  </si>
  <si>
    <t>8424</t>
  </si>
  <si>
    <t>Primljeni zajmovi od ostalih financijskih institucija u javnom sektoru</t>
  </si>
  <si>
    <t>84241</t>
  </si>
  <si>
    <t>Primljeni zajmovi od ostalih financijskih institucija u javnom sektoru - kratkoročni</t>
  </si>
  <si>
    <t>84242</t>
  </si>
  <si>
    <t>Primljeni zajmovi od ostalih financijskih institucija u javnom sektoru - dugoročni</t>
  </si>
  <si>
    <t>84243</t>
  </si>
  <si>
    <t>Primljeni financijski leasing od ostalih financijskih institucija u javnom sektoru</t>
  </si>
  <si>
    <t>84244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</si>
  <si>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</si>
  <si>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</si>
  <si>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</si>
  <si>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</si>
  <si>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</si>
  <si>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</si>
  <si>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</si>
  <si>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</si>
  <si>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84313</t>
  </si>
  <si>
    <t>Primljeni robni zajmovi od trgovačkih društava u javnom sektoru</t>
  </si>
  <si>
    <t>84314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</si>
  <si>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</si>
  <si>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</si>
  <si>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</si>
  <si>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</si>
  <si>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</si>
  <si>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84431</t>
  </si>
  <si>
    <t>Primljeni krediti od tuzemnih kreditnih institucija izvan javnog sektora - kratkoročni</t>
  </si>
  <si>
    <t>84432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</si>
  <si>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</si>
  <si>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</si>
  <si>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</si>
  <si>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84434</t>
  </si>
  <si>
    <t>Primljeni zajmovi po faktoringu od tuzemnih kreditnih institucija izvan javnog sektora</t>
  </si>
  <si>
    <t>8444</t>
  </si>
  <si>
    <t>Primljeni zajmovi od tuzemnih osiguravajućih društava izvan javnog sektora</t>
  </si>
  <si>
    <t>84441</t>
  </si>
  <si>
    <t>Primljeni zajmovi od tuzemnih osiguravajućih društava izvan javnog sektora - kratkoročni</t>
  </si>
  <si>
    <t>84442</t>
  </si>
  <si>
    <t>Primljeni zajmovi od tuzemnih osiguravajućih društava izvan javnog sektora - dugoročni</t>
  </si>
  <si>
    <t>84443</t>
  </si>
  <si>
    <t>Primljeni zajmovi po faktoringu od tuzemnih osiguravajućih društava izvan javnog sektora</t>
  </si>
  <si>
    <t>8445</t>
  </si>
  <si>
    <t>Primljeni zajmovi od ostalih tuzemnih financijskih institucija izvan javnog sektora</t>
  </si>
  <si>
    <t>84451</t>
  </si>
  <si>
    <t>Primljeni zajmovi od ostalih tuzemnih financijskih institucija izvan javnog sektora - kratkoročni</t>
  </si>
  <si>
    <t>84452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</si>
  <si>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</si>
  <si>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</si>
  <si>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</si>
  <si>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84454</t>
  </si>
  <si>
    <t>Primljeni zajmovi po faktoringu od ostalih tuzemnih financijskih institucija izvan javnog sektora</t>
  </si>
  <si>
    <t>8446</t>
  </si>
  <si>
    <t>Primljeni krediti od inozemnih kreditnih institucija</t>
  </si>
  <si>
    <t>84461</t>
  </si>
  <si>
    <t>Primljeni krediti od inozemnih kreditnih institucija - kratkoročni</t>
  </si>
  <si>
    <t>84462</t>
  </si>
  <si>
    <t>Primljeni krediti od inozemnih kreditnih institucija - dugoročni</t>
  </si>
  <si>
    <t>84463</t>
  </si>
  <si>
    <t>Primljeni financijski leasing od inozemnih kreditnih institucija</t>
  </si>
  <si>
    <t>84464</t>
  </si>
  <si>
    <t>Primljeni zajmovi po faktoringu od inozemnih kreditnih institucija</t>
  </si>
  <si>
    <t>8447</t>
  </si>
  <si>
    <t>Primljeni zajmovi od inozemnih osiguravajućih društava</t>
  </si>
  <si>
    <t>84471</t>
  </si>
  <si>
    <t>Primljeni zajmovi od inozemnih osiguravajućih društava - kratkoročni</t>
  </si>
  <si>
    <t>84472</t>
  </si>
  <si>
    <t>Primljeni zajmovi od inozemnih osiguravajućih društava - dugoročni</t>
  </si>
  <si>
    <t>84473</t>
  </si>
  <si>
    <t>Primljeni zajmovi po faktoringu od inozemnih osiguravajućih društava</t>
  </si>
  <si>
    <t>8448</t>
  </si>
  <si>
    <t>Primljeni zajmovi od ostalih inozemnih financijskih institucija</t>
  </si>
  <si>
    <t>84481</t>
  </si>
  <si>
    <t>Primljeni zajmovi od ostalih inozemnih financijskih institucija - kratkoročni</t>
  </si>
  <si>
    <t>84482</t>
  </si>
  <si>
    <t>Primljeni zajmovi od ostalih inozemnih financijskih institucija - dugoročni</t>
  </si>
  <si>
    <t>84483</t>
  </si>
  <si>
    <t>Primljeni financijski leasing od ostalih inozemnih financijskih institucija</t>
  </si>
  <si>
    <t>84484</t>
  </si>
  <si>
    <t>Primljeni zajmovi po faktoringu od ostalih inozemnih financijskih institucija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</si>
  <si>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</si>
  <si>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</si>
  <si>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</si>
  <si>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</si>
  <si>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84531</t>
  </si>
  <si>
    <t>Primljeni zajmovi od tuzemnih trgovačkih društava izvan javnog sektora - kratkoročni</t>
  </si>
  <si>
    <t>84532</t>
  </si>
  <si>
    <t>Primljeni zajmovi od tuzemnih trgovačkih društava izvan javnog sektora - dugoročni</t>
  </si>
  <si>
    <t>84533</t>
  </si>
  <si>
    <t>Primljeni robni zajmovi od tuzemnih trgovačkih društava izvan javnog sektora</t>
  </si>
  <si>
    <t>84534</t>
  </si>
  <si>
    <t>Primljeni zajmovi po faktoringu od tuzemnih trgovačkih društava izvan javnog sektora</t>
  </si>
  <si>
    <t>8454</t>
  </si>
  <si>
    <t xml:space="preserve">Primljeni zajmovi od tuzemnih obrtnika </t>
  </si>
  <si>
    <t>84541</t>
  </si>
  <si>
    <t>Primljeni zajmovi od tuzemnih obrtnika - kratkoročni</t>
  </si>
  <si>
    <t>84542</t>
  </si>
  <si>
    <t>Primljeni zajmovi od tuzemnih obrtnika - dugoročni</t>
  </si>
  <si>
    <t>84543</t>
  </si>
  <si>
    <t>Primljeni robni zajmovi od tuzemnih obrtnika</t>
  </si>
  <si>
    <t>84544</t>
  </si>
  <si>
    <t>Primljeni zajmovi po faktoringu od tuzemnih obrtnika</t>
  </si>
  <si>
    <t>8455</t>
  </si>
  <si>
    <t>Primljeni zajmovi od inozemnih trgovačkih društava</t>
  </si>
  <si>
    <t>84551</t>
  </si>
  <si>
    <t>Primljeni zajmovi od inozemnih trgovačkih društava - kratkoročni</t>
  </si>
  <si>
    <t>84552</t>
  </si>
  <si>
    <t>Primljeni zajmovi od inozemnih trgovačkih društava - dugoročni</t>
  </si>
  <si>
    <t>84553</t>
  </si>
  <si>
    <t>Primljeni robni zajmovi od inozemnih trgovačkih društava</t>
  </si>
  <si>
    <t>84554</t>
  </si>
  <si>
    <t>Primljeni zajmovi po faktoringu od inozemnih trgovačkih društava</t>
  </si>
  <si>
    <t>8456</t>
  </si>
  <si>
    <t>Primljeni zajmovi od inozemnih obrtnika</t>
  </si>
  <si>
    <t>84561</t>
  </si>
  <si>
    <t>Primljeni zajmovi od inozemnih obrtnika - kratkoročni</t>
  </si>
  <si>
    <t>84562</t>
  </si>
  <si>
    <t>Primljeni zajmovi od inozemnih obrtnika - dugoročni</t>
  </si>
  <si>
    <t>84563</t>
  </si>
  <si>
    <t>Primljeni robni zajmovi od inozemnih obrtnika</t>
  </si>
  <si>
    <t>84564</t>
  </si>
  <si>
    <t>Primljeni zajmovi po faktoringu od inozemnih obrtnika</t>
  </si>
  <si>
    <t>847</t>
  </si>
  <si>
    <t>Primljeni zajmovi od drugih razina vlasti</t>
  </si>
  <si>
    <t>8471</t>
  </si>
  <si>
    <t>Primljeni zajmovi od državnog proračuna</t>
  </si>
  <si>
    <t>84711</t>
  </si>
  <si>
    <t>Primljeni zajmovi od državnog proračuna - kratkoročni</t>
  </si>
  <si>
    <t>84712</t>
  </si>
  <si>
    <t>Primljeni zajmovi od državnog proračuna - dugoročni</t>
  </si>
  <si>
    <t>8472</t>
  </si>
  <si>
    <t>Primljeni zajmovi od županijskih proračuna</t>
  </si>
  <si>
    <t>84721</t>
  </si>
  <si>
    <t>Primljeni zajmovi od županijskih proračuna - kratkoročni</t>
  </si>
  <si>
    <t>84722</t>
  </si>
  <si>
    <t>Primljeni zajmovi od županijskih proračuna - dugoročni</t>
  </si>
  <si>
    <t>8473</t>
  </si>
  <si>
    <t>Primljeni zajmovi od gradskih proračuna</t>
  </si>
  <si>
    <t>84731</t>
  </si>
  <si>
    <t>Primljeni zajmovi od gradskih proračuna - kratkoročni</t>
  </si>
  <si>
    <t>84732</t>
  </si>
  <si>
    <t>Primljeni zajmovi od gradskih proračuna - dugoročni</t>
  </si>
  <si>
    <t>8474</t>
  </si>
  <si>
    <t>Primljeni zajmovi od općinskih proračuna</t>
  </si>
  <si>
    <t>84741</t>
  </si>
  <si>
    <t>Primljeni zajmovi od općinskih proračuna - kratkoročni</t>
  </si>
  <si>
    <t>84742</t>
  </si>
  <si>
    <t>Primljeni zajmovi od općinskih proračuna - dugoročni</t>
  </si>
  <si>
    <t>8475</t>
  </si>
  <si>
    <t>Primljeni zajmovi od HZMO-a, HZZ-a i HZZO-a</t>
  </si>
  <si>
    <t>84751</t>
  </si>
  <si>
    <t>Primljeni zajmovi od HZMO-a, HZZ-a i HZZO-a - kratkoročni</t>
  </si>
  <si>
    <t>84752</t>
  </si>
  <si>
    <t>Primljeni zajmovi od HZMO-a, HZZ-a i HZZO-a - dugoročni</t>
  </si>
  <si>
    <t>8476</t>
  </si>
  <si>
    <t>Primljeni zajmovi od ostalih izvanproračunskih korisnika državnog proračuna</t>
  </si>
  <si>
    <t>84761</t>
  </si>
  <si>
    <t>Primljeni zajmovi od ostalih izvanproračunskih korisnika državnog proračuna - kratkoročni</t>
  </si>
  <si>
    <t>84762</t>
  </si>
  <si>
    <t>Primljeni zajmovi od ostalih izvanproračunskih korisnika državnog proračuna - dugoročni</t>
  </si>
  <si>
    <t>8477</t>
  </si>
  <si>
    <t>Primljeni zajmovi od izvanproračunskih korisnika županijskih, gradskih i općinskih proračuna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</si>
  <si>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</si>
  <si>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</si>
  <si>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</si>
  <si>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</si>
  <si>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85</t>
  </si>
  <si>
    <t>Primici od prodaje vrijednosnih papira iz portfelja</t>
  </si>
  <si>
    <t>851</t>
  </si>
  <si>
    <t>Primici za komercijalne i blagajničke zapise</t>
  </si>
  <si>
    <t>8511</t>
  </si>
  <si>
    <t>Komercijalni i blagajnički zapisi - tuzemni</t>
  </si>
  <si>
    <t>85111</t>
  </si>
  <si>
    <t>Komercijalni i blagajnički zapisi  - tuzemni</t>
  </si>
  <si>
    <t>8512</t>
  </si>
  <si>
    <t>Komercijalni i blagajnički zapisi - inozemni</t>
  </si>
  <si>
    <t>85121</t>
  </si>
  <si>
    <t>852</t>
  </si>
  <si>
    <t>Primici za obveznice</t>
  </si>
  <si>
    <t>8521</t>
  </si>
  <si>
    <t>85212</t>
  </si>
  <si>
    <t>8522</t>
  </si>
  <si>
    <t>85222</t>
  </si>
  <si>
    <t>853</t>
  </si>
  <si>
    <t>Primici za opcije i druge financijske derivate</t>
  </si>
  <si>
    <t>8531</t>
  </si>
  <si>
    <t>85311</t>
  </si>
  <si>
    <t>85312</t>
  </si>
  <si>
    <t>8532</t>
  </si>
  <si>
    <t>85321</t>
  </si>
  <si>
    <t>85322</t>
  </si>
  <si>
    <t>854</t>
  </si>
  <si>
    <t>Primici za ostale vrijednosne papire</t>
  </si>
  <si>
    <t>8541</t>
  </si>
  <si>
    <t>Ostali tuzemni vrijednosni papiri</t>
  </si>
  <si>
    <t>85411</t>
  </si>
  <si>
    <t>Ostali tuzemni vrijednosni papiri - kratkoročni</t>
  </si>
  <si>
    <t>85412</t>
  </si>
  <si>
    <t>Ostali tuzemni vrijednosni papiri - dugoročni</t>
  </si>
  <si>
    <t>8542</t>
  </si>
  <si>
    <t>Ostali inozemni vrijednosni papiri</t>
  </si>
  <si>
    <t>85421</t>
  </si>
  <si>
    <t>Ostali inozemni vrijednosni papiri - kratkoročni</t>
  </si>
  <si>
    <t>85422</t>
  </si>
  <si>
    <t>Ostali inozemni vrijednosni papiri - dugoročni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</si>
  <si>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</si>
  <si>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</si>
  <si>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</si>
  <si>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</si>
  <si>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</si>
  <si>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</si>
  <si>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</si>
  <si>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</si>
  <si>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</si>
  <si>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</si>
  <si>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</si>
  <si>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</si>
  <si>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</si>
  <si>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</si>
  <si>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</si>
  <si>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</si>
  <si>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</si>
  <si>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</si>
  <si>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</si>
  <si>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</si>
  <si>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</si>
  <si>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</si>
  <si>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</si>
  <si>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</si>
  <si>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</si>
  <si>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</si>
  <si>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</si>
  <si>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</si>
  <si>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</si>
  <si>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</si>
  <si>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</si>
  <si>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</si>
  <si>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915</t>
  </si>
  <si>
    <t>Promjene u vrijednosti i obujmu imovine i obveza</t>
  </si>
  <si>
    <t>9151</t>
  </si>
  <si>
    <t>Promjene u vrijednosti i obujmu imovine</t>
  </si>
  <si>
    <t>91511</t>
  </si>
  <si>
    <t>Promjene u vrijednosti imovine</t>
  </si>
  <si>
    <t>91512</t>
  </si>
  <si>
    <t>Promjene u obujmu imovine</t>
  </si>
  <si>
    <t>9152</t>
  </si>
  <si>
    <t>Promjene u vrijednosti i obujmu obveza</t>
  </si>
  <si>
    <t>91521</t>
  </si>
  <si>
    <t>Promjene u vrijednosti obveza</t>
  </si>
  <si>
    <t>91522</t>
  </si>
  <si>
    <t>Promjene u obujmu obveza</t>
  </si>
  <si>
    <t>92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</si>
  <si>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</si>
  <si>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</si>
  <si>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</si>
  <si>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</si>
  <si>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</si>
  <si>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</si>
  <si>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</si>
  <si>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</si>
  <si>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</si>
  <si>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</si>
  <si>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</si>
  <si>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</si>
  <si>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</si>
  <si>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</si>
  <si>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</si>
  <si>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</si>
  <si>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</si>
  <si>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</si>
  <si>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</si>
  <si>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</si>
  <si>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</si>
  <si>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</si>
  <si>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</si>
  <si>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</si>
  <si>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</si>
  <si>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</si>
  <si>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</si>
  <si>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</si>
  <si>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</si>
  <si>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</si>
  <si>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</si>
  <si>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</si>
  <si>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</si>
  <si>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</si>
  <si>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</si>
  <si>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</si>
  <si>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</si>
  <si>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</si>
  <si>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</si>
  <si>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</si>
  <si>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</si>
  <si>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</si>
  <si>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96119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</si>
  <si>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</si>
  <si>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</si>
  <si>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</si>
  <si>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</si>
  <si>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</si>
  <si>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</si>
  <si>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</si>
  <si>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</si>
  <si>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</si>
  <si>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</si>
  <si>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</si>
  <si>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</si>
  <si>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</si>
  <si>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</si>
  <si>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</si>
  <si>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</si>
  <si>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</si>
  <si>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96147</t>
  </si>
  <si>
    <t>96148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</si>
  <si>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</si>
  <si>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</si>
  <si>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</si>
  <si>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</si>
  <si>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</si>
  <si>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</si>
  <si>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</si>
  <si>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</si>
  <si>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</si>
  <si>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</si>
  <si>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</si>
  <si>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</si>
  <si>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</si>
  <si>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</si>
  <si>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</si>
  <si>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</si>
  <si>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</si>
  <si>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</si>
  <si>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</si>
  <si>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963</t>
  </si>
  <si>
    <t>Obračunate pomoći iz inozemstva i od subjekata unutar općeg proračuna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</si>
  <si>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</si>
  <si>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</si>
  <si>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</si>
  <si>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</si>
  <si>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</si>
  <si>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</si>
  <si>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</si>
  <si>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</si>
  <si>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</si>
  <si>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Tekuće pomoći od institucija i tijela EU</t>
  </si>
  <si>
    <t>96324</t>
  </si>
  <si>
    <t>Kapitalne pomoći od institucija i tijela EU</t>
  </si>
  <si>
    <t>9633</t>
  </si>
  <si>
    <t>96331</t>
  </si>
  <si>
    <t>96332</t>
  </si>
  <si>
    <t>9634</t>
  </si>
  <si>
    <t>96341</t>
  </si>
  <si>
    <t>Tekuće pomoći od izvanproračunskih korisnika</t>
  </si>
  <si>
    <t>96342</t>
  </si>
  <si>
    <t>9635</t>
  </si>
  <si>
    <t>96351</t>
  </si>
  <si>
    <t>96352</t>
  </si>
  <si>
    <t>9636</t>
  </si>
  <si>
    <t>96361</t>
  </si>
  <si>
    <t>96362</t>
  </si>
  <si>
    <t>9638</t>
  </si>
  <si>
    <t>96381</t>
  </si>
  <si>
    <t>96382</t>
  </si>
  <si>
    <t>96383</t>
  </si>
  <si>
    <t>96384</t>
  </si>
  <si>
    <t>96385</t>
  </si>
  <si>
    <t>96386</t>
  </si>
  <si>
    <t>96387</t>
  </si>
  <si>
    <t>96388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</si>
  <si>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</si>
  <si>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</si>
  <si>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</si>
  <si>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</si>
  <si>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</si>
  <si>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</si>
  <si>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</si>
  <si>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</si>
  <si>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</si>
  <si>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96419</t>
  </si>
  <si>
    <t>9642</t>
  </si>
  <si>
    <t>96421</t>
  </si>
  <si>
    <t>96422</t>
  </si>
  <si>
    <t>96423</t>
  </si>
  <si>
    <t>96424</t>
  </si>
  <si>
    <t>96425</t>
  </si>
  <si>
    <t>96429</t>
  </si>
  <si>
    <t>9643</t>
  </si>
  <si>
    <t>96431</t>
  </si>
  <si>
    <t>Prihodi od kamata na dane zajmove međunarodnim organizacijama, institucijama i tijelima EU te inozemnim vladima</t>
  </si>
  <si>
    <t>96432</t>
  </si>
  <si>
    <t>Prihodi od kamata na dane zajmove neprofitnim organizacijama, građanima i  kućanstvima</t>
  </si>
  <si>
    <t>96433</t>
  </si>
  <si>
    <t>96434</t>
  </si>
  <si>
    <t>96435</t>
  </si>
  <si>
    <t>96436</t>
  </si>
  <si>
    <t>96437</t>
  </si>
  <si>
    <t>9644</t>
  </si>
  <si>
    <t>96442</t>
  </si>
  <si>
    <t>Prihodi od kamata na dane zajmove po protestiranim jamstvima neprofitnim organizacijama, građanima i kućanstvima</t>
  </si>
  <si>
    <t>96443</t>
  </si>
  <si>
    <t>Prihodi od kamata na dane zajmove po protestiranim jamstvima kreditnim i ostalim financijskim institucijama u javnom sektoru</t>
  </si>
  <si>
    <t>96444</t>
  </si>
  <si>
    <t>Prihodi od kamata na dane zajmove po protestiranim jamstvima trgovačkim društvima u javnom sektoru</t>
  </si>
  <si>
    <t>96445</t>
  </si>
  <si>
    <t>Prihodi od kamata na dane zajmove po protestiranim jamstvima kreditnim i ostalim financijskim institucijama izvan javnog sektora</t>
  </si>
  <si>
    <t>96446</t>
  </si>
  <si>
    <t>Prihodi od kamata na dane zajmove po protestiranim jamstvima trgovačkim društvima izvan javnog sektora</t>
  </si>
  <si>
    <t>96447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</si>
  <si>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</si>
  <si>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</si>
  <si>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</si>
  <si>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</si>
  <si>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</si>
  <si>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</si>
  <si>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</si>
  <si>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</si>
  <si>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</si>
  <si>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</si>
  <si>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</si>
  <si>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</si>
  <si>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</si>
  <si>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</si>
  <si>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</si>
  <si>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96528</t>
  </si>
  <si>
    <t>9653</t>
  </si>
  <si>
    <t>Komunalni doprinosi i naknade</t>
  </si>
  <si>
    <t>96531</t>
  </si>
  <si>
    <t>96532</t>
  </si>
  <si>
    <t>96533</t>
  </si>
  <si>
    <t>Naknade za priključak</t>
  </si>
  <si>
    <t>966</t>
  </si>
  <si>
    <t>Obračunati ostali prihodi</t>
  </si>
  <si>
    <t>9661</t>
  </si>
  <si>
    <t>Prihodi od prodaje proizvoda i roba i pruženih usluga</t>
  </si>
  <si>
    <t>96614</t>
  </si>
  <si>
    <t>96615</t>
  </si>
  <si>
    <t>967</t>
  </si>
  <si>
    <t xml:space="preserve">Obračunati prihodi iz proračuna </t>
  </si>
  <si>
    <t>9673</t>
  </si>
  <si>
    <t>Obračunati prihodi od HZZO-a na temelju ugovornih obveza</t>
  </si>
  <si>
    <t>96731</t>
  </si>
  <si>
    <t>968</t>
  </si>
  <si>
    <t>Kazne i upravne mjere te ostali prihodi</t>
  </si>
  <si>
    <t>9681</t>
  </si>
  <si>
    <t>96811</t>
  </si>
  <si>
    <t>96812</t>
  </si>
  <si>
    <t>96813</t>
  </si>
  <si>
    <t>96814</t>
  </si>
  <si>
    <t>96815</t>
  </si>
  <si>
    <t>Kazne za prekršaje u prometu</t>
  </si>
  <si>
    <t>96816</t>
  </si>
  <si>
    <t>Kazne i druge mjere za kaznenom postupku</t>
  </si>
  <si>
    <t>96817</t>
  </si>
  <si>
    <t>96818</t>
  </si>
  <si>
    <t>96819</t>
  </si>
  <si>
    <t>9683</t>
  </si>
  <si>
    <t>96831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</si>
  <si>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</si>
  <si>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</si>
  <si>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</si>
  <si>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</si>
  <si>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</si>
  <si>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</si>
  <si>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97112</t>
  </si>
  <si>
    <t>97113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</si>
  <si>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</si>
  <si>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</si>
  <si>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</si>
  <si>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</si>
  <si>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</si>
  <si>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</si>
  <si>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</si>
  <si>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</si>
  <si>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</si>
  <si>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</si>
  <si>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</si>
  <si>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</si>
  <si>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</si>
  <si>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</si>
  <si>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</si>
  <si>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</si>
  <si>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</si>
  <si>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</si>
  <si>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</si>
  <si>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</si>
  <si>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</si>
  <si>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</si>
  <si>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97228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</si>
  <si>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</si>
  <si>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</si>
  <si>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</si>
  <si>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</si>
  <si>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</si>
  <si>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</si>
  <si>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</si>
  <si>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</si>
  <si>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</si>
  <si>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</si>
  <si>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</si>
  <si>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</si>
  <si>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</si>
  <si>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</si>
  <si>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</si>
  <si>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</si>
  <si>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</si>
  <si>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</si>
  <si>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</si>
  <si>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</si>
  <si>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</si>
  <si>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</si>
  <si>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</si>
  <si>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</si>
  <si>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</si>
  <si>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</si>
  <si>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</si>
  <si>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</si>
  <si>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</si>
  <si>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</si>
  <si>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</si>
  <si>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</si>
  <si>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</si>
  <si>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</si>
  <si>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982</t>
  </si>
  <si>
    <t>Ostala rezerviranja (stalna pričuva i drugo)</t>
  </si>
  <si>
    <t>9821</t>
  </si>
  <si>
    <t>98211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</si>
  <si>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</si>
  <si>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</si>
  <si>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</si>
  <si>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</si>
  <si>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</si>
  <si>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</si>
  <si>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99111</t>
  </si>
  <si>
    <t>9912</t>
  </si>
  <si>
    <t>Dana jamstva</t>
  </si>
  <si>
    <t>99121</t>
  </si>
  <si>
    <t>9913</t>
  </si>
  <si>
    <t>Dana kreditna pisma</t>
  </si>
  <si>
    <t>99131</t>
  </si>
  <si>
    <t>9914</t>
  </si>
  <si>
    <t>Instrumenti osiguranja plaćanja</t>
  </si>
  <si>
    <t>99141</t>
  </si>
  <si>
    <t>9919</t>
  </si>
  <si>
    <t>Ostali izvanbilančni zapisi</t>
  </si>
  <si>
    <t>99191</t>
  </si>
  <si>
    <t>996</t>
  </si>
  <si>
    <t>Izvanbilančni zapisi - pasiva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</si>
  <si>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</si>
  <si>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</si>
  <si>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</si>
  <si>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</si>
  <si>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</si>
  <si>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</si>
  <si>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</si>
  <si>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</si>
  <si>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9969</t>
  </si>
  <si>
    <t>99691</t>
  </si>
  <si>
    <t>PRIHODI</t>
  </si>
  <si>
    <t>2019.</t>
  </si>
  <si>
    <t>2020.</t>
  </si>
  <si>
    <t>2021.</t>
  </si>
  <si>
    <t>PRIJEDLOG PLANA I PROJEKCIJE PLANA</t>
  </si>
  <si>
    <t>KONTO</t>
  </si>
  <si>
    <t>NAZIV KONTA</t>
  </si>
  <si>
    <t>STRUČNO, ADMINISTRATIVNO I TEHNIČKO OSOBLJE</t>
  </si>
  <si>
    <t>32112</t>
  </si>
  <si>
    <t xml:space="preserve">Dnevnice za službeni put u inozemstvu  </t>
  </si>
  <si>
    <t>32114</t>
  </si>
  <si>
    <t xml:space="preserve">Naknade za smještaj na službenom putu u inozemstvu  </t>
  </si>
  <si>
    <t>32116</t>
  </si>
  <si>
    <t xml:space="preserve">Naknade za prijevoz na službenom putu u inozemstvu  </t>
  </si>
  <si>
    <t>32141</t>
  </si>
  <si>
    <t xml:space="preserve">Naknada za korištenje privatnog automobila u služb ene svrhe </t>
  </si>
  <si>
    <t>32229</t>
  </si>
  <si>
    <t xml:space="preserve">Ostali materijal i sirovine  </t>
  </si>
  <si>
    <t>32312</t>
  </si>
  <si>
    <t xml:space="preserve">Usluge interneta  </t>
  </si>
  <si>
    <t>32372</t>
  </si>
  <si>
    <t xml:space="preserve">Ugovori o djelu  </t>
  </si>
  <si>
    <t>32374</t>
  </si>
  <si>
    <t xml:space="preserve">Revizorske usluge  </t>
  </si>
  <si>
    <t>32376</t>
  </si>
  <si>
    <t xml:space="preserve">Usluge vještačenja  </t>
  </si>
  <si>
    <t>32377</t>
  </si>
  <si>
    <t xml:space="preserve">Usluge agencija, studentskog servisa (prijepisi, p rijevodi i drugo) </t>
  </si>
  <si>
    <t>32381</t>
  </si>
  <si>
    <t xml:space="preserve">Usluge ažuriranja računalnih baza  </t>
  </si>
  <si>
    <t>32392</t>
  </si>
  <si>
    <t xml:space="preserve">Film i izrada fotografija  </t>
  </si>
  <si>
    <t>32395</t>
  </si>
  <si>
    <t xml:space="preserve">Usluge čišćenja, pranja i slično  </t>
  </si>
  <si>
    <t>32961</t>
  </si>
  <si>
    <t xml:space="preserve">Troškovi sudskih postupaka  </t>
  </si>
  <si>
    <t>34339</t>
  </si>
  <si>
    <t xml:space="preserve">Ostale zatezne kamate  </t>
  </si>
  <si>
    <t>42222</t>
  </si>
  <si>
    <t xml:space="preserve">Telefoni i ostali komunikacijski uređaji  </t>
  </si>
  <si>
    <t>42229</t>
  </si>
  <si>
    <t xml:space="preserve">Ostala komunikacijska oprema  </t>
  </si>
  <si>
    <t>42231</t>
  </si>
  <si>
    <t xml:space="preserve">Oprema za grijanje, ventilaciju i hlađenje  </t>
  </si>
  <si>
    <t xml:space="preserve">Ostala oprema za održavanje i zaštitu  </t>
  </si>
  <si>
    <t>42252</t>
  </si>
  <si>
    <t xml:space="preserve">Mjerni i kontrolni uređaji  </t>
  </si>
  <si>
    <t>42261</t>
  </si>
  <si>
    <t xml:space="preserve">Sportska oprema  </t>
  </si>
  <si>
    <t>42262</t>
  </si>
  <si>
    <t xml:space="preserve">Glazbeni instrumenti i oprema  </t>
  </si>
  <si>
    <t>42271</t>
  </si>
  <si>
    <t xml:space="preserve">Uređaji  </t>
  </si>
  <si>
    <t xml:space="preserve">Prehrana  </t>
  </si>
  <si>
    <t>TEKUĆE POMOĆI PRORAČ. KORISNICIMA IZ PRORAČUNA JLP KOJI IM NIJE NADLEŽAN</t>
  </si>
  <si>
    <t>KAPITALNE POMOĆI IZ DRŽ.PRORAČUNA PRO.KORISNICIMA  PRORAČUNA JLP</t>
  </si>
  <si>
    <t>TEKUĆE POMOĆI IZ DRŽ. PRORAČUNA PRO.KORISNICIMA PRORAČUNA JLP</t>
  </si>
  <si>
    <t>TEKUĆE POMOĆI IZ DRŽ. PRORAČ. TEMELJEM PRIJENOSA EU SREDSTAVA</t>
  </si>
  <si>
    <t>KAMATE NA DEPOZITE PO VIĐENJU</t>
  </si>
  <si>
    <t>PRIHODI OD PRODANIH PROIZVODA</t>
  </si>
  <si>
    <t>PRIHODI OD PRUŽENIH USLUGA</t>
  </si>
  <si>
    <t>PRIHODI OD PRODAJE ROBE</t>
  </si>
  <si>
    <t>TEKUĆE DONACIJE OD NEPROFITNIH ORGANIZACIJA</t>
  </si>
  <si>
    <t>KAPITALNE DONACIJE OD NEPROFITNIH ORGANIZACIJA</t>
  </si>
  <si>
    <t>SUFINANCIRANJE CIJENE USLUGE, PARTICIPACIJE I SL.</t>
  </si>
  <si>
    <t>KAPITALNE DONACIJA OD TRG. DRUŠTAVA</t>
  </si>
  <si>
    <t xml:space="preserve">PRIHODI IZ NADLEŽ.PRORAČUNA ZA FINAN. RASHODA POSLOVANJA </t>
  </si>
  <si>
    <t>KAPITALNE DONACIJE OD FIZIČKIH OSOBA</t>
  </si>
  <si>
    <t>KAPITALNE POMOĆI IZ DRŽ.PRORAČUNA TEMELJEM PRIJENOSA EU SREDSTAVA</t>
  </si>
  <si>
    <t>Ostale nespomenute usluge</t>
  </si>
  <si>
    <t>PLAN 2019</t>
  </si>
  <si>
    <t>Premije osiguranja ostale imovine</t>
  </si>
  <si>
    <t>Nagrade-božićnica</t>
  </si>
  <si>
    <t>OSTALI PRIHODI</t>
  </si>
  <si>
    <t>Ostale naknade građanima i kućanstvima u naravi-radni udžbenici</t>
  </si>
  <si>
    <t>Medni dan</t>
  </si>
  <si>
    <t xml:space="preserve">TEKUĆI PRIJENOSI IZMEĐU PRORAČ. KORISNIKA ISTOG PRORAČUNA -SHEMA , MED </t>
  </si>
  <si>
    <t>TEKUĆI PRIJENOSI IZMEĐU PRORAČ. KORISNIKA ISTOG PRORAČUNA - UŽINA III UŽINA IV 15%</t>
  </si>
  <si>
    <t>TEK. PRIJEN. IZMEĐU PRO. KORIS. ISTOG PRORAČ.TEMELJEM PRIJENOSA EU SRED. -POMOĆNICI</t>
  </si>
  <si>
    <t>TEK. PRIJEN. IZMEĐU PRO. KORIS. ISTOG PRORAČ.TEMELJEM PRIJENOSA EU SRED. -UŽINA 85%</t>
  </si>
  <si>
    <t>PRIJEDLOG PLANA ZA 2020.</t>
  </si>
  <si>
    <t>PLAN 2020</t>
  </si>
  <si>
    <t>PLAN 2021</t>
  </si>
  <si>
    <t>PRIJEDLOG PLANA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</si>
</sst>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Calibri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8">
    <xf numFmtId="0" fontId="0" fillId="0" borderId="0" xfId="0"/>
    <xf numFmtId="4" fontId="0" fillId="0" borderId="0" xfId="0" applyNumberFormat="1"/>
    <xf numFmtId="0" fontId="2" fillId="3" borderId="1" xfId="1" applyNumberFormat="1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17" fillId="4" borderId="3" xfId="0" applyNumberFormat="1" applyFont="1" applyFill="1" applyBorder="1"/>
    <xf numFmtId="4" fontId="17" fillId="4" borderId="4" xfId="0" applyNumberFormat="1" applyFont="1" applyFill="1" applyBorder="1"/>
    <xf numFmtId="4" fontId="17" fillId="4" borderId="6" xfId="0" applyNumberFormat="1" applyFont="1" applyFill="1" applyBorder="1"/>
    <xf numFmtId="4" fontId="17" fillId="4" borderId="7" xfId="0" applyNumberFormat="1" applyFont="1" applyFill="1" applyBorder="1"/>
    <xf numFmtId="0" fontId="18" fillId="0" borderId="5" xfId="0" applyFont="1" applyBorder="1"/>
    <xf numFmtId="0" fontId="18" fillId="0" borderId="6" xfId="0" applyFont="1" applyBorder="1"/>
    <xf numFmtId="0" fontId="18" fillId="0" borderId="6" xfId="0" applyFont="1" applyBorder="1" applyAlignment="1">
      <alignment wrapText="1"/>
    </xf>
    <xf numFmtId="4" fontId="18" fillId="0" borderId="6" xfId="0" applyNumberFormat="1" applyFont="1" applyBorder="1"/>
    <xf numFmtId="4" fontId="18" fillId="0" borderId="7" xfId="0" applyNumberFormat="1" applyFont="1" applyBorder="1"/>
    <xf numFmtId="4" fontId="18" fillId="0" borderId="0" xfId="0" applyNumberFormat="1" applyFont="1"/>
    <xf numFmtId="49" fontId="4" fillId="0" borderId="0" xfId="2" applyNumberFormat="1" applyFont="1"/>
    <xf numFmtId="0" fontId="4" fillId="0" borderId="0" xfId="2" applyFont="1"/>
    <xf numFmtId="0" fontId="4" fillId="0" borderId="0" xfId="2"/>
    <xf numFmtId="49" fontId="4" fillId="0" borderId="0" xfId="2" applyNumberFormat="1"/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7" borderId="22" xfId="1" applyNumberFormat="1" applyFont="1" applyFill="1" applyBorder="1" applyAlignment="1" applyProtection="1">
      <alignment horizontal="center" vertical="center" wrapText="1"/>
    </xf>
    <xf numFmtId="0" fontId="2" fillId="7" borderId="23" xfId="1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8" fillId="0" borderId="0" xfId="0" applyNumberFormat="1" applyFont="1" applyAlignment="1">
      <alignment wrapText="1"/>
    </xf>
    <xf numFmtId="4" fontId="17" fillId="0" borderId="6" xfId="0" applyNumberFormat="1" applyFont="1" applyBorder="1"/>
    <xf numFmtId="4" fontId="17" fillId="0" borderId="7" xfId="0" applyNumberFormat="1" applyFont="1" applyBorder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11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center" wrapText="1"/>
    </xf>
    <xf numFmtId="0" fontId="10" fillId="0" borderId="12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/>
    </xf>
    <xf numFmtId="0" fontId="11" fillId="5" borderId="11" xfId="0" applyFont="1" applyFill="1" applyBorder="1" applyAlignment="1">
      <alignment horizontal="left"/>
    </xf>
    <xf numFmtId="0" fontId="13" fillId="5" borderId="12" xfId="0" applyNumberFormat="1" applyFont="1" applyFill="1" applyBorder="1" applyAlignment="1" applyProtection="1"/>
    <xf numFmtId="3" fontId="10" fillId="0" borderId="1" xfId="0" applyNumberFormat="1" applyFont="1" applyFill="1" applyBorder="1" applyAlignment="1" applyProtection="1">
      <alignment horizontal="right" wrapText="1"/>
    </xf>
    <xf numFmtId="3" fontId="6" fillId="0" borderId="0" xfId="0" applyNumberFormat="1" applyFont="1" applyFill="1" applyBorder="1" applyAlignment="1" applyProtection="1"/>
    <xf numFmtId="3" fontId="10" fillId="0" borderId="1" xfId="0" applyNumberFormat="1" applyFont="1" applyBorder="1" applyAlignment="1">
      <alignment horizontal="right"/>
    </xf>
    <xf numFmtId="3" fontId="10" fillId="5" borderId="1" xfId="0" applyNumberFormat="1" applyFont="1" applyFill="1" applyBorder="1" applyAlignment="1" applyProtection="1">
      <alignment horizontal="right" wrapText="1"/>
    </xf>
    <xf numFmtId="3" fontId="10" fillId="6" borderId="11" xfId="0" quotePrefix="1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 applyProtection="1">
      <alignment horizontal="right" wrapText="1"/>
    </xf>
    <xf numFmtId="3" fontId="10" fillId="5" borderId="11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0" fontId="18" fillId="0" borderId="6" xfId="0" applyFont="1" applyBorder="1" applyAlignment="1">
      <alignment horizontal="left"/>
    </xf>
    <xf numFmtId="0" fontId="18" fillId="8" borderId="8" xfId="0" applyFont="1" applyFill="1" applyBorder="1"/>
    <xf numFmtId="0" fontId="18" fillId="8" borderId="9" xfId="0" applyFont="1" applyFill="1" applyBorder="1"/>
    <xf numFmtId="0" fontId="18" fillId="8" borderId="9" xfId="0" applyFont="1" applyFill="1" applyBorder="1" applyAlignment="1">
      <alignment wrapText="1"/>
    </xf>
    <xf numFmtId="4" fontId="18" fillId="8" borderId="9" xfId="0" applyNumberFormat="1" applyFont="1" applyFill="1" applyBorder="1"/>
    <xf numFmtId="4" fontId="18" fillId="8" borderId="10" xfId="0" applyNumberFormat="1" applyFont="1" applyFill="1" applyBorder="1"/>
    <xf numFmtId="0" fontId="18" fillId="0" borderId="6" xfId="0" applyFont="1" applyBorder="1"/>
    <xf numFmtId="0" fontId="17" fillId="4" borderId="5" xfId="0" applyFont="1" applyFill="1" applyBorder="1"/>
    <xf numFmtId="0" fontId="18" fillId="4" borderId="6" xfId="0" applyFont="1" applyFill="1" applyBorder="1"/>
    <xf numFmtId="0" fontId="17" fillId="4" borderId="5" xfId="0" applyFont="1" applyFill="1" applyBorder="1"/>
    <xf numFmtId="0" fontId="18" fillId="4" borderId="6" xfId="0" applyFont="1" applyFill="1" applyBorder="1"/>
    <xf numFmtId="0" fontId="18" fillId="0" borderId="6" xfId="0" applyFont="1" applyBorder="1"/>
    <xf numFmtId="0" fontId="10" fillId="5" borderId="11" xfId="0" applyNumberFormat="1" applyFont="1" applyFill="1" applyBorder="1" applyAlignment="1" applyProtection="1">
      <alignment horizontal="left" wrapText="1"/>
    </xf>
    <xf numFmtId="0" fontId="10" fillId="5" borderId="12" xfId="0" applyNumberFormat="1" applyFont="1" applyFill="1" applyBorder="1" applyAlignment="1" applyProtection="1">
      <alignment horizontal="left" wrapText="1"/>
    </xf>
    <xf numFmtId="0" fontId="10" fillId="5" borderId="14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1" fillId="5" borderId="11" xfId="0" applyNumberFormat="1" applyFont="1" applyFill="1" applyBorder="1" applyAlignment="1" applyProtection="1">
      <alignment horizontal="left" wrapText="1"/>
    </xf>
    <xf numFmtId="0" fontId="12" fillId="5" borderId="12" xfId="0" applyNumberFormat="1" applyFont="1" applyFill="1" applyBorder="1" applyAlignment="1" applyProtection="1">
      <alignment wrapText="1"/>
    </xf>
    <xf numFmtId="0" fontId="13" fillId="5" borderId="12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>
      <alignment horizontal="left" wrapText="1"/>
    </xf>
    <xf numFmtId="0" fontId="12" fillId="0" borderId="12" xfId="0" applyNumberFormat="1" applyFont="1" applyFill="1" applyBorder="1" applyAlignment="1" applyProtection="1">
      <alignment wrapText="1"/>
    </xf>
    <xf numFmtId="0" fontId="13" fillId="0" borderId="12" xfId="0" applyNumberFormat="1" applyFont="1" applyFill="1" applyBorder="1" applyAlignment="1" applyProtection="1"/>
    <xf numFmtId="0" fontId="11" fillId="0" borderId="11" xfId="0" quotePrefix="1" applyFont="1" applyFill="1" applyBorder="1" applyAlignment="1">
      <alignment horizontal="left"/>
    </xf>
    <xf numFmtId="0" fontId="11" fillId="0" borderId="11" xfId="0" quotePrefix="1" applyNumberFormat="1" applyFont="1" applyFill="1" applyBorder="1" applyAlignment="1" applyProtection="1">
      <alignment horizontal="left" wrapText="1"/>
    </xf>
    <xf numFmtId="0" fontId="13" fillId="0" borderId="12" xfId="0" applyNumberFormat="1" applyFont="1" applyFill="1" applyBorder="1" applyAlignment="1" applyProtection="1">
      <alignment wrapText="1"/>
    </xf>
    <xf numFmtId="0" fontId="11" fillId="0" borderId="11" xfId="0" quotePrefix="1" applyFont="1" applyBorder="1" applyAlignment="1">
      <alignment horizontal="left"/>
    </xf>
    <xf numFmtId="0" fontId="11" fillId="5" borderId="11" xfId="0" quotePrefix="1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0" fillId="6" borderId="11" xfId="0" applyNumberFormat="1" applyFont="1" applyFill="1" applyBorder="1" applyAlignment="1" applyProtection="1">
      <alignment horizontal="left" wrapText="1"/>
    </xf>
    <xf numFmtId="0" fontId="10" fillId="6" borderId="12" xfId="0" applyNumberFormat="1" applyFont="1" applyFill="1" applyBorder="1" applyAlignment="1" applyProtection="1">
      <alignment horizontal="left" wrapText="1"/>
    </xf>
    <xf numFmtId="0" fontId="10" fillId="6" borderId="14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7" fillId="0" borderId="0" xfId="0" quotePrefix="1" applyNumberFormat="1" applyFont="1" applyFill="1" applyBorder="1" applyAlignment="1" applyProtection="1">
      <alignment horizontal="center" vertical="center" wrapText="1"/>
    </xf>
    <xf numFmtId="0" fontId="17" fillId="4" borderId="5" xfId="0" applyFont="1" applyFill="1" applyBorder="1"/>
    <xf numFmtId="0" fontId="18" fillId="4" borderId="6" xfId="0" applyFont="1" applyFill="1" applyBorder="1"/>
    <xf numFmtId="0" fontId="17" fillId="4" borderId="2" xfId="0" applyFont="1" applyFill="1" applyBorder="1"/>
    <xf numFmtId="0" fontId="18" fillId="4" borderId="3" xfId="0" applyFont="1" applyFill="1" applyBorder="1"/>
    <xf numFmtId="0" fontId="17" fillId="0" borderId="5" xfId="0" applyFont="1" applyBorder="1"/>
    <xf numFmtId="0" fontId="18" fillId="0" borderId="6" xfId="0" applyFont="1" applyBorder="1"/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7" borderId="19" xfId="1" applyNumberFormat="1" applyFont="1" applyFill="1" applyBorder="1" applyAlignment="1" applyProtection="1">
      <alignment horizontal="center" vertical="center" wrapText="1"/>
    </xf>
    <xf numFmtId="0" fontId="2" fillId="7" borderId="20" xfId="1" applyNumberFormat="1" applyFont="1" applyFill="1" applyBorder="1" applyAlignment="1" applyProtection="1">
      <alignment horizontal="center" vertical="center" wrapText="1"/>
    </xf>
    <xf numFmtId="0" fontId="2" fillId="7" borderId="21" xfId="1" applyNumberFormat="1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2" fillId="7" borderId="16" xfId="1" applyNumberFormat="1" applyFont="1" applyFill="1" applyBorder="1" applyAlignment="1" applyProtection="1">
      <alignment horizontal="center" vertical="center" wrapText="1"/>
    </xf>
    <xf numFmtId="0" fontId="2" fillId="7" borderId="17" xfId="1" applyNumberFormat="1" applyFont="1" applyFill="1" applyBorder="1" applyAlignment="1" applyProtection="1">
      <alignment horizontal="center" vertical="center" wrapText="1"/>
    </xf>
    <xf numFmtId="0" fontId="2" fillId="7" borderId="18" xfId="1" applyNumberFormat="1" applyFont="1" applyFill="1" applyBorder="1" applyAlignment="1" applyProtection="1">
      <alignment horizontal="center" vertical="center" wrapText="1"/>
    </xf>
    <xf numFmtId="0" fontId="2" fillId="3" borderId="2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  <xf numFmtId="0" fontId="2" fillId="3" borderId="30" xfId="1" applyNumberFormat="1" applyFont="1" applyFill="1" applyBorder="1" applyAlignment="1" applyProtection="1">
      <alignment horizontal="center" vertical="center" wrapText="1"/>
    </xf>
    <xf numFmtId="0" fontId="3" fillId="7" borderId="24" xfId="1" applyNumberFormat="1" applyFont="1" applyFill="1" applyBorder="1" applyAlignment="1" applyProtection="1">
      <alignment horizontal="center" vertical="center" wrapText="1"/>
    </xf>
    <xf numFmtId="0" fontId="3" fillId="7" borderId="25" xfId="1" applyNumberFormat="1" applyFont="1" applyFill="1" applyBorder="1" applyAlignment="1" applyProtection="1">
      <alignment horizontal="center" vertical="center" wrapText="1"/>
    </xf>
    <xf numFmtId="0" fontId="3" fillId="7" borderId="26" xfId="1" applyNumberFormat="1" applyFont="1" applyFill="1" applyBorder="1" applyAlignment="1" applyProtection="1">
      <alignment horizontal="center" vertical="center" wrapText="1"/>
    </xf>
    <xf numFmtId="0" fontId="3" fillId="7" borderId="31" xfId="1" applyNumberFormat="1" applyFont="1" applyFill="1" applyBorder="1" applyAlignment="1" applyProtection="1">
      <alignment horizontal="center" vertical="center" wrapText="1"/>
    </xf>
    <xf numFmtId="0" fontId="3" fillId="7" borderId="32" xfId="1" applyNumberFormat="1" applyFont="1" applyFill="1" applyBorder="1" applyAlignment="1" applyProtection="1">
      <alignment horizontal="center" vertical="center" wrapText="1"/>
    </xf>
    <xf numFmtId="0" fontId="3" fillId="7" borderId="33" xfId="1" applyNumberFormat="1" applyFont="1" applyFill="1" applyBorder="1" applyAlignment="1" applyProtection="1">
      <alignment horizontal="center" vertical="center" wrapText="1"/>
    </xf>
    <xf numFmtId="4" fontId="2" fillId="7" borderId="22" xfId="1" applyNumberFormat="1" applyFont="1" applyFill="1" applyBorder="1" applyAlignment="1" applyProtection="1">
      <alignment horizontal="center" vertical="center" wrapText="1"/>
    </xf>
    <xf numFmtId="4" fontId="2" fillId="7" borderId="1" xfId="1" applyNumberFormat="1" applyFont="1" applyFill="1" applyBorder="1" applyAlignment="1" applyProtection="1">
      <alignment horizontal="center" vertical="center" wrapText="1"/>
    </xf>
    <xf numFmtId="4" fontId="2" fillId="7" borderId="23" xfId="1" applyNumberFormat="1" applyFont="1" applyFill="1" applyBorder="1" applyAlignment="1" applyProtection="1">
      <alignment horizontal="center" vertical="center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WVS45"/>
  <sheetViews>
    <sheetView showGridLines="0" topLeftCell="A5" zoomScaleNormal="100" zoomScaleSheetLayoutView="120" workbookViewId="0">
      <selection activeCell="H10" sqref="H10"/>
    </sheetView>
  </sheetViews>
  <sheetFormatPr defaultColWidth="0" defaultRowHeight="12.75" zeroHeight="1" x14ac:dyDescent="0.2"/>
  <cols>
    <col min="1" max="2" width="4.28515625" style="29" customWidth="1"/>
    <col min="3" max="3" width="5.5703125" style="29" customWidth="1"/>
    <col min="4" max="4" width="5.28515625" style="30" customWidth="1"/>
    <col min="5" max="5" width="44.7109375" style="29" customWidth="1"/>
    <col min="6" max="6" width="15.85546875" style="29" bestFit="1" customWidth="1"/>
    <col min="7" max="7" width="17.28515625" style="29" customWidth="1"/>
    <col min="8" max="8" width="16.7109375" style="29" customWidth="1"/>
    <col min="9" max="9" width="11.42578125" style="29" customWidth="1"/>
    <col min="10" max="10" width="16.28515625" style="29" hidden="1"/>
    <col min="11" max="11" width="21.7109375" style="29" hidden="1"/>
    <col min="12" max="256" width="11.42578125" style="29" hidden="1"/>
    <col min="257" max="258" width="4.28515625" style="29" hidden="1"/>
    <col min="259" max="259" width="5.5703125" style="29" hidden="1"/>
    <col min="260" max="260" width="5.28515625" style="29" hidden="1"/>
    <col min="261" max="261" width="44.7109375" style="29" hidden="1"/>
    <col min="262" max="262" width="15.85546875" style="29" hidden="1"/>
    <col min="263" max="263" width="17.28515625" style="29" hidden="1"/>
    <col min="264" max="264" width="16.7109375" style="29" hidden="1"/>
    <col min="265" max="265" width="11.42578125" style="29" hidden="1"/>
    <col min="266" max="266" width="16.28515625" style="29" hidden="1"/>
    <col min="267" max="267" width="21.7109375" style="29" hidden="1"/>
    <col min="268" max="512" width="11.42578125" style="29" hidden="1"/>
    <col min="513" max="514" width="4.28515625" style="29" hidden="1"/>
    <col min="515" max="515" width="5.5703125" style="29" hidden="1"/>
    <col min="516" max="516" width="5.28515625" style="29" hidden="1"/>
    <col min="517" max="517" width="44.7109375" style="29" hidden="1"/>
    <col min="518" max="518" width="15.85546875" style="29" hidden="1"/>
    <col min="519" max="519" width="17.28515625" style="29" hidden="1"/>
    <col min="520" max="520" width="16.7109375" style="29" hidden="1"/>
    <col min="521" max="521" width="11.42578125" style="29" hidden="1"/>
    <col min="522" max="522" width="16.28515625" style="29" hidden="1"/>
    <col min="523" max="523" width="21.7109375" style="29" hidden="1"/>
    <col min="524" max="768" width="11.42578125" style="29" hidden="1"/>
    <col min="769" max="770" width="4.28515625" style="29" hidden="1"/>
    <col min="771" max="771" width="5.5703125" style="29" hidden="1"/>
    <col min="772" max="772" width="5.28515625" style="29" hidden="1"/>
    <col min="773" max="773" width="44.7109375" style="29" hidden="1"/>
    <col min="774" max="774" width="15.85546875" style="29" hidden="1"/>
    <col min="775" max="775" width="17.28515625" style="29" hidden="1"/>
    <col min="776" max="776" width="16.7109375" style="29" hidden="1"/>
    <col min="777" max="777" width="11.42578125" style="29" hidden="1"/>
    <col min="778" max="778" width="16.28515625" style="29" hidden="1"/>
    <col min="779" max="779" width="21.7109375" style="29" hidden="1"/>
    <col min="780" max="1024" width="11.42578125" style="29" hidden="1"/>
    <col min="1025" max="1026" width="4.28515625" style="29" hidden="1"/>
    <col min="1027" max="1027" width="5.5703125" style="29" hidden="1"/>
    <col min="1028" max="1028" width="5.28515625" style="29" hidden="1"/>
    <col min="1029" max="1029" width="44.7109375" style="29" hidden="1"/>
    <col min="1030" max="1030" width="15.85546875" style="29" hidden="1"/>
    <col min="1031" max="1031" width="17.28515625" style="29" hidden="1"/>
    <col min="1032" max="1032" width="16.7109375" style="29" hidden="1"/>
    <col min="1033" max="1033" width="11.42578125" style="29" hidden="1"/>
    <col min="1034" max="1034" width="16.28515625" style="29" hidden="1"/>
    <col min="1035" max="1035" width="21.7109375" style="29" hidden="1"/>
    <col min="1036" max="1280" width="11.42578125" style="29" hidden="1"/>
    <col min="1281" max="1282" width="4.28515625" style="29" hidden="1"/>
    <col min="1283" max="1283" width="5.5703125" style="29" hidden="1"/>
    <col min="1284" max="1284" width="5.28515625" style="29" hidden="1"/>
    <col min="1285" max="1285" width="44.7109375" style="29" hidden="1"/>
    <col min="1286" max="1286" width="15.85546875" style="29" hidden="1"/>
    <col min="1287" max="1287" width="17.28515625" style="29" hidden="1"/>
    <col min="1288" max="1288" width="16.7109375" style="29" hidden="1"/>
    <col min="1289" max="1289" width="11.42578125" style="29" hidden="1"/>
    <col min="1290" max="1290" width="16.28515625" style="29" hidden="1"/>
    <col min="1291" max="1291" width="21.7109375" style="29" hidden="1"/>
    <col min="1292" max="1536" width="11.42578125" style="29" hidden="1"/>
    <col min="1537" max="1538" width="4.28515625" style="29" hidden="1"/>
    <col min="1539" max="1539" width="5.5703125" style="29" hidden="1"/>
    <col min="1540" max="1540" width="5.28515625" style="29" hidden="1"/>
    <col min="1541" max="1541" width="44.7109375" style="29" hidden="1"/>
    <col min="1542" max="1542" width="15.85546875" style="29" hidden="1"/>
    <col min="1543" max="1543" width="17.28515625" style="29" hidden="1"/>
    <col min="1544" max="1544" width="16.7109375" style="29" hidden="1"/>
    <col min="1545" max="1545" width="11.42578125" style="29" hidden="1"/>
    <col min="1546" max="1546" width="16.28515625" style="29" hidden="1"/>
    <col min="1547" max="1547" width="21.7109375" style="29" hidden="1"/>
    <col min="1548" max="1792" width="11.42578125" style="29" hidden="1"/>
    <col min="1793" max="1794" width="4.28515625" style="29" hidden="1"/>
    <col min="1795" max="1795" width="5.5703125" style="29" hidden="1"/>
    <col min="1796" max="1796" width="5.28515625" style="29" hidden="1"/>
    <col min="1797" max="1797" width="44.7109375" style="29" hidden="1"/>
    <col min="1798" max="1798" width="15.85546875" style="29" hidden="1"/>
    <col min="1799" max="1799" width="17.28515625" style="29" hidden="1"/>
    <col min="1800" max="1800" width="16.7109375" style="29" hidden="1"/>
    <col min="1801" max="1801" width="11.42578125" style="29" hidden="1"/>
    <col min="1802" max="1802" width="16.28515625" style="29" hidden="1"/>
    <col min="1803" max="1803" width="21.7109375" style="29" hidden="1"/>
    <col min="1804" max="2048" width="11.42578125" style="29" hidden="1"/>
    <col min="2049" max="2050" width="4.28515625" style="29" hidden="1"/>
    <col min="2051" max="2051" width="5.5703125" style="29" hidden="1"/>
    <col min="2052" max="2052" width="5.28515625" style="29" hidden="1"/>
    <col min="2053" max="2053" width="44.7109375" style="29" hidden="1"/>
    <col min="2054" max="2054" width="15.85546875" style="29" hidden="1"/>
    <col min="2055" max="2055" width="17.28515625" style="29" hidden="1"/>
    <col min="2056" max="2056" width="16.7109375" style="29" hidden="1"/>
    <col min="2057" max="2057" width="11.42578125" style="29" hidden="1"/>
    <col min="2058" max="2058" width="16.28515625" style="29" hidden="1"/>
    <col min="2059" max="2059" width="21.7109375" style="29" hidden="1"/>
    <col min="2060" max="2304" width="11.42578125" style="29" hidden="1"/>
    <col min="2305" max="2306" width="4.28515625" style="29" hidden="1"/>
    <col min="2307" max="2307" width="5.5703125" style="29" hidden="1"/>
    <col min="2308" max="2308" width="5.28515625" style="29" hidden="1"/>
    <col min="2309" max="2309" width="44.7109375" style="29" hidden="1"/>
    <col min="2310" max="2310" width="15.85546875" style="29" hidden="1"/>
    <col min="2311" max="2311" width="17.28515625" style="29" hidden="1"/>
    <col min="2312" max="2312" width="16.7109375" style="29" hidden="1"/>
    <col min="2313" max="2313" width="11.42578125" style="29" hidden="1"/>
    <col min="2314" max="2314" width="16.28515625" style="29" hidden="1"/>
    <col min="2315" max="2315" width="21.7109375" style="29" hidden="1"/>
    <col min="2316" max="2560" width="11.42578125" style="29" hidden="1"/>
    <col min="2561" max="2562" width="4.28515625" style="29" hidden="1"/>
    <col min="2563" max="2563" width="5.5703125" style="29" hidden="1"/>
    <col min="2564" max="2564" width="5.28515625" style="29" hidden="1"/>
    <col min="2565" max="2565" width="44.7109375" style="29" hidden="1"/>
    <col min="2566" max="2566" width="15.85546875" style="29" hidden="1"/>
    <col min="2567" max="2567" width="17.28515625" style="29" hidden="1"/>
    <col min="2568" max="2568" width="16.7109375" style="29" hidden="1"/>
    <col min="2569" max="2569" width="11.42578125" style="29" hidden="1"/>
    <col min="2570" max="2570" width="16.28515625" style="29" hidden="1"/>
    <col min="2571" max="2571" width="21.7109375" style="29" hidden="1"/>
    <col min="2572" max="2816" width="11.42578125" style="29" hidden="1"/>
    <col min="2817" max="2818" width="4.28515625" style="29" hidden="1"/>
    <col min="2819" max="2819" width="5.5703125" style="29" hidden="1"/>
    <col min="2820" max="2820" width="5.28515625" style="29" hidden="1"/>
    <col min="2821" max="2821" width="44.7109375" style="29" hidden="1"/>
    <col min="2822" max="2822" width="15.85546875" style="29" hidden="1"/>
    <col min="2823" max="2823" width="17.28515625" style="29" hidden="1"/>
    <col min="2824" max="2824" width="16.7109375" style="29" hidden="1"/>
    <col min="2825" max="2825" width="11.42578125" style="29" hidden="1"/>
    <col min="2826" max="2826" width="16.28515625" style="29" hidden="1"/>
    <col min="2827" max="2827" width="21.7109375" style="29" hidden="1"/>
    <col min="2828" max="3072" width="11.42578125" style="29" hidden="1"/>
    <col min="3073" max="3074" width="4.28515625" style="29" hidden="1"/>
    <col min="3075" max="3075" width="5.5703125" style="29" hidden="1"/>
    <col min="3076" max="3076" width="5.28515625" style="29" hidden="1"/>
    <col min="3077" max="3077" width="44.7109375" style="29" hidden="1"/>
    <col min="3078" max="3078" width="15.85546875" style="29" hidden="1"/>
    <col min="3079" max="3079" width="17.28515625" style="29" hidden="1"/>
    <col min="3080" max="3080" width="16.7109375" style="29" hidden="1"/>
    <col min="3081" max="3081" width="11.42578125" style="29" hidden="1"/>
    <col min="3082" max="3082" width="16.28515625" style="29" hidden="1"/>
    <col min="3083" max="3083" width="21.7109375" style="29" hidden="1"/>
    <col min="3084" max="3328" width="11.42578125" style="29" hidden="1"/>
    <col min="3329" max="3330" width="4.28515625" style="29" hidden="1"/>
    <col min="3331" max="3331" width="5.5703125" style="29" hidden="1"/>
    <col min="3332" max="3332" width="5.28515625" style="29" hidden="1"/>
    <col min="3333" max="3333" width="44.7109375" style="29" hidden="1"/>
    <col min="3334" max="3334" width="15.85546875" style="29" hidden="1"/>
    <col min="3335" max="3335" width="17.28515625" style="29" hidden="1"/>
    <col min="3336" max="3336" width="16.7109375" style="29" hidden="1"/>
    <col min="3337" max="3337" width="11.42578125" style="29" hidden="1"/>
    <col min="3338" max="3338" width="16.28515625" style="29" hidden="1"/>
    <col min="3339" max="3339" width="21.7109375" style="29" hidden="1"/>
    <col min="3340" max="3584" width="11.42578125" style="29" hidden="1"/>
    <col min="3585" max="3586" width="4.28515625" style="29" hidden="1"/>
    <col min="3587" max="3587" width="5.5703125" style="29" hidden="1"/>
    <col min="3588" max="3588" width="5.28515625" style="29" hidden="1"/>
    <col min="3589" max="3589" width="44.7109375" style="29" hidden="1"/>
    <col min="3590" max="3590" width="15.85546875" style="29" hidden="1"/>
    <col min="3591" max="3591" width="17.28515625" style="29" hidden="1"/>
    <col min="3592" max="3592" width="16.7109375" style="29" hidden="1"/>
    <col min="3593" max="3593" width="11.42578125" style="29" hidden="1"/>
    <col min="3594" max="3594" width="16.28515625" style="29" hidden="1"/>
    <col min="3595" max="3595" width="21.7109375" style="29" hidden="1"/>
    <col min="3596" max="3840" width="11.42578125" style="29" hidden="1"/>
    <col min="3841" max="3842" width="4.28515625" style="29" hidden="1"/>
    <col min="3843" max="3843" width="5.5703125" style="29" hidden="1"/>
    <col min="3844" max="3844" width="5.28515625" style="29" hidden="1"/>
    <col min="3845" max="3845" width="44.7109375" style="29" hidden="1"/>
    <col min="3846" max="3846" width="15.85546875" style="29" hidden="1"/>
    <col min="3847" max="3847" width="17.28515625" style="29" hidden="1"/>
    <col min="3848" max="3848" width="16.7109375" style="29" hidden="1"/>
    <col min="3849" max="3849" width="11.42578125" style="29" hidden="1"/>
    <col min="3850" max="3850" width="16.28515625" style="29" hidden="1"/>
    <col min="3851" max="3851" width="21.7109375" style="29" hidden="1"/>
    <col min="3852" max="4096" width="11.42578125" style="29" hidden="1"/>
    <col min="4097" max="4098" width="4.28515625" style="29" hidden="1"/>
    <col min="4099" max="4099" width="5.5703125" style="29" hidden="1"/>
    <col min="4100" max="4100" width="5.28515625" style="29" hidden="1"/>
    <col min="4101" max="4101" width="44.7109375" style="29" hidden="1"/>
    <col min="4102" max="4102" width="15.85546875" style="29" hidden="1"/>
    <col min="4103" max="4103" width="17.28515625" style="29" hidden="1"/>
    <col min="4104" max="4104" width="16.7109375" style="29" hidden="1"/>
    <col min="4105" max="4105" width="11.42578125" style="29" hidden="1"/>
    <col min="4106" max="4106" width="16.28515625" style="29" hidden="1"/>
    <col min="4107" max="4107" width="21.7109375" style="29" hidden="1"/>
    <col min="4108" max="4352" width="11.42578125" style="29" hidden="1"/>
    <col min="4353" max="4354" width="4.28515625" style="29" hidden="1"/>
    <col min="4355" max="4355" width="5.5703125" style="29" hidden="1"/>
    <col min="4356" max="4356" width="5.28515625" style="29" hidden="1"/>
    <col min="4357" max="4357" width="44.7109375" style="29" hidden="1"/>
    <col min="4358" max="4358" width="15.85546875" style="29" hidden="1"/>
    <col min="4359" max="4359" width="17.28515625" style="29" hidden="1"/>
    <col min="4360" max="4360" width="16.7109375" style="29" hidden="1"/>
    <col min="4361" max="4361" width="11.42578125" style="29" hidden="1"/>
    <col min="4362" max="4362" width="16.28515625" style="29" hidden="1"/>
    <col min="4363" max="4363" width="21.7109375" style="29" hidden="1"/>
    <col min="4364" max="4608" width="11.42578125" style="29" hidden="1"/>
    <col min="4609" max="4610" width="4.28515625" style="29" hidden="1"/>
    <col min="4611" max="4611" width="5.5703125" style="29" hidden="1"/>
    <col min="4612" max="4612" width="5.28515625" style="29" hidden="1"/>
    <col min="4613" max="4613" width="44.7109375" style="29" hidden="1"/>
    <col min="4614" max="4614" width="15.85546875" style="29" hidden="1"/>
    <col min="4615" max="4615" width="17.28515625" style="29" hidden="1"/>
    <col min="4616" max="4616" width="16.7109375" style="29" hidden="1"/>
    <col min="4617" max="4617" width="11.42578125" style="29" hidden="1"/>
    <col min="4618" max="4618" width="16.28515625" style="29" hidden="1"/>
    <col min="4619" max="4619" width="21.7109375" style="29" hidden="1"/>
    <col min="4620" max="4864" width="11.42578125" style="29" hidden="1"/>
    <col min="4865" max="4866" width="4.28515625" style="29" hidden="1"/>
    <col min="4867" max="4867" width="5.5703125" style="29" hidden="1"/>
    <col min="4868" max="4868" width="5.28515625" style="29" hidden="1"/>
    <col min="4869" max="4869" width="44.7109375" style="29" hidden="1"/>
    <col min="4870" max="4870" width="15.85546875" style="29" hidden="1"/>
    <col min="4871" max="4871" width="17.28515625" style="29" hidden="1"/>
    <col min="4872" max="4872" width="16.7109375" style="29" hidden="1"/>
    <col min="4873" max="4873" width="11.42578125" style="29" hidden="1"/>
    <col min="4874" max="4874" width="16.28515625" style="29" hidden="1"/>
    <col min="4875" max="4875" width="21.7109375" style="29" hidden="1"/>
    <col min="4876" max="5120" width="11.42578125" style="29" hidden="1"/>
    <col min="5121" max="5122" width="4.28515625" style="29" hidden="1"/>
    <col min="5123" max="5123" width="5.5703125" style="29" hidden="1"/>
    <col min="5124" max="5124" width="5.28515625" style="29" hidden="1"/>
    <col min="5125" max="5125" width="44.7109375" style="29" hidden="1"/>
    <col min="5126" max="5126" width="15.85546875" style="29" hidden="1"/>
    <col min="5127" max="5127" width="17.28515625" style="29" hidden="1"/>
    <col min="5128" max="5128" width="16.7109375" style="29" hidden="1"/>
    <col min="5129" max="5129" width="11.42578125" style="29" hidden="1"/>
    <col min="5130" max="5130" width="16.28515625" style="29" hidden="1"/>
    <col min="5131" max="5131" width="21.7109375" style="29" hidden="1"/>
    <col min="5132" max="5376" width="11.42578125" style="29" hidden="1"/>
    <col min="5377" max="5378" width="4.28515625" style="29" hidden="1"/>
    <col min="5379" max="5379" width="5.5703125" style="29" hidden="1"/>
    <col min="5380" max="5380" width="5.28515625" style="29" hidden="1"/>
    <col min="5381" max="5381" width="44.7109375" style="29" hidden="1"/>
    <col min="5382" max="5382" width="15.85546875" style="29" hidden="1"/>
    <col min="5383" max="5383" width="17.28515625" style="29" hidden="1"/>
    <col min="5384" max="5384" width="16.7109375" style="29" hidden="1"/>
    <col min="5385" max="5385" width="11.42578125" style="29" hidden="1"/>
    <col min="5386" max="5386" width="16.28515625" style="29" hidden="1"/>
    <col min="5387" max="5387" width="21.7109375" style="29" hidden="1"/>
    <col min="5388" max="5632" width="11.42578125" style="29" hidden="1"/>
    <col min="5633" max="5634" width="4.28515625" style="29" hidden="1"/>
    <col min="5635" max="5635" width="5.5703125" style="29" hidden="1"/>
    <col min="5636" max="5636" width="5.28515625" style="29" hidden="1"/>
    <col min="5637" max="5637" width="44.7109375" style="29" hidden="1"/>
    <col min="5638" max="5638" width="15.85546875" style="29" hidden="1"/>
    <col min="5639" max="5639" width="17.28515625" style="29" hidden="1"/>
    <col min="5640" max="5640" width="16.7109375" style="29" hidden="1"/>
    <col min="5641" max="5641" width="11.42578125" style="29" hidden="1"/>
    <col min="5642" max="5642" width="16.28515625" style="29" hidden="1"/>
    <col min="5643" max="5643" width="21.7109375" style="29" hidden="1"/>
    <col min="5644" max="5888" width="11.42578125" style="29" hidden="1"/>
    <col min="5889" max="5890" width="4.28515625" style="29" hidden="1"/>
    <col min="5891" max="5891" width="5.5703125" style="29" hidden="1"/>
    <col min="5892" max="5892" width="5.28515625" style="29" hidden="1"/>
    <col min="5893" max="5893" width="44.7109375" style="29" hidden="1"/>
    <col min="5894" max="5894" width="15.85546875" style="29" hidden="1"/>
    <col min="5895" max="5895" width="17.28515625" style="29" hidden="1"/>
    <col min="5896" max="5896" width="16.7109375" style="29" hidden="1"/>
    <col min="5897" max="5897" width="11.42578125" style="29" hidden="1"/>
    <col min="5898" max="5898" width="16.28515625" style="29" hidden="1"/>
    <col min="5899" max="5899" width="21.7109375" style="29" hidden="1"/>
    <col min="5900" max="6144" width="11.42578125" style="29" hidden="1"/>
    <col min="6145" max="6146" width="4.28515625" style="29" hidden="1"/>
    <col min="6147" max="6147" width="5.5703125" style="29" hidden="1"/>
    <col min="6148" max="6148" width="5.28515625" style="29" hidden="1"/>
    <col min="6149" max="6149" width="44.7109375" style="29" hidden="1"/>
    <col min="6150" max="6150" width="15.85546875" style="29" hidden="1"/>
    <col min="6151" max="6151" width="17.28515625" style="29" hidden="1"/>
    <col min="6152" max="6152" width="16.7109375" style="29" hidden="1"/>
    <col min="6153" max="6153" width="11.42578125" style="29" hidden="1"/>
    <col min="6154" max="6154" width="16.28515625" style="29" hidden="1"/>
    <col min="6155" max="6155" width="21.7109375" style="29" hidden="1"/>
    <col min="6156" max="6400" width="11.42578125" style="29" hidden="1"/>
    <col min="6401" max="6402" width="4.28515625" style="29" hidden="1"/>
    <col min="6403" max="6403" width="5.5703125" style="29" hidden="1"/>
    <col min="6404" max="6404" width="5.28515625" style="29" hidden="1"/>
    <col min="6405" max="6405" width="44.7109375" style="29" hidden="1"/>
    <col min="6406" max="6406" width="15.85546875" style="29" hidden="1"/>
    <col min="6407" max="6407" width="17.28515625" style="29" hidden="1"/>
    <col min="6408" max="6408" width="16.7109375" style="29" hidden="1"/>
    <col min="6409" max="6409" width="11.42578125" style="29" hidden="1"/>
    <col min="6410" max="6410" width="16.28515625" style="29" hidden="1"/>
    <col min="6411" max="6411" width="21.7109375" style="29" hidden="1"/>
    <col min="6412" max="6656" width="11.42578125" style="29" hidden="1"/>
    <col min="6657" max="6658" width="4.28515625" style="29" hidden="1"/>
    <col min="6659" max="6659" width="5.5703125" style="29" hidden="1"/>
    <col min="6660" max="6660" width="5.28515625" style="29" hidden="1"/>
    <col min="6661" max="6661" width="44.7109375" style="29" hidden="1"/>
    <col min="6662" max="6662" width="15.85546875" style="29" hidden="1"/>
    <col min="6663" max="6663" width="17.28515625" style="29" hidden="1"/>
    <col min="6664" max="6664" width="16.7109375" style="29" hidden="1"/>
    <col min="6665" max="6665" width="11.42578125" style="29" hidden="1"/>
    <col min="6666" max="6666" width="16.28515625" style="29" hidden="1"/>
    <col min="6667" max="6667" width="21.7109375" style="29" hidden="1"/>
    <col min="6668" max="6912" width="11.42578125" style="29" hidden="1"/>
    <col min="6913" max="6914" width="4.28515625" style="29" hidden="1"/>
    <col min="6915" max="6915" width="5.5703125" style="29" hidden="1"/>
    <col min="6916" max="6916" width="5.28515625" style="29" hidden="1"/>
    <col min="6917" max="6917" width="44.7109375" style="29" hidden="1"/>
    <col min="6918" max="6918" width="15.85546875" style="29" hidden="1"/>
    <col min="6919" max="6919" width="17.28515625" style="29" hidden="1"/>
    <col min="6920" max="6920" width="16.7109375" style="29" hidden="1"/>
    <col min="6921" max="6921" width="11.42578125" style="29" hidden="1"/>
    <col min="6922" max="6922" width="16.28515625" style="29" hidden="1"/>
    <col min="6923" max="6923" width="21.7109375" style="29" hidden="1"/>
    <col min="6924" max="7168" width="11.42578125" style="29" hidden="1"/>
    <col min="7169" max="7170" width="4.28515625" style="29" hidden="1"/>
    <col min="7171" max="7171" width="5.5703125" style="29" hidden="1"/>
    <col min="7172" max="7172" width="5.28515625" style="29" hidden="1"/>
    <col min="7173" max="7173" width="44.7109375" style="29" hidden="1"/>
    <col min="7174" max="7174" width="15.85546875" style="29" hidden="1"/>
    <col min="7175" max="7175" width="17.28515625" style="29" hidden="1"/>
    <col min="7176" max="7176" width="16.7109375" style="29" hidden="1"/>
    <col min="7177" max="7177" width="11.42578125" style="29" hidden="1"/>
    <col min="7178" max="7178" width="16.28515625" style="29" hidden="1"/>
    <col min="7179" max="7179" width="21.7109375" style="29" hidden="1"/>
    <col min="7180" max="7424" width="11.42578125" style="29" hidden="1"/>
    <col min="7425" max="7426" width="4.28515625" style="29" hidden="1"/>
    <col min="7427" max="7427" width="5.5703125" style="29" hidden="1"/>
    <col min="7428" max="7428" width="5.28515625" style="29" hidden="1"/>
    <col min="7429" max="7429" width="44.7109375" style="29" hidden="1"/>
    <col min="7430" max="7430" width="15.85546875" style="29" hidden="1"/>
    <col min="7431" max="7431" width="17.28515625" style="29" hidden="1"/>
    <col min="7432" max="7432" width="16.7109375" style="29" hidden="1"/>
    <col min="7433" max="7433" width="11.42578125" style="29" hidden="1"/>
    <col min="7434" max="7434" width="16.28515625" style="29" hidden="1"/>
    <col min="7435" max="7435" width="21.7109375" style="29" hidden="1"/>
    <col min="7436" max="7680" width="11.42578125" style="29" hidden="1"/>
    <col min="7681" max="7682" width="4.28515625" style="29" hidden="1"/>
    <col min="7683" max="7683" width="5.5703125" style="29" hidden="1"/>
    <col min="7684" max="7684" width="5.28515625" style="29" hidden="1"/>
    <col min="7685" max="7685" width="44.7109375" style="29" hidden="1"/>
    <col min="7686" max="7686" width="15.85546875" style="29" hidden="1"/>
    <col min="7687" max="7687" width="17.28515625" style="29" hidden="1"/>
    <col min="7688" max="7688" width="16.7109375" style="29" hidden="1"/>
    <col min="7689" max="7689" width="11.42578125" style="29" hidden="1"/>
    <col min="7690" max="7690" width="16.28515625" style="29" hidden="1"/>
    <col min="7691" max="7691" width="21.7109375" style="29" hidden="1"/>
    <col min="7692" max="7936" width="11.42578125" style="29" hidden="1"/>
    <col min="7937" max="7938" width="4.28515625" style="29" hidden="1"/>
    <col min="7939" max="7939" width="5.5703125" style="29" hidden="1"/>
    <col min="7940" max="7940" width="5.28515625" style="29" hidden="1"/>
    <col min="7941" max="7941" width="44.7109375" style="29" hidden="1"/>
    <col min="7942" max="7942" width="15.85546875" style="29" hidden="1"/>
    <col min="7943" max="7943" width="17.28515625" style="29" hidden="1"/>
    <col min="7944" max="7944" width="16.7109375" style="29" hidden="1"/>
    <col min="7945" max="7945" width="11.42578125" style="29" hidden="1"/>
    <col min="7946" max="7946" width="16.28515625" style="29" hidden="1"/>
    <col min="7947" max="7947" width="21.7109375" style="29" hidden="1"/>
    <col min="7948" max="8192" width="11.42578125" style="29" hidden="1"/>
    <col min="8193" max="8194" width="4.28515625" style="29" hidden="1"/>
    <col min="8195" max="8195" width="5.5703125" style="29" hidden="1"/>
    <col min="8196" max="8196" width="5.28515625" style="29" hidden="1"/>
    <col min="8197" max="8197" width="44.7109375" style="29" hidden="1"/>
    <col min="8198" max="8198" width="15.85546875" style="29" hidden="1"/>
    <col min="8199" max="8199" width="17.28515625" style="29" hidden="1"/>
    <col min="8200" max="8200" width="16.7109375" style="29" hidden="1"/>
    <col min="8201" max="8201" width="11.42578125" style="29" hidden="1"/>
    <col min="8202" max="8202" width="16.28515625" style="29" hidden="1"/>
    <col min="8203" max="8203" width="21.7109375" style="29" hidden="1"/>
    <col min="8204" max="8448" width="11.42578125" style="29" hidden="1"/>
    <col min="8449" max="8450" width="4.28515625" style="29" hidden="1"/>
    <col min="8451" max="8451" width="5.5703125" style="29" hidden="1"/>
    <col min="8452" max="8452" width="5.28515625" style="29" hidden="1"/>
    <col min="8453" max="8453" width="44.7109375" style="29" hidden="1"/>
    <col min="8454" max="8454" width="15.85546875" style="29" hidden="1"/>
    <col min="8455" max="8455" width="17.28515625" style="29" hidden="1"/>
    <col min="8456" max="8456" width="16.7109375" style="29" hidden="1"/>
    <col min="8457" max="8457" width="11.42578125" style="29" hidden="1"/>
    <col min="8458" max="8458" width="16.28515625" style="29" hidden="1"/>
    <col min="8459" max="8459" width="21.7109375" style="29" hidden="1"/>
    <col min="8460" max="8704" width="11.42578125" style="29" hidden="1"/>
    <col min="8705" max="8706" width="4.28515625" style="29" hidden="1"/>
    <col min="8707" max="8707" width="5.5703125" style="29" hidden="1"/>
    <col min="8708" max="8708" width="5.28515625" style="29" hidden="1"/>
    <col min="8709" max="8709" width="44.7109375" style="29" hidden="1"/>
    <col min="8710" max="8710" width="15.85546875" style="29" hidden="1"/>
    <col min="8711" max="8711" width="17.28515625" style="29" hidden="1"/>
    <col min="8712" max="8712" width="16.7109375" style="29" hidden="1"/>
    <col min="8713" max="8713" width="11.42578125" style="29" hidden="1"/>
    <col min="8714" max="8714" width="16.28515625" style="29" hidden="1"/>
    <col min="8715" max="8715" width="21.7109375" style="29" hidden="1"/>
    <col min="8716" max="8960" width="11.42578125" style="29" hidden="1"/>
    <col min="8961" max="8962" width="4.28515625" style="29" hidden="1"/>
    <col min="8963" max="8963" width="5.5703125" style="29" hidden="1"/>
    <col min="8964" max="8964" width="5.28515625" style="29" hidden="1"/>
    <col min="8965" max="8965" width="44.7109375" style="29" hidden="1"/>
    <col min="8966" max="8966" width="15.85546875" style="29" hidden="1"/>
    <col min="8967" max="8967" width="17.28515625" style="29" hidden="1"/>
    <col min="8968" max="8968" width="16.7109375" style="29" hidden="1"/>
    <col min="8969" max="8969" width="11.42578125" style="29" hidden="1"/>
    <col min="8970" max="8970" width="16.28515625" style="29" hidden="1"/>
    <col min="8971" max="8971" width="21.7109375" style="29" hidden="1"/>
    <col min="8972" max="9216" width="11.42578125" style="29" hidden="1"/>
    <col min="9217" max="9218" width="4.28515625" style="29" hidden="1"/>
    <col min="9219" max="9219" width="5.5703125" style="29" hidden="1"/>
    <col min="9220" max="9220" width="5.28515625" style="29" hidden="1"/>
    <col min="9221" max="9221" width="44.7109375" style="29" hidden="1"/>
    <col min="9222" max="9222" width="15.85546875" style="29" hidden="1"/>
    <col min="9223" max="9223" width="17.28515625" style="29" hidden="1"/>
    <col min="9224" max="9224" width="16.7109375" style="29" hidden="1"/>
    <col min="9225" max="9225" width="11.42578125" style="29" hidden="1"/>
    <col min="9226" max="9226" width="16.28515625" style="29" hidden="1"/>
    <col min="9227" max="9227" width="21.7109375" style="29" hidden="1"/>
    <col min="9228" max="9472" width="11.42578125" style="29" hidden="1"/>
    <col min="9473" max="9474" width="4.28515625" style="29" hidden="1"/>
    <col min="9475" max="9475" width="5.5703125" style="29" hidden="1"/>
    <col min="9476" max="9476" width="5.28515625" style="29" hidden="1"/>
    <col min="9477" max="9477" width="44.7109375" style="29" hidden="1"/>
    <col min="9478" max="9478" width="15.85546875" style="29" hidden="1"/>
    <col min="9479" max="9479" width="17.28515625" style="29" hidden="1"/>
    <col min="9480" max="9480" width="16.7109375" style="29" hidden="1"/>
    <col min="9481" max="9481" width="11.42578125" style="29" hidden="1"/>
    <col min="9482" max="9482" width="16.28515625" style="29" hidden="1"/>
    <col min="9483" max="9483" width="21.7109375" style="29" hidden="1"/>
    <col min="9484" max="9728" width="11.42578125" style="29" hidden="1"/>
    <col min="9729" max="9730" width="4.28515625" style="29" hidden="1"/>
    <col min="9731" max="9731" width="5.5703125" style="29" hidden="1"/>
    <col min="9732" max="9732" width="5.28515625" style="29" hidden="1"/>
    <col min="9733" max="9733" width="44.7109375" style="29" hidden="1"/>
    <col min="9734" max="9734" width="15.85546875" style="29" hidden="1"/>
    <col min="9735" max="9735" width="17.28515625" style="29" hidden="1"/>
    <col min="9736" max="9736" width="16.7109375" style="29" hidden="1"/>
    <col min="9737" max="9737" width="11.42578125" style="29" hidden="1"/>
    <col min="9738" max="9738" width="16.28515625" style="29" hidden="1"/>
    <col min="9739" max="9739" width="21.7109375" style="29" hidden="1"/>
    <col min="9740" max="9984" width="11.42578125" style="29" hidden="1"/>
    <col min="9985" max="9986" width="4.28515625" style="29" hidden="1"/>
    <col min="9987" max="9987" width="5.5703125" style="29" hidden="1"/>
    <col min="9988" max="9988" width="5.28515625" style="29" hidden="1"/>
    <col min="9989" max="9989" width="44.7109375" style="29" hidden="1"/>
    <col min="9990" max="9990" width="15.85546875" style="29" hidden="1"/>
    <col min="9991" max="9991" width="17.28515625" style="29" hidden="1"/>
    <col min="9992" max="9992" width="16.7109375" style="29" hidden="1"/>
    <col min="9993" max="9993" width="11.42578125" style="29" hidden="1"/>
    <col min="9994" max="9994" width="16.28515625" style="29" hidden="1"/>
    <col min="9995" max="9995" width="21.7109375" style="29" hidden="1"/>
    <col min="9996" max="10240" width="11.42578125" style="29" hidden="1"/>
    <col min="10241" max="10242" width="4.28515625" style="29" hidden="1"/>
    <col min="10243" max="10243" width="5.5703125" style="29" hidden="1"/>
    <col min="10244" max="10244" width="5.28515625" style="29" hidden="1"/>
    <col min="10245" max="10245" width="44.7109375" style="29" hidden="1"/>
    <col min="10246" max="10246" width="15.85546875" style="29" hidden="1"/>
    <col min="10247" max="10247" width="17.28515625" style="29" hidden="1"/>
    <col min="10248" max="10248" width="16.7109375" style="29" hidden="1"/>
    <col min="10249" max="10249" width="11.42578125" style="29" hidden="1"/>
    <col min="10250" max="10250" width="16.28515625" style="29" hidden="1"/>
    <col min="10251" max="10251" width="21.7109375" style="29" hidden="1"/>
    <col min="10252" max="10496" width="11.42578125" style="29" hidden="1"/>
    <col min="10497" max="10498" width="4.28515625" style="29" hidden="1"/>
    <col min="10499" max="10499" width="5.5703125" style="29" hidden="1"/>
    <col min="10500" max="10500" width="5.28515625" style="29" hidden="1"/>
    <col min="10501" max="10501" width="44.7109375" style="29" hidden="1"/>
    <col min="10502" max="10502" width="15.85546875" style="29" hidden="1"/>
    <col min="10503" max="10503" width="17.28515625" style="29" hidden="1"/>
    <col min="10504" max="10504" width="16.7109375" style="29" hidden="1"/>
    <col min="10505" max="10505" width="11.42578125" style="29" hidden="1"/>
    <col min="10506" max="10506" width="16.28515625" style="29" hidden="1"/>
    <col min="10507" max="10507" width="21.7109375" style="29" hidden="1"/>
    <col min="10508" max="10752" width="11.42578125" style="29" hidden="1"/>
    <col min="10753" max="10754" width="4.28515625" style="29" hidden="1"/>
    <col min="10755" max="10755" width="5.5703125" style="29" hidden="1"/>
    <col min="10756" max="10756" width="5.28515625" style="29" hidden="1"/>
    <col min="10757" max="10757" width="44.7109375" style="29" hidden="1"/>
    <col min="10758" max="10758" width="15.85546875" style="29" hidden="1"/>
    <col min="10759" max="10759" width="17.28515625" style="29" hidden="1"/>
    <col min="10760" max="10760" width="16.7109375" style="29" hidden="1"/>
    <col min="10761" max="10761" width="11.42578125" style="29" hidden="1"/>
    <col min="10762" max="10762" width="16.28515625" style="29" hidden="1"/>
    <col min="10763" max="10763" width="21.7109375" style="29" hidden="1"/>
    <col min="10764" max="11008" width="11.42578125" style="29" hidden="1"/>
    <col min="11009" max="11010" width="4.28515625" style="29" hidden="1"/>
    <col min="11011" max="11011" width="5.5703125" style="29" hidden="1"/>
    <col min="11012" max="11012" width="5.28515625" style="29" hidden="1"/>
    <col min="11013" max="11013" width="44.7109375" style="29" hidden="1"/>
    <col min="11014" max="11014" width="15.85546875" style="29" hidden="1"/>
    <col min="11015" max="11015" width="17.28515625" style="29" hidden="1"/>
    <col min="11016" max="11016" width="16.7109375" style="29" hidden="1"/>
    <col min="11017" max="11017" width="11.42578125" style="29" hidden="1"/>
    <col min="11018" max="11018" width="16.28515625" style="29" hidden="1"/>
    <col min="11019" max="11019" width="21.7109375" style="29" hidden="1"/>
    <col min="11020" max="11264" width="11.42578125" style="29" hidden="1"/>
    <col min="11265" max="11266" width="4.28515625" style="29" hidden="1"/>
    <col min="11267" max="11267" width="5.5703125" style="29" hidden="1"/>
    <col min="11268" max="11268" width="5.28515625" style="29" hidden="1"/>
    <col min="11269" max="11269" width="44.7109375" style="29" hidden="1"/>
    <col min="11270" max="11270" width="15.85546875" style="29" hidden="1"/>
    <col min="11271" max="11271" width="17.28515625" style="29" hidden="1"/>
    <col min="11272" max="11272" width="16.7109375" style="29" hidden="1"/>
    <col min="11273" max="11273" width="11.42578125" style="29" hidden="1"/>
    <col min="11274" max="11274" width="16.28515625" style="29" hidden="1"/>
    <col min="11275" max="11275" width="21.7109375" style="29" hidden="1"/>
    <col min="11276" max="11520" width="11.42578125" style="29" hidden="1"/>
    <col min="11521" max="11522" width="4.28515625" style="29" hidden="1"/>
    <col min="11523" max="11523" width="5.5703125" style="29" hidden="1"/>
    <col min="11524" max="11524" width="5.28515625" style="29" hidden="1"/>
    <col min="11525" max="11525" width="44.7109375" style="29" hidden="1"/>
    <col min="11526" max="11526" width="15.85546875" style="29" hidden="1"/>
    <col min="11527" max="11527" width="17.28515625" style="29" hidden="1"/>
    <col min="11528" max="11528" width="16.7109375" style="29" hidden="1"/>
    <col min="11529" max="11529" width="11.42578125" style="29" hidden="1"/>
    <col min="11530" max="11530" width="16.28515625" style="29" hidden="1"/>
    <col min="11531" max="11531" width="21.7109375" style="29" hidden="1"/>
    <col min="11532" max="11776" width="11.42578125" style="29" hidden="1"/>
    <col min="11777" max="11778" width="4.28515625" style="29" hidden="1"/>
    <col min="11779" max="11779" width="5.5703125" style="29" hidden="1"/>
    <col min="11780" max="11780" width="5.28515625" style="29" hidden="1"/>
    <col min="11781" max="11781" width="44.7109375" style="29" hidden="1"/>
    <col min="11782" max="11782" width="15.85546875" style="29" hidden="1"/>
    <col min="11783" max="11783" width="17.28515625" style="29" hidden="1"/>
    <col min="11784" max="11784" width="16.7109375" style="29" hidden="1"/>
    <col min="11785" max="11785" width="11.42578125" style="29" hidden="1"/>
    <col min="11786" max="11786" width="16.28515625" style="29" hidden="1"/>
    <col min="11787" max="11787" width="21.7109375" style="29" hidden="1"/>
    <col min="11788" max="12032" width="11.42578125" style="29" hidden="1"/>
    <col min="12033" max="12034" width="4.28515625" style="29" hidden="1"/>
    <col min="12035" max="12035" width="5.5703125" style="29" hidden="1"/>
    <col min="12036" max="12036" width="5.28515625" style="29" hidden="1"/>
    <col min="12037" max="12037" width="44.7109375" style="29" hidden="1"/>
    <col min="12038" max="12038" width="15.85546875" style="29" hidden="1"/>
    <col min="12039" max="12039" width="17.28515625" style="29" hidden="1"/>
    <col min="12040" max="12040" width="16.7109375" style="29" hidden="1"/>
    <col min="12041" max="12041" width="11.42578125" style="29" hidden="1"/>
    <col min="12042" max="12042" width="16.28515625" style="29" hidden="1"/>
    <col min="12043" max="12043" width="21.7109375" style="29" hidden="1"/>
    <col min="12044" max="12288" width="11.42578125" style="29" hidden="1"/>
    <col min="12289" max="12290" width="4.28515625" style="29" hidden="1"/>
    <col min="12291" max="12291" width="5.5703125" style="29" hidden="1"/>
    <col min="12292" max="12292" width="5.28515625" style="29" hidden="1"/>
    <col min="12293" max="12293" width="44.7109375" style="29" hidden="1"/>
    <col min="12294" max="12294" width="15.85546875" style="29" hidden="1"/>
    <col min="12295" max="12295" width="17.28515625" style="29" hidden="1"/>
    <col min="12296" max="12296" width="16.7109375" style="29" hidden="1"/>
    <col min="12297" max="12297" width="11.42578125" style="29" hidden="1"/>
    <col min="12298" max="12298" width="16.28515625" style="29" hidden="1"/>
    <col min="12299" max="12299" width="21.7109375" style="29" hidden="1"/>
    <col min="12300" max="12544" width="11.42578125" style="29" hidden="1"/>
    <col min="12545" max="12546" width="4.28515625" style="29" hidden="1"/>
    <col min="12547" max="12547" width="5.5703125" style="29" hidden="1"/>
    <col min="12548" max="12548" width="5.28515625" style="29" hidden="1"/>
    <col min="12549" max="12549" width="44.7109375" style="29" hidden="1"/>
    <col min="12550" max="12550" width="15.85546875" style="29" hidden="1"/>
    <col min="12551" max="12551" width="17.28515625" style="29" hidden="1"/>
    <col min="12552" max="12552" width="16.7109375" style="29" hidden="1"/>
    <col min="12553" max="12553" width="11.42578125" style="29" hidden="1"/>
    <col min="12554" max="12554" width="16.28515625" style="29" hidden="1"/>
    <col min="12555" max="12555" width="21.7109375" style="29" hidden="1"/>
    <col min="12556" max="12800" width="11.42578125" style="29" hidden="1"/>
    <col min="12801" max="12802" width="4.28515625" style="29" hidden="1"/>
    <col min="12803" max="12803" width="5.5703125" style="29" hidden="1"/>
    <col min="12804" max="12804" width="5.28515625" style="29" hidden="1"/>
    <col min="12805" max="12805" width="44.7109375" style="29" hidden="1"/>
    <col min="12806" max="12806" width="15.85546875" style="29" hidden="1"/>
    <col min="12807" max="12807" width="17.28515625" style="29" hidden="1"/>
    <col min="12808" max="12808" width="16.7109375" style="29" hidden="1"/>
    <col min="12809" max="12809" width="11.42578125" style="29" hidden="1"/>
    <col min="12810" max="12810" width="16.28515625" style="29" hidden="1"/>
    <col min="12811" max="12811" width="21.7109375" style="29" hidden="1"/>
    <col min="12812" max="13056" width="11.42578125" style="29" hidden="1"/>
    <col min="13057" max="13058" width="4.28515625" style="29" hidden="1"/>
    <col min="13059" max="13059" width="5.5703125" style="29" hidden="1"/>
    <col min="13060" max="13060" width="5.28515625" style="29" hidden="1"/>
    <col min="13061" max="13061" width="44.7109375" style="29" hidden="1"/>
    <col min="13062" max="13062" width="15.85546875" style="29" hidden="1"/>
    <col min="13063" max="13063" width="17.28515625" style="29" hidden="1"/>
    <col min="13064" max="13064" width="16.7109375" style="29" hidden="1"/>
    <col min="13065" max="13065" width="11.42578125" style="29" hidden="1"/>
    <col min="13066" max="13066" width="16.28515625" style="29" hidden="1"/>
    <col min="13067" max="13067" width="21.7109375" style="29" hidden="1"/>
    <col min="13068" max="13312" width="11.42578125" style="29" hidden="1"/>
    <col min="13313" max="13314" width="4.28515625" style="29" hidden="1"/>
    <col min="13315" max="13315" width="5.5703125" style="29" hidden="1"/>
    <col min="13316" max="13316" width="5.28515625" style="29" hidden="1"/>
    <col min="13317" max="13317" width="44.7109375" style="29" hidden="1"/>
    <col min="13318" max="13318" width="15.85546875" style="29" hidden="1"/>
    <col min="13319" max="13319" width="17.28515625" style="29" hidden="1"/>
    <col min="13320" max="13320" width="16.7109375" style="29" hidden="1"/>
    <col min="13321" max="13321" width="11.42578125" style="29" hidden="1"/>
    <col min="13322" max="13322" width="16.28515625" style="29" hidden="1"/>
    <col min="13323" max="13323" width="21.7109375" style="29" hidden="1"/>
    <col min="13324" max="13568" width="11.42578125" style="29" hidden="1"/>
    <col min="13569" max="13570" width="4.28515625" style="29" hidden="1"/>
    <col min="13571" max="13571" width="5.5703125" style="29" hidden="1"/>
    <col min="13572" max="13572" width="5.28515625" style="29" hidden="1"/>
    <col min="13573" max="13573" width="44.7109375" style="29" hidden="1"/>
    <col min="13574" max="13574" width="15.85546875" style="29" hidden="1"/>
    <col min="13575" max="13575" width="17.28515625" style="29" hidden="1"/>
    <col min="13576" max="13576" width="16.7109375" style="29" hidden="1"/>
    <col min="13577" max="13577" width="11.42578125" style="29" hidden="1"/>
    <col min="13578" max="13578" width="16.28515625" style="29" hidden="1"/>
    <col min="13579" max="13579" width="21.7109375" style="29" hidden="1"/>
    <col min="13580" max="13824" width="11.42578125" style="29" hidden="1"/>
    <col min="13825" max="13826" width="4.28515625" style="29" hidden="1"/>
    <col min="13827" max="13827" width="5.5703125" style="29" hidden="1"/>
    <col min="13828" max="13828" width="5.28515625" style="29" hidden="1"/>
    <col min="13829" max="13829" width="44.7109375" style="29" hidden="1"/>
    <col min="13830" max="13830" width="15.85546875" style="29" hidden="1"/>
    <col min="13831" max="13831" width="17.28515625" style="29" hidden="1"/>
    <col min="13832" max="13832" width="16.7109375" style="29" hidden="1"/>
    <col min="13833" max="13833" width="11.42578125" style="29" hidden="1"/>
    <col min="13834" max="13834" width="16.28515625" style="29" hidden="1"/>
    <col min="13835" max="13835" width="21.7109375" style="29" hidden="1"/>
    <col min="13836" max="14080" width="11.42578125" style="29" hidden="1"/>
    <col min="14081" max="14082" width="4.28515625" style="29" hidden="1"/>
    <col min="14083" max="14083" width="5.5703125" style="29" hidden="1"/>
    <col min="14084" max="14084" width="5.28515625" style="29" hidden="1"/>
    <col min="14085" max="14085" width="44.7109375" style="29" hidden="1"/>
    <col min="14086" max="14086" width="15.85546875" style="29" hidden="1"/>
    <col min="14087" max="14087" width="17.28515625" style="29" hidden="1"/>
    <col min="14088" max="14088" width="16.7109375" style="29" hidden="1"/>
    <col min="14089" max="14089" width="11.42578125" style="29" hidden="1"/>
    <col min="14090" max="14090" width="16.28515625" style="29" hidden="1"/>
    <col min="14091" max="14091" width="21.7109375" style="29" hidden="1"/>
    <col min="14092" max="14336" width="11.42578125" style="29" hidden="1"/>
    <col min="14337" max="14338" width="4.28515625" style="29" hidden="1"/>
    <col min="14339" max="14339" width="5.5703125" style="29" hidden="1"/>
    <col min="14340" max="14340" width="5.28515625" style="29" hidden="1"/>
    <col min="14341" max="14341" width="44.7109375" style="29" hidden="1"/>
    <col min="14342" max="14342" width="15.85546875" style="29" hidden="1"/>
    <col min="14343" max="14343" width="17.28515625" style="29" hidden="1"/>
    <col min="14344" max="14344" width="16.7109375" style="29" hidden="1"/>
    <col min="14345" max="14345" width="11.42578125" style="29" hidden="1"/>
    <col min="14346" max="14346" width="16.28515625" style="29" hidden="1"/>
    <col min="14347" max="14347" width="21.7109375" style="29" hidden="1"/>
    <col min="14348" max="14592" width="11.42578125" style="29" hidden="1"/>
    <col min="14593" max="14594" width="4.28515625" style="29" hidden="1"/>
    <col min="14595" max="14595" width="5.5703125" style="29" hidden="1"/>
    <col min="14596" max="14596" width="5.28515625" style="29" hidden="1"/>
    <col min="14597" max="14597" width="44.7109375" style="29" hidden="1"/>
    <col min="14598" max="14598" width="15.85546875" style="29" hidden="1"/>
    <col min="14599" max="14599" width="17.28515625" style="29" hidden="1"/>
    <col min="14600" max="14600" width="16.7109375" style="29" hidden="1"/>
    <col min="14601" max="14601" width="11.42578125" style="29" hidden="1"/>
    <col min="14602" max="14602" width="16.28515625" style="29" hidden="1"/>
    <col min="14603" max="14603" width="21.7109375" style="29" hidden="1"/>
    <col min="14604" max="14848" width="11.42578125" style="29" hidden="1"/>
    <col min="14849" max="14850" width="4.28515625" style="29" hidden="1"/>
    <col min="14851" max="14851" width="5.5703125" style="29" hidden="1"/>
    <col min="14852" max="14852" width="5.28515625" style="29" hidden="1"/>
    <col min="14853" max="14853" width="44.7109375" style="29" hidden="1"/>
    <col min="14854" max="14854" width="15.85546875" style="29" hidden="1"/>
    <col min="14855" max="14855" width="17.28515625" style="29" hidden="1"/>
    <col min="14856" max="14856" width="16.7109375" style="29" hidden="1"/>
    <col min="14857" max="14857" width="11.42578125" style="29" hidden="1"/>
    <col min="14858" max="14858" width="16.28515625" style="29" hidden="1"/>
    <col min="14859" max="14859" width="21.7109375" style="29" hidden="1"/>
    <col min="14860" max="15104" width="11.42578125" style="29" hidden="1"/>
    <col min="15105" max="15106" width="4.28515625" style="29" hidden="1"/>
    <col min="15107" max="15107" width="5.5703125" style="29" hidden="1"/>
    <col min="15108" max="15108" width="5.28515625" style="29" hidden="1"/>
    <col min="15109" max="15109" width="44.7109375" style="29" hidden="1"/>
    <col min="15110" max="15110" width="15.85546875" style="29" hidden="1"/>
    <col min="15111" max="15111" width="17.28515625" style="29" hidden="1"/>
    <col min="15112" max="15112" width="16.7109375" style="29" hidden="1"/>
    <col min="15113" max="15113" width="11.42578125" style="29" hidden="1"/>
    <col min="15114" max="15114" width="16.28515625" style="29" hidden="1"/>
    <col min="15115" max="15115" width="21.7109375" style="29" hidden="1"/>
    <col min="15116" max="15360" width="11.42578125" style="29" hidden="1"/>
    <col min="15361" max="15362" width="4.28515625" style="29" hidden="1"/>
    <col min="15363" max="15363" width="5.5703125" style="29" hidden="1"/>
    <col min="15364" max="15364" width="5.28515625" style="29" hidden="1"/>
    <col min="15365" max="15365" width="44.7109375" style="29" hidden="1"/>
    <col min="15366" max="15366" width="15.85546875" style="29" hidden="1"/>
    <col min="15367" max="15367" width="17.28515625" style="29" hidden="1"/>
    <col min="15368" max="15368" width="16.7109375" style="29" hidden="1"/>
    <col min="15369" max="15369" width="11.42578125" style="29" hidden="1"/>
    <col min="15370" max="15370" width="16.28515625" style="29" hidden="1"/>
    <col min="15371" max="15371" width="21.7109375" style="29" hidden="1"/>
    <col min="15372" max="15616" width="11.42578125" style="29" hidden="1"/>
    <col min="15617" max="15618" width="4.28515625" style="29" hidden="1"/>
    <col min="15619" max="15619" width="5.5703125" style="29" hidden="1"/>
    <col min="15620" max="15620" width="5.28515625" style="29" hidden="1"/>
    <col min="15621" max="15621" width="44.7109375" style="29" hidden="1"/>
    <col min="15622" max="15622" width="15.85546875" style="29" hidden="1"/>
    <col min="15623" max="15623" width="17.28515625" style="29" hidden="1"/>
    <col min="15624" max="15624" width="16.7109375" style="29" hidden="1"/>
    <col min="15625" max="15625" width="11.42578125" style="29" hidden="1"/>
    <col min="15626" max="15626" width="16.28515625" style="29" hidden="1"/>
    <col min="15627" max="15627" width="21.7109375" style="29" hidden="1"/>
    <col min="15628" max="15872" width="11.42578125" style="29" hidden="1"/>
    <col min="15873" max="15874" width="4.28515625" style="29" hidden="1"/>
    <col min="15875" max="15875" width="5.5703125" style="29" hidden="1"/>
    <col min="15876" max="15876" width="5.28515625" style="29" hidden="1"/>
    <col min="15877" max="15877" width="44.7109375" style="29" hidden="1"/>
    <col min="15878" max="15878" width="15.85546875" style="29" hidden="1"/>
    <col min="15879" max="15879" width="17.28515625" style="29" hidden="1"/>
    <col min="15880" max="15880" width="16.7109375" style="29" hidden="1"/>
    <col min="15881" max="15881" width="11.42578125" style="29" hidden="1"/>
    <col min="15882" max="15882" width="16.28515625" style="29" hidden="1"/>
    <col min="15883" max="15883" width="21.7109375" style="29" hidden="1"/>
    <col min="15884" max="16128" width="11.42578125" style="29" hidden="1"/>
    <col min="16129" max="16130" width="4.28515625" style="29" hidden="1"/>
    <col min="16131" max="16131" width="5.5703125" style="29" hidden="1"/>
    <col min="16132" max="16132" width="5.28515625" style="29" hidden="1"/>
    <col min="16133" max="16133" width="44.7109375" style="29" hidden="1"/>
    <col min="16134" max="16134" width="15.85546875" style="29" hidden="1"/>
    <col min="16135" max="16135" width="17.28515625" style="29" hidden="1"/>
    <col min="16136" max="16136" width="16.7109375" style="29" hidden="1"/>
    <col min="16137" max="16137" width="11.42578125" style="29" hidden="1"/>
    <col min="16138" max="16138" width="16.28515625" style="29" hidden="1"/>
    <col min="16139" max="16139" width="21.7109375" style="29" hidden="1"/>
    <col min="16140" max="16384" width="11.42578125" style="29" hidden="1"/>
  </cols>
  <sheetData>
    <row r="1" spans="1:10" x14ac:dyDescent="0.2"/>
    <row r="2" spans="1:10" ht="15" x14ac:dyDescent="0.25">
      <c r="A2" s="75"/>
      <c r="B2" s="75"/>
      <c r="C2" s="75"/>
      <c r="D2" s="75"/>
      <c r="E2" s="75"/>
      <c r="F2" s="75"/>
      <c r="G2" s="75"/>
      <c r="H2" s="75"/>
    </row>
    <row r="3" spans="1:10" ht="48" customHeight="1" x14ac:dyDescent="0.2">
      <c r="A3" s="76" t="s">
        <v>157</v>
      </c>
      <c r="B3" s="76"/>
      <c r="C3" s="76"/>
      <c r="D3" s="76"/>
      <c r="E3" s="76"/>
      <c r="F3" s="76"/>
      <c r="G3" s="76"/>
      <c r="H3" s="76"/>
    </row>
    <row r="4" spans="1:10" s="31" customFormat="1" ht="26.25" customHeight="1" x14ac:dyDescent="0.2">
      <c r="A4" s="76" t="s">
        <v>158</v>
      </c>
      <c r="B4" s="76"/>
      <c r="C4" s="76"/>
      <c r="D4" s="76"/>
      <c r="E4" s="76"/>
      <c r="F4" s="76"/>
      <c r="G4" s="77"/>
      <c r="H4" s="77"/>
    </row>
    <row r="5" spans="1:10" ht="15.75" customHeight="1" x14ac:dyDescent="0.25">
      <c r="A5" s="32"/>
      <c r="B5" s="33"/>
      <c r="C5" s="33"/>
      <c r="D5" s="33"/>
      <c r="E5" s="33"/>
    </row>
    <row r="6" spans="1:10" ht="27.75" customHeight="1" x14ac:dyDescent="0.25">
      <c r="A6" s="34"/>
      <c r="B6" s="35"/>
      <c r="C6" s="35"/>
      <c r="D6" s="36"/>
      <c r="E6" s="37"/>
      <c r="F6" s="38" t="s">
        <v>159</v>
      </c>
      <c r="G6" s="38" t="s">
        <v>160</v>
      </c>
      <c r="H6" s="39" t="s">
        <v>161</v>
      </c>
      <c r="I6" s="40"/>
    </row>
    <row r="7" spans="1:10" ht="27.75" customHeight="1" x14ac:dyDescent="0.25">
      <c r="A7" s="78" t="s">
        <v>162</v>
      </c>
      <c r="B7" s="79"/>
      <c r="C7" s="79"/>
      <c r="D7" s="79"/>
      <c r="E7" s="80"/>
      <c r="F7" s="41">
        <v>1470162.88</v>
      </c>
      <c r="G7" s="41">
        <v>1470162.88</v>
      </c>
      <c r="H7" s="41">
        <v>1470162.88</v>
      </c>
      <c r="I7" s="42"/>
    </row>
    <row r="8" spans="1:10" ht="22.5" customHeight="1" x14ac:dyDescent="0.25">
      <c r="A8" s="81" t="s">
        <v>163</v>
      </c>
      <c r="B8" s="82"/>
      <c r="C8" s="82"/>
      <c r="D8" s="82"/>
      <c r="E8" s="83"/>
      <c r="F8" s="43">
        <v>1470162.88</v>
      </c>
      <c r="G8" s="43">
        <v>1470162.88</v>
      </c>
      <c r="H8" s="43">
        <v>1470162.88</v>
      </c>
    </row>
    <row r="9" spans="1:10" ht="22.5" customHeight="1" x14ac:dyDescent="0.25">
      <c r="A9" s="84" t="s">
        <v>164</v>
      </c>
      <c r="B9" s="83"/>
      <c r="C9" s="83"/>
      <c r="D9" s="83"/>
      <c r="E9" s="83"/>
      <c r="F9" s="43"/>
      <c r="G9" s="43"/>
      <c r="H9" s="43"/>
    </row>
    <row r="10" spans="1:10" ht="22.5" customHeight="1" x14ac:dyDescent="0.25">
      <c r="A10" s="44" t="s">
        <v>165</v>
      </c>
      <c r="B10" s="45"/>
      <c r="C10" s="45"/>
      <c r="D10" s="45"/>
      <c r="E10" s="45"/>
      <c r="F10" s="41">
        <f>+F11+F12</f>
        <v>1470162.8</v>
      </c>
      <c r="G10" s="41">
        <f>+G11+G12</f>
        <v>1470162.8</v>
      </c>
      <c r="H10" s="41">
        <f>+H11+H12</f>
        <v>1470162.88</v>
      </c>
    </row>
    <row r="11" spans="1:10" ht="22.5" customHeight="1" x14ac:dyDescent="0.25">
      <c r="A11" s="85" t="s">
        <v>166</v>
      </c>
      <c r="B11" s="82"/>
      <c r="C11" s="82"/>
      <c r="D11" s="82"/>
      <c r="E11" s="86"/>
      <c r="F11" s="43">
        <v>1091488.8</v>
      </c>
      <c r="G11" s="43">
        <v>1091488.8</v>
      </c>
      <c r="H11" s="46">
        <v>1091488.8799999999</v>
      </c>
      <c r="I11" s="47"/>
      <c r="J11" s="47"/>
    </row>
    <row r="12" spans="1:10" ht="22.5" customHeight="1" x14ac:dyDescent="0.25">
      <c r="A12" s="87" t="s">
        <v>167</v>
      </c>
      <c r="B12" s="83"/>
      <c r="C12" s="83"/>
      <c r="D12" s="83"/>
      <c r="E12" s="83"/>
      <c r="F12" s="48">
        <v>378674</v>
      </c>
      <c r="G12" s="48">
        <v>378674</v>
      </c>
      <c r="H12" s="46">
        <v>378674</v>
      </c>
      <c r="I12" s="47"/>
      <c r="J12" s="47"/>
    </row>
    <row r="13" spans="1:10" ht="22.5" customHeight="1" x14ac:dyDescent="0.25">
      <c r="A13" s="88" t="s">
        <v>168</v>
      </c>
      <c r="B13" s="79"/>
      <c r="C13" s="79"/>
      <c r="D13" s="79"/>
      <c r="E13" s="79"/>
      <c r="F13" s="49">
        <f>+F7-F10</f>
        <v>7.9999999841675162E-2</v>
      </c>
      <c r="G13" s="49">
        <f>+G7-G10</f>
        <v>7.9999999841675162E-2</v>
      </c>
      <c r="H13" s="49">
        <f>+H7-H10</f>
        <v>0</v>
      </c>
      <c r="J13" s="47"/>
    </row>
    <row r="14" spans="1:10" ht="25.5" customHeight="1" x14ac:dyDescent="0.2">
      <c r="A14" s="76"/>
      <c r="B14" s="89"/>
      <c r="C14" s="89"/>
      <c r="D14" s="89"/>
      <c r="E14" s="89"/>
      <c r="F14" s="90"/>
      <c r="G14" s="90"/>
      <c r="H14" s="90"/>
    </row>
    <row r="15" spans="1:10" ht="27.75" customHeight="1" x14ac:dyDescent="0.25">
      <c r="A15" s="34"/>
      <c r="B15" s="35"/>
      <c r="C15" s="35"/>
      <c r="D15" s="36"/>
      <c r="E15" s="37"/>
      <c r="F15" s="38" t="s">
        <v>159</v>
      </c>
      <c r="G15" s="38" t="s">
        <v>160</v>
      </c>
      <c r="H15" s="39" t="s">
        <v>161</v>
      </c>
      <c r="J15" s="47"/>
    </row>
    <row r="16" spans="1:10" ht="30.75" customHeight="1" x14ac:dyDescent="0.25">
      <c r="A16" s="91" t="s">
        <v>169</v>
      </c>
      <c r="B16" s="92"/>
      <c r="C16" s="92"/>
      <c r="D16" s="92"/>
      <c r="E16" s="93"/>
      <c r="F16" s="50"/>
      <c r="G16" s="50"/>
      <c r="H16" s="51"/>
      <c r="J16" s="47"/>
    </row>
    <row r="17" spans="1:11" ht="34.5" customHeight="1" x14ac:dyDescent="0.25">
      <c r="A17" s="72" t="s">
        <v>170</v>
      </c>
      <c r="B17" s="73"/>
      <c r="C17" s="73"/>
      <c r="D17" s="73"/>
      <c r="E17" s="74"/>
      <c r="F17" s="52"/>
      <c r="G17" s="52"/>
      <c r="H17" s="49"/>
      <c r="J17" s="47"/>
    </row>
    <row r="18" spans="1:11" s="53" customFormat="1" ht="25.5" customHeight="1" x14ac:dyDescent="0.25">
      <c r="A18" s="96"/>
      <c r="B18" s="89"/>
      <c r="C18" s="89"/>
      <c r="D18" s="89"/>
      <c r="E18" s="89"/>
      <c r="F18" s="90"/>
      <c r="G18" s="90"/>
      <c r="H18" s="90"/>
      <c r="J18" s="54"/>
    </row>
    <row r="19" spans="1:11" s="53" customFormat="1" ht="27.75" customHeight="1" x14ac:dyDescent="0.25">
      <c r="A19" s="34"/>
      <c r="B19" s="35"/>
      <c r="C19" s="35"/>
      <c r="D19" s="36"/>
      <c r="E19" s="37"/>
      <c r="F19" s="38" t="s">
        <v>159</v>
      </c>
      <c r="G19" s="38" t="s">
        <v>160</v>
      </c>
      <c r="H19" s="39" t="s">
        <v>161</v>
      </c>
      <c r="J19" s="54"/>
      <c r="K19" s="54"/>
    </row>
    <row r="20" spans="1:11" s="53" customFormat="1" ht="22.5" customHeight="1" x14ac:dyDescent="0.25">
      <c r="A20" s="81" t="s">
        <v>171</v>
      </c>
      <c r="B20" s="82"/>
      <c r="C20" s="82"/>
      <c r="D20" s="82"/>
      <c r="E20" s="82"/>
      <c r="F20" s="48"/>
      <c r="G20" s="48"/>
      <c r="H20" s="48"/>
      <c r="J20" s="54"/>
    </row>
    <row r="21" spans="1:11" s="53" customFormat="1" ht="33.75" customHeight="1" x14ac:dyDescent="0.25">
      <c r="A21" s="81" t="s">
        <v>172</v>
      </c>
      <c r="B21" s="82"/>
      <c r="C21" s="82"/>
      <c r="D21" s="82"/>
      <c r="E21" s="82"/>
      <c r="F21" s="48"/>
      <c r="G21" s="48"/>
      <c r="H21" s="48"/>
    </row>
    <row r="22" spans="1:11" s="53" customFormat="1" ht="22.5" customHeight="1" x14ac:dyDescent="0.25">
      <c r="A22" s="88" t="s">
        <v>173</v>
      </c>
      <c r="B22" s="79"/>
      <c r="C22" s="79"/>
      <c r="D22" s="79"/>
      <c r="E22" s="79"/>
      <c r="F22" s="41">
        <f>F20-F21</f>
        <v>0</v>
      </c>
      <c r="G22" s="41">
        <f>G20-G21</f>
        <v>0</v>
      </c>
      <c r="H22" s="41">
        <f>H20-H21</f>
        <v>0</v>
      </c>
      <c r="J22" s="55"/>
      <c r="K22" s="54"/>
    </row>
    <row r="23" spans="1:11" s="53" customFormat="1" ht="25.5" customHeight="1" x14ac:dyDescent="0.25">
      <c r="A23" s="96"/>
      <c r="B23" s="89"/>
      <c r="C23" s="89"/>
      <c r="D23" s="89"/>
      <c r="E23" s="89"/>
      <c r="F23" s="90"/>
      <c r="G23" s="90"/>
      <c r="H23" s="90"/>
    </row>
    <row r="24" spans="1:11" s="53" customFormat="1" ht="22.5" customHeight="1" x14ac:dyDescent="0.25">
      <c r="A24" s="85" t="s">
        <v>174</v>
      </c>
      <c r="B24" s="82"/>
      <c r="C24" s="82"/>
      <c r="D24" s="82"/>
      <c r="E24" s="82"/>
      <c r="F24" s="48" t="str">
        <f>IF((F13+F17+F22)&lt;&gt;0,"NESLAGANJE ZBROJA",(F13+F17+F22))</f>
        <v>NESLAGANJE ZBROJA</v>
      </c>
      <c r="G24" s="48" t="str">
        <f>IF((G13+G17+G22)&lt;&gt;0,"NESLAGANJE ZBROJA",(G13+G17+G22))</f>
        <v>NESLAGANJE ZBROJA</v>
      </c>
      <c r="H24" s="48">
        <f>IF((H13+H17+H22)&lt;&gt;0,"NESLAGANJE ZBROJA",(H13+H17+H22))</f>
        <v>0</v>
      </c>
    </row>
    <row r="25" spans="1:11" s="53" customFormat="1" ht="18" customHeight="1" x14ac:dyDescent="0.25">
      <c r="A25" s="56"/>
      <c r="B25" s="33"/>
      <c r="C25" s="33"/>
      <c r="D25" s="33"/>
      <c r="E25" s="33"/>
    </row>
    <row r="26" spans="1:11" ht="42" customHeight="1" x14ac:dyDescent="0.25">
      <c r="A26" s="94" t="s">
        <v>175</v>
      </c>
      <c r="B26" s="95"/>
      <c r="C26" s="95"/>
      <c r="D26" s="95"/>
      <c r="E26" s="95"/>
      <c r="F26" s="95"/>
      <c r="G26" s="95"/>
      <c r="H26" s="95"/>
    </row>
    <row r="27" spans="1:11" x14ac:dyDescent="0.2">
      <c r="E27" s="57"/>
    </row>
    <row r="28" spans="1:11" x14ac:dyDescent="0.2"/>
    <row r="29" spans="1:11" x14ac:dyDescent="0.2"/>
    <row r="30" spans="1:11" x14ac:dyDescent="0.2"/>
    <row r="31" spans="1:11" x14ac:dyDescent="0.2">
      <c r="F31" s="47"/>
      <c r="G31" s="47"/>
      <c r="H31" s="47"/>
    </row>
    <row r="32" spans="1:11" x14ac:dyDescent="0.2">
      <c r="F32" s="47"/>
      <c r="G32" s="47"/>
      <c r="H32" s="47"/>
    </row>
    <row r="33" spans="5:8" x14ac:dyDescent="0.2">
      <c r="E33" s="58"/>
      <c r="F33" s="59"/>
      <c r="G33" s="59"/>
      <c r="H33" s="59"/>
    </row>
    <row r="34" spans="5:8" x14ac:dyDescent="0.2">
      <c r="E34" s="58"/>
      <c r="F34" s="47"/>
      <c r="G34" s="47"/>
      <c r="H34" s="47"/>
    </row>
    <row r="35" spans="5:8" x14ac:dyDescent="0.2">
      <c r="E35" s="58"/>
      <c r="F35" s="47"/>
      <c r="G35" s="47"/>
      <c r="H35" s="47"/>
    </row>
    <row r="36" spans="5:8" x14ac:dyDescent="0.2">
      <c r="E36" s="58"/>
      <c r="F36" s="47"/>
      <c r="G36" s="47"/>
      <c r="H36" s="47"/>
    </row>
    <row r="37" spans="5:8" x14ac:dyDescent="0.2">
      <c r="E37" s="58"/>
      <c r="F37" s="47"/>
      <c r="G37" s="47"/>
      <c r="H37" s="47"/>
    </row>
    <row r="38" spans="5:8" x14ac:dyDescent="0.2">
      <c r="E38" s="58"/>
    </row>
    <row r="39" spans="5:8" x14ac:dyDescent="0.2"/>
    <row r="40" spans="5:8" x14ac:dyDescent="0.2"/>
    <row r="41" spans="5:8" x14ac:dyDescent="0.2"/>
    <row r="42" spans="5:8" x14ac:dyDescent="0.2"/>
    <row r="43" spans="5:8" x14ac:dyDescent="0.2">
      <c r="F43" s="47"/>
    </row>
    <row r="44" spans="5:8" x14ac:dyDescent="0.2">
      <c r="F44" s="47"/>
    </row>
    <row r="45" spans="5:8" x14ac:dyDescent="0.2">
      <c r="F45" s="4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6"/>
  <sheetViews>
    <sheetView showGridLines="0" topLeftCell="D1" zoomScale="70" zoomScaleNormal="70" workbookViewId="0">
      <selection activeCell="N91" sqref="N91"/>
    </sheetView>
  </sheetViews>
  <sheetFormatPr defaultColWidth="0" defaultRowHeight="14.25" zeroHeight="1" x14ac:dyDescent="0.2"/>
  <cols>
    <col min="1" max="2" width="11.42578125" style="5" customWidth="1"/>
    <col min="3" max="3" width="62.140625" style="5" customWidth="1"/>
    <col min="4" max="4" width="16.28515625" style="5" customWidth="1"/>
    <col min="5" max="5" width="12.42578125" style="5" bestFit="1" customWidth="1"/>
    <col min="6" max="6" width="12.7109375" style="5" bestFit="1" customWidth="1"/>
    <col min="7" max="8" width="11.42578125" style="5" customWidth="1"/>
    <col min="9" max="9" width="10.140625" style="5" customWidth="1"/>
    <col min="10" max="10" width="13" style="5" customWidth="1"/>
    <col min="11" max="11" width="12.85546875" style="5" customWidth="1"/>
    <col min="12" max="12" width="11.42578125" style="5" customWidth="1"/>
    <col min="13" max="13" width="13.28515625" style="5" customWidth="1"/>
    <col min="14" max="17" width="11.42578125" style="5" customWidth="1"/>
    <col min="18" max="18" width="12" style="5" customWidth="1"/>
    <col min="19" max="19" width="15.140625" style="5" customWidth="1"/>
    <col min="20" max="20" width="11.42578125" style="5" customWidth="1"/>
    <col min="21" max="16384" width="11.42578125" style="5" hidden="1"/>
  </cols>
  <sheetData>
    <row r="1" spans="1:19" ht="90" x14ac:dyDescent="0.2">
      <c r="A1" s="104" t="s">
        <v>133</v>
      </c>
      <c r="B1" s="104"/>
      <c r="C1" s="104" t="s">
        <v>134</v>
      </c>
      <c r="D1" s="4" t="s">
        <v>136</v>
      </c>
      <c r="E1" s="4" t="s">
        <v>137</v>
      </c>
      <c r="F1" s="2" t="s">
        <v>135</v>
      </c>
      <c r="G1" s="2" t="s">
        <v>138</v>
      </c>
      <c r="H1" s="2" t="s">
        <v>139</v>
      </c>
      <c r="I1" s="2" t="s">
        <v>140</v>
      </c>
      <c r="J1" s="2" t="s">
        <v>141</v>
      </c>
      <c r="K1" s="2" t="s">
        <v>142</v>
      </c>
      <c r="L1" s="2" t="s">
        <v>143</v>
      </c>
      <c r="M1" s="2" t="s">
        <v>144</v>
      </c>
      <c r="N1" s="2" t="s">
        <v>145</v>
      </c>
      <c r="O1" s="2" t="s">
        <v>146</v>
      </c>
      <c r="P1" s="2" t="s">
        <v>147</v>
      </c>
      <c r="Q1" s="3" t="s">
        <v>148</v>
      </c>
      <c r="R1" s="2" t="s">
        <v>149</v>
      </c>
      <c r="S1" s="103" t="s">
        <v>150</v>
      </c>
    </row>
    <row r="2" spans="1:19" ht="146.25" x14ac:dyDescent="0.2">
      <c r="A2" s="104"/>
      <c r="B2" s="104"/>
      <c r="C2" s="104"/>
      <c r="D2" s="4" t="s">
        <v>2365</v>
      </c>
      <c r="E2" s="4" t="s">
        <v>2365</v>
      </c>
      <c r="F2" s="2"/>
      <c r="G2" s="2" t="s">
        <v>151</v>
      </c>
      <c r="H2" s="2"/>
      <c r="I2" s="2"/>
      <c r="J2" s="2"/>
      <c r="K2" s="2" t="s">
        <v>151</v>
      </c>
      <c r="L2" s="2" t="s">
        <v>152</v>
      </c>
      <c r="M2" s="2" t="s">
        <v>153</v>
      </c>
      <c r="N2" s="2" t="s">
        <v>154</v>
      </c>
      <c r="O2" s="2" t="s">
        <v>155</v>
      </c>
      <c r="P2" s="2" t="s">
        <v>156</v>
      </c>
      <c r="Q2" s="2"/>
      <c r="R2" s="2"/>
      <c r="S2" s="103"/>
    </row>
    <row r="3" spans="1:19" ht="15" x14ac:dyDescent="0.25">
      <c r="A3" s="99" t="s">
        <v>0</v>
      </c>
      <c r="B3" s="100"/>
      <c r="C3" s="100"/>
      <c r="D3" s="6">
        <f>SUM(D4)</f>
        <v>579708.27</v>
      </c>
      <c r="E3" s="6">
        <f t="shared" ref="E3:S3" si="0">SUM(E4)</f>
        <v>629995.31000000006</v>
      </c>
      <c r="F3" s="6">
        <f t="shared" si="0"/>
        <v>579869.68999999994</v>
      </c>
      <c r="G3" s="6">
        <f t="shared" si="0"/>
        <v>0</v>
      </c>
      <c r="H3" s="6">
        <f t="shared" si="0"/>
        <v>7255</v>
      </c>
      <c r="I3" s="6">
        <f t="shared" si="0"/>
        <v>0</v>
      </c>
      <c r="J3" s="6">
        <f t="shared" si="0"/>
        <v>332760.39</v>
      </c>
      <c r="K3" s="6">
        <f t="shared" si="0"/>
        <v>180250</v>
      </c>
      <c r="L3" s="6">
        <f t="shared" si="0"/>
        <v>0</v>
      </c>
      <c r="M3" s="6">
        <f t="shared" si="0"/>
        <v>177940</v>
      </c>
      <c r="N3" s="6">
        <f t="shared" si="0"/>
        <v>43200</v>
      </c>
      <c r="O3" s="6">
        <f t="shared" si="0"/>
        <v>0</v>
      </c>
      <c r="P3" s="6">
        <f t="shared" si="0"/>
        <v>0</v>
      </c>
      <c r="Q3" s="6">
        <f t="shared" si="0"/>
        <v>1000</v>
      </c>
      <c r="R3" s="6">
        <f t="shared" si="0"/>
        <v>147887.80000000002</v>
      </c>
      <c r="S3" s="7">
        <f t="shared" si="0"/>
        <v>1470162.88</v>
      </c>
    </row>
    <row r="4" spans="1:19" ht="15" x14ac:dyDescent="0.25">
      <c r="A4" s="97" t="s">
        <v>1</v>
      </c>
      <c r="B4" s="98"/>
      <c r="C4" s="98"/>
      <c r="D4" s="8">
        <f t="shared" ref="D4:I4" si="1">SUM(D5,D92)</f>
        <v>579708.27</v>
      </c>
      <c r="E4" s="8">
        <f t="shared" si="1"/>
        <v>629995.31000000006</v>
      </c>
      <c r="F4" s="8">
        <f t="shared" si="1"/>
        <v>579869.68999999994</v>
      </c>
      <c r="G4" s="8">
        <f t="shared" si="1"/>
        <v>0</v>
      </c>
      <c r="H4" s="8">
        <f t="shared" si="1"/>
        <v>7255</v>
      </c>
      <c r="I4" s="8">
        <f t="shared" si="1"/>
        <v>0</v>
      </c>
      <c r="J4" s="8">
        <v>332760.39</v>
      </c>
      <c r="K4" s="8">
        <f t="shared" ref="K4:R4" si="2">SUM(K5,K92)</f>
        <v>180250</v>
      </c>
      <c r="L4" s="8">
        <f t="shared" si="2"/>
        <v>0</v>
      </c>
      <c r="M4" s="8">
        <f t="shared" si="2"/>
        <v>177940</v>
      </c>
      <c r="N4" s="8">
        <f t="shared" si="2"/>
        <v>43200</v>
      </c>
      <c r="O4" s="8">
        <f t="shared" si="2"/>
        <v>0</v>
      </c>
      <c r="P4" s="8">
        <f t="shared" si="2"/>
        <v>0</v>
      </c>
      <c r="Q4" s="8">
        <f t="shared" si="2"/>
        <v>1000</v>
      </c>
      <c r="R4" s="8">
        <f t="shared" si="2"/>
        <v>147887.80000000002</v>
      </c>
      <c r="S4" s="9">
        <v>1470162.88</v>
      </c>
    </row>
    <row r="5" spans="1:19" ht="15" x14ac:dyDescent="0.25">
      <c r="A5" s="97" t="s">
        <v>2</v>
      </c>
      <c r="B5" s="98"/>
      <c r="C5" s="98"/>
      <c r="D5" s="8">
        <f>SUM(D6)</f>
        <v>576982</v>
      </c>
      <c r="E5" s="8">
        <f t="shared" ref="E5:S5" si="3">SUM(E6)</f>
        <v>519127</v>
      </c>
      <c r="F5" s="8">
        <f t="shared" si="3"/>
        <v>576982</v>
      </c>
      <c r="G5" s="8">
        <f t="shared" si="3"/>
        <v>0</v>
      </c>
      <c r="H5" s="8">
        <f t="shared" si="3"/>
        <v>7255</v>
      </c>
      <c r="I5" s="8">
        <f t="shared" si="3"/>
        <v>0</v>
      </c>
      <c r="J5" s="8">
        <f t="shared" si="3"/>
        <v>287741</v>
      </c>
      <c r="K5" s="8">
        <f t="shared" si="3"/>
        <v>180250</v>
      </c>
      <c r="L5" s="8">
        <f t="shared" si="3"/>
        <v>0</v>
      </c>
      <c r="M5" s="8">
        <f t="shared" si="3"/>
        <v>177940</v>
      </c>
      <c r="N5" s="8">
        <f t="shared" si="3"/>
        <v>43200</v>
      </c>
      <c r="O5" s="8">
        <f t="shared" si="3"/>
        <v>0</v>
      </c>
      <c r="P5" s="8">
        <f t="shared" si="3"/>
        <v>0</v>
      </c>
      <c r="Q5" s="8">
        <f t="shared" si="3"/>
        <v>1000</v>
      </c>
      <c r="R5" s="8">
        <f t="shared" si="3"/>
        <v>0</v>
      </c>
      <c r="S5" s="9">
        <f t="shared" si="3"/>
        <v>1274368</v>
      </c>
    </row>
    <row r="6" spans="1:19" ht="15" x14ac:dyDescent="0.25">
      <c r="A6" s="97" t="s">
        <v>3</v>
      </c>
      <c r="B6" s="98"/>
      <c r="C6" s="98"/>
      <c r="D6" s="8">
        <f t="shared" ref="D6:S6" si="4">SUM(D7,D9,D71,D78)</f>
        <v>576982</v>
      </c>
      <c r="E6" s="8">
        <f t="shared" si="4"/>
        <v>519127</v>
      </c>
      <c r="F6" s="8">
        <f t="shared" si="4"/>
        <v>576982</v>
      </c>
      <c r="G6" s="8">
        <f t="shared" si="4"/>
        <v>0</v>
      </c>
      <c r="H6" s="8">
        <f t="shared" si="4"/>
        <v>7255</v>
      </c>
      <c r="I6" s="8">
        <f t="shared" si="4"/>
        <v>0</v>
      </c>
      <c r="J6" s="8">
        <f t="shared" si="4"/>
        <v>287741</v>
      </c>
      <c r="K6" s="8">
        <f t="shared" si="4"/>
        <v>180250</v>
      </c>
      <c r="L6" s="8">
        <f t="shared" si="4"/>
        <v>0</v>
      </c>
      <c r="M6" s="8">
        <f t="shared" si="4"/>
        <v>177940</v>
      </c>
      <c r="N6" s="8">
        <f t="shared" si="4"/>
        <v>43200</v>
      </c>
      <c r="O6" s="8">
        <f t="shared" si="4"/>
        <v>0</v>
      </c>
      <c r="P6" s="8">
        <f t="shared" si="4"/>
        <v>0</v>
      </c>
      <c r="Q6" s="8">
        <f t="shared" si="4"/>
        <v>1000</v>
      </c>
      <c r="R6" s="8">
        <f t="shared" si="4"/>
        <v>0</v>
      </c>
      <c r="S6" s="9">
        <f t="shared" si="4"/>
        <v>1274368</v>
      </c>
    </row>
    <row r="7" spans="1:19" ht="15" x14ac:dyDescent="0.25">
      <c r="A7" s="97" t="s">
        <v>2302</v>
      </c>
      <c r="B7" s="98"/>
      <c r="C7" s="98"/>
      <c r="D7" s="8">
        <f>SUM(D8)</f>
        <v>0</v>
      </c>
      <c r="E7" s="8">
        <f t="shared" ref="E7:S7" si="5">SUM(E8)</f>
        <v>5500</v>
      </c>
      <c r="F7" s="8">
        <f t="shared" si="5"/>
        <v>0</v>
      </c>
      <c r="G7" s="8">
        <f t="shared" si="5"/>
        <v>0</v>
      </c>
      <c r="H7" s="8">
        <f t="shared" si="5"/>
        <v>4000</v>
      </c>
      <c r="I7" s="8">
        <f t="shared" si="5"/>
        <v>0</v>
      </c>
      <c r="J7" s="8">
        <f t="shared" si="5"/>
        <v>0</v>
      </c>
      <c r="K7" s="8">
        <f t="shared" si="5"/>
        <v>0</v>
      </c>
      <c r="L7" s="8">
        <f t="shared" si="5"/>
        <v>0</v>
      </c>
      <c r="M7" s="8">
        <f t="shared" si="5"/>
        <v>0</v>
      </c>
      <c r="N7" s="8">
        <f t="shared" si="5"/>
        <v>2500</v>
      </c>
      <c r="O7" s="8">
        <f t="shared" si="5"/>
        <v>0</v>
      </c>
      <c r="P7" s="8">
        <f t="shared" si="5"/>
        <v>0</v>
      </c>
      <c r="Q7" s="8">
        <f t="shared" si="5"/>
        <v>0</v>
      </c>
      <c r="R7" s="8">
        <f t="shared" si="5"/>
        <v>0</v>
      </c>
      <c r="S7" s="9">
        <f t="shared" si="5"/>
        <v>6500</v>
      </c>
    </row>
    <row r="8" spans="1:19" x14ac:dyDescent="0.2">
      <c r="A8" s="10"/>
      <c r="B8" s="11" t="s">
        <v>122</v>
      </c>
      <c r="C8" s="12" t="s">
        <v>123</v>
      </c>
      <c r="D8" s="13">
        <v>0</v>
      </c>
      <c r="E8" s="13">
        <v>5500</v>
      </c>
      <c r="F8" s="13"/>
      <c r="G8" s="13"/>
      <c r="H8" s="13">
        <v>4000</v>
      </c>
      <c r="I8" s="13"/>
      <c r="J8" s="13"/>
      <c r="K8" s="13"/>
      <c r="L8" s="13"/>
      <c r="M8" s="13"/>
      <c r="N8" s="13">
        <v>2500</v>
      </c>
      <c r="O8" s="13"/>
      <c r="P8" s="13"/>
      <c r="Q8" s="13"/>
      <c r="R8" s="13"/>
      <c r="S8" s="14">
        <f>F8+G8+H8+I8+J8+K8+L8+M8+N8+O8+P8+Q8+R8</f>
        <v>6500</v>
      </c>
    </row>
    <row r="9" spans="1:19" ht="15" x14ac:dyDescent="0.25">
      <c r="A9" s="97" t="s">
        <v>4</v>
      </c>
      <c r="B9" s="98"/>
      <c r="C9" s="98"/>
      <c r="D9" s="8">
        <f t="shared" ref="D9:R9" si="6">SUM(D10:D70)</f>
        <v>510000</v>
      </c>
      <c r="E9" s="8">
        <f t="shared" si="6"/>
        <v>318242</v>
      </c>
      <c r="F9" s="8">
        <f t="shared" si="6"/>
        <v>510000</v>
      </c>
      <c r="G9" s="8">
        <f t="shared" si="6"/>
        <v>0</v>
      </c>
      <c r="H9" s="8">
        <f t="shared" si="6"/>
        <v>3255</v>
      </c>
      <c r="I9" s="8">
        <f t="shared" si="6"/>
        <v>0</v>
      </c>
      <c r="J9" s="8">
        <f t="shared" si="6"/>
        <v>23267</v>
      </c>
      <c r="K9" s="8">
        <f t="shared" si="6"/>
        <v>77050</v>
      </c>
      <c r="L9" s="8">
        <f t="shared" si="6"/>
        <v>0</v>
      </c>
      <c r="M9" s="8">
        <f t="shared" si="6"/>
        <v>177940</v>
      </c>
      <c r="N9" s="8">
        <f t="shared" si="6"/>
        <v>18700</v>
      </c>
      <c r="O9" s="8">
        <f t="shared" si="6"/>
        <v>0</v>
      </c>
      <c r="P9" s="8">
        <f t="shared" si="6"/>
        <v>0</v>
      </c>
      <c r="Q9" s="8">
        <f t="shared" si="6"/>
        <v>1000</v>
      </c>
      <c r="R9" s="8">
        <f t="shared" si="6"/>
        <v>0</v>
      </c>
      <c r="S9" s="9">
        <v>811212</v>
      </c>
    </row>
    <row r="10" spans="1:19" x14ac:dyDescent="0.2">
      <c r="A10" s="10"/>
      <c r="B10" s="11" t="s">
        <v>5</v>
      </c>
      <c r="C10" s="12" t="s">
        <v>6</v>
      </c>
      <c r="D10" s="13">
        <v>15000</v>
      </c>
      <c r="E10" s="13">
        <v>3510</v>
      </c>
      <c r="F10" s="13">
        <v>14888</v>
      </c>
      <c r="G10" s="13"/>
      <c r="H10" s="13"/>
      <c r="I10" s="13"/>
      <c r="J10" s="13"/>
      <c r="K10" s="13">
        <v>2000</v>
      </c>
      <c r="L10" s="13"/>
      <c r="M10" s="13">
        <v>510</v>
      </c>
      <c r="N10" s="13">
        <v>1000</v>
      </c>
      <c r="O10" s="13"/>
      <c r="P10" s="13"/>
      <c r="Q10" s="13"/>
      <c r="R10" s="13"/>
      <c r="S10" s="14">
        <f t="shared" ref="S10:S41" si="7">F10+G10+H10+I10+J10+K10+L10+M10+N10+O10+P10+Q10+R10</f>
        <v>18398</v>
      </c>
    </row>
    <row r="11" spans="1:19" x14ac:dyDescent="0.2">
      <c r="A11" s="10"/>
      <c r="B11" s="11" t="s">
        <v>2303</v>
      </c>
      <c r="C11" s="12" t="s">
        <v>2304</v>
      </c>
      <c r="D11" s="13">
        <v>2000</v>
      </c>
      <c r="E11" s="13">
        <v>30800</v>
      </c>
      <c r="F11" s="13">
        <v>0</v>
      </c>
      <c r="G11" s="13"/>
      <c r="H11" s="13"/>
      <c r="I11" s="13"/>
      <c r="J11" s="13"/>
      <c r="K11" s="13"/>
      <c r="L11" s="13"/>
      <c r="M11" s="13">
        <v>30554</v>
      </c>
      <c r="N11" s="13"/>
      <c r="O11" s="13"/>
      <c r="P11" s="13"/>
      <c r="Q11" s="13"/>
      <c r="R11" s="13"/>
      <c r="S11" s="14">
        <f t="shared" si="7"/>
        <v>30554</v>
      </c>
    </row>
    <row r="12" spans="1:19" x14ac:dyDescent="0.2">
      <c r="A12" s="10"/>
      <c r="B12" s="11" t="s">
        <v>7</v>
      </c>
      <c r="C12" s="12" t="s">
        <v>8</v>
      </c>
      <c r="D12" s="13">
        <v>9286</v>
      </c>
      <c r="E12" s="13">
        <v>0</v>
      </c>
      <c r="F12" s="13">
        <v>9843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7"/>
        <v>9843</v>
      </c>
    </row>
    <row r="13" spans="1:19" x14ac:dyDescent="0.2">
      <c r="A13" s="10"/>
      <c r="B13" s="11" t="s">
        <v>2305</v>
      </c>
      <c r="C13" s="12" t="s">
        <v>2306</v>
      </c>
      <c r="D13" s="13">
        <v>0</v>
      </c>
      <c r="E13" s="13">
        <v>21220</v>
      </c>
      <c r="F13" s="13">
        <v>0</v>
      </c>
      <c r="G13" s="13"/>
      <c r="H13" s="13"/>
      <c r="I13" s="13"/>
      <c r="J13" s="13"/>
      <c r="K13" s="13"/>
      <c r="L13" s="13"/>
      <c r="M13" s="13">
        <v>20982</v>
      </c>
      <c r="N13" s="13"/>
      <c r="O13" s="13"/>
      <c r="P13" s="13"/>
      <c r="Q13" s="13"/>
      <c r="R13" s="13"/>
      <c r="S13" s="14">
        <f t="shared" si="7"/>
        <v>20982</v>
      </c>
    </row>
    <row r="14" spans="1:19" x14ac:dyDescent="0.2">
      <c r="A14" s="10"/>
      <c r="B14" s="11" t="s">
        <v>9</v>
      </c>
      <c r="C14" s="12" t="s">
        <v>10</v>
      </c>
      <c r="D14" s="13">
        <v>12000</v>
      </c>
      <c r="E14" s="13">
        <v>10000</v>
      </c>
      <c r="F14" s="13">
        <v>7840</v>
      </c>
      <c r="G14" s="13"/>
      <c r="H14" s="13"/>
      <c r="I14" s="13"/>
      <c r="J14" s="13"/>
      <c r="K14" s="13">
        <v>2000</v>
      </c>
      <c r="L14" s="13"/>
      <c r="M14" s="13">
        <v>0</v>
      </c>
      <c r="N14" s="13">
        <v>1000</v>
      </c>
      <c r="O14" s="13"/>
      <c r="P14" s="13"/>
      <c r="Q14" s="13"/>
      <c r="R14" s="13"/>
      <c r="S14" s="14">
        <f t="shared" si="7"/>
        <v>10840</v>
      </c>
    </row>
    <row r="15" spans="1:19" x14ac:dyDescent="0.2">
      <c r="A15" s="10"/>
      <c r="B15" s="11" t="s">
        <v>2307</v>
      </c>
      <c r="C15" s="12" t="s">
        <v>2308</v>
      </c>
      <c r="D15" s="13">
        <v>0</v>
      </c>
      <c r="E15" s="13">
        <v>23980</v>
      </c>
      <c r="F15" s="13">
        <v>0</v>
      </c>
      <c r="G15" s="13"/>
      <c r="H15" s="13"/>
      <c r="I15" s="13"/>
      <c r="J15" s="13"/>
      <c r="K15" s="13"/>
      <c r="L15" s="13"/>
      <c r="M15" s="13">
        <v>34242</v>
      </c>
      <c r="N15" s="13"/>
      <c r="O15" s="13"/>
      <c r="P15" s="13"/>
      <c r="Q15" s="13"/>
      <c r="R15" s="13"/>
      <c r="S15" s="14">
        <f t="shared" si="7"/>
        <v>34242</v>
      </c>
    </row>
    <row r="16" spans="1:19" x14ac:dyDescent="0.2">
      <c r="A16" s="10"/>
      <c r="B16" s="11" t="s">
        <v>11</v>
      </c>
      <c r="C16" s="12" t="s">
        <v>12</v>
      </c>
      <c r="D16" s="13">
        <v>400</v>
      </c>
      <c r="E16" s="13">
        <v>4871</v>
      </c>
      <c r="F16" s="13">
        <v>35</v>
      </c>
      <c r="G16" s="13"/>
      <c r="H16" s="13"/>
      <c r="I16" s="13"/>
      <c r="J16" s="13"/>
      <c r="K16" s="13"/>
      <c r="L16" s="13"/>
      <c r="M16" s="13">
        <v>2523</v>
      </c>
      <c r="N16" s="13"/>
      <c r="O16" s="13"/>
      <c r="P16" s="13"/>
      <c r="Q16" s="13"/>
      <c r="R16" s="13"/>
      <c r="S16" s="14">
        <f t="shared" si="7"/>
        <v>2558</v>
      </c>
    </row>
    <row r="17" spans="1:19" x14ac:dyDescent="0.2">
      <c r="A17" s="10"/>
      <c r="B17" s="11" t="s">
        <v>13</v>
      </c>
      <c r="C17" s="12" t="s">
        <v>14</v>
      </c>
      <c r="D17" s="13">
        <v>3300</v>
      </c>
      <c r="E17" s="13">
        <v>0</v>
      </c>
      <c r="F17" s="13">
        <v>2800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7"/>
        <v>2800</v>
      </c>
    </row>
    <row r="18" spans="1:19" x14ac:dyDescent="0.2">
      <c r="A18" s="10"/>
      <c r="B18" s="11" t="s">
        <v>15</v>
      </c>
      <c r="C18" s="12" t="s">
        <v>16</v>
      </c>
      <c r="D18" s="13">
        <v>2000</v>
      </c>
      <c r="E18" s="13">
        <v>0</v>
      </c>
      <c r="F18" s="13">
        <v>10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7"/>
        <v>10</v>
      </c>
    </row>
    <row r="19" spans="1:19" x14ac:dyDescent="0.2">
      <c r="A19" s="10"/>
      <c r="B19" s="11" t="s">
        <v>2309</v>
      </c>
      <c r="C19" s="12" t="s">
        <v>2310</v>
      </c>
      <c r="D19" s="13">
        <v>715</v>
      </c>
      <c r="E19" s="13">
        <v>0</v>
      </c>
      <c r="F19" s="13">
        <v>10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7"/>
        <v>10</v>
      </c>
    </row>
    <row r="20" spans="1:19" x14ac:dyDescent="0.2">
      <c r="A20" s="10"/>
      <c r="B20" s="11" t="s">
        <v>17</v>
      </c>
      <c r="C20" s="12" t="s">
        <v>18</v>
      </c>
      <c r="D20" s="13">
        <v>22000</v>
      </c>
      <c r="E20" s="13">
        <v>751</v>
      </c>
      <c r="F20" s="13">
        <v>28843</v>
      </c>
      <c r="G20" s="13"/>
      <c r="H20" s="13"/>
      <c r="I20" s="13"/>
      <c r="J20" s="13">
        <v>751</v>
      </c>
      <c r="K20" s="13">
        <v>2000</v>
      </c>
      <c r="L20" s="13"/>
      <c r="M20" s="13">
        <v>500</v>
      </c>
      <c r="N20" s="13"/>
      <c r="O20" s="13"/>
      <c r="P20" s="13"/>
      <c r="Q20" s="13"/>
      <c r="R20" s="13"/>
      <c r="S20" s="14">
        <f t="shared" si="7"/>
        <v>32094</v>
      </c>
    </row>
    <row r="21" spans="1:19" x14ac:dyDescent="0.2">
      <c r="A21" s="10"/>
      <c r="B21" s="11" t="s">
        <v>19</v>
      </c>
      <c r="C21" s="12" t="s">
        <v>20</v>
      </c>
      <c r="D21" s="13">
        <v>6000</v>
      </c>
      <c r="E21" s="13">
        <v>2000</v>
      </c>
      <c r="F21" s="13">
        <v>1595</v>
      </c>
      <c r="G21" s="13"/>
      <c r="H21" s="13"/>
      <c r="I21" s="13"/>
      <c r="J21" s="13">
        <v>2000</v>
      </c>
      <c r="K21" s="13"/>
      <c r="L21" s="13"/>
      <c r="M21" s="13"/>
      <c r="N21" s="13"/>
      <c r="O21" s="13"/>
      <c r="P21" s="13"/>
      <c r="Q21" s="13"/>
      <c r="R21" s="13"/>
      <c r="S21" s="14">
        <f t="shared" si="7"/>
        <v>3595</v>
      </c>
    </row>
    <row r="22" spans="1:19" x14ac:dyDescent="0.2">
      <c r="A22" s="10"/>
      <c r="B22" s="11" t="s">
        <v>21</v>
      </c>
      <c r="C22" s="12" t="s">
        <v>22</v>
      </c>
      <c r="D22" s="13">
        <v>14000</v>
      </c>
      <c r="E22" s="13">
        <v>4000</v>
      </c>
      <c r="F22" s="13">
        <v>13936</v>
      </c>
      <c r="G22" s="13"/>
      <c r="H22" s="13"/>
      <c r="I22" s="13"/>
      <c r="J22" s="13">
        <v>0</v>
      </c>
      <c r="K22" s="13">
        <v>2000</v>
      </c>
      <c r="L22" s="13"/>
      <c r="M22" s="13"/>
      <c r="N22" s="13"/>
      <c r="O22" s="13"/>
      <c r="P22" s="13"/>
      <c r="Q22" s="13"/>
      <c r="R22" s="13"/>
      <c r="S22" s="14">
        <f t="shared" si="7"/>
        <v>15936</v>
      </c>
    </row>
    <row r="23" spans="1:19" x14ac:dyDescent="0.2">
      <c r="A23" s="10"/>
      <c r="B23" s="11" t="s">
        <v>23</v>
      </c>
      <c r="C23" s="12" t="s">
        <v>24</v>
      </c>
      <c r="D23" s="13">
        <v>6911</v>
      </c>
      <c r="E23" s="13">
        <v>2000</v>
      </c>
      <c r="F23" s="13">
        <v>9616</v>
      </c>
      <c r="G23" s="13"/>
      <c r="H23" s="13"/>
      <c r="I23" s="13"/>
      <c r="J23" s="13">
        <v>0</v>
      </c>
      <c r="K23" s="13">
        <v>1000</v>
      </c>
      <c r="L23" s="13"/>
      <c r="M23" s="13"/>
      <c r="N23" s="13"/>
      <c r="O23" s="13"/>
      <c r="P23" s="13"/>
      <c r="Q23" s="13"/>
      <c r="R23" s="13"/>
      <c r="S23" s="14">
        <f t="shared" si="7"/>
        <v>10616</v>
      </c>
    </row>
    <row r="24" spans="1:19" x14ac:dyDescent="0.2">
      <c r="A24" s="10"/>
      <c r="B24" s="11" t="s">
        <v>25</v>
      </c>
      <c r="C24" s="12" t="s">
        <v>26</v>
      </c>
      <c r="D24" s="13">
        <v>6000</v>
      </c>
      <c r="E24" s="13">
        <v>6382</v>
      </c>
      <c r="F24" s="13">
        <v>15174</v>
      </c>
      <c r="G24" s="13"/>
      <c r="H24" s="13">
        <v>550</v>
      </c>
      <c r="I24" s="13"/>
      <c r="J24" s="13">
        <v>1970</v>
      </c>
      <c r="K24" s="13">
        <v>1000</v>
      </c>
      <c r="L24" s="13"/>
      <c r="M24" s="13"/>
      <c r="N24" s="13">
        <v>4000</v>
      </c>
      <c r="O24" s="13"/>
      <c r="P24" s="13"/>
      <c r="Q24" s="13"/>
      <c r="R24" s="13"/>
      <c r="S24" s="14">
        <f t="shared" si="7"/>
        <v>22694</v>
      </c>
    </row>
    <row r="25" spans="1:19" x14ac:dyDescent="0.2">
      <c r="A25" s="10"/>
      <c r="B25" s="11" t="s">
        <v>27</v>
      </c>
      <c r="C25" s="12" t="s">
        <v>28</v>
      </c>
      <c r="D25" s="13">
        <v>2000</v>
      </c>
      <c r="E25" s="13">
        <v>0</v>
      </c>
      <c r="F25" s="13">
        <v>200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7"/>
        <v>200</v>
      </c>
    </row>
    <row r="26" spans="1:19" x14ac:dyDescent="0.2">
      <c r="A26" s="10"/>
      <c r="B26" s="11" t="s">
        <v>2311</v>
      </c>
      <c r="C26" s="12" t="s">
        <v>2312</v>
      </c>
      <c r="D26" s="13">
        <v>1242</v>
      </c>
      <c r="E26" s="13">
        <v>2000</v>
      </c>
      <c r="F26" s="13">
        <v>585</v>
      </c>
      <c r="G26" s="13"/>
      <c r="H26" s="13"/>
      <c r="I26" s="13"/>
      <c r="J26" s="13"/>
      <c r="K26" s="13">
        <v>2000</v>
      </c>
      <c r="L26" s="13"/>
      <c r="M26" s="13"/>
      <c r="N26" s="13"/>
      <c r="O26" s="13"/>
      <c r="P26" s="13"/>
      <c r="Q26" s="13"/>
      <c r="R26" s="13"/>
      <c r="S26" s="14">
        <f t="shared" si="7"/>
        <v>2585</v>
      </c>
    </row>
    <row r="27" spans="1:19" x14ac:dyDescent="0.2">
      <c r="A27" s="10"/>
      <c r="B27" s="11" t="s">
        <v>29</v>
      </c>
      <c r="C27" s="12" t="s">
        <v>30</v>
      </c>
      <c r="D27" s="13">
        <v>71165</v>
      </c>
      <c r="E27" s="13">
        <v>8500</v>
      </c>
      <c r="F27" s="13">
        <v>71648</v>
      </c>
      <c r="G27" s="13"/>
      <c r="H27" s="13"/>
      <c r="I27" s="13"/>
      <c r="J27" s="13"/>
      <c r="K27" s="13">
        <v>8500</v>
      </c>
      <c r="L27" s="13"/>
      <c r="M27" s="13"/>
      <c r="N27" s="13"/>
      <c r="O27" s="13"/>
      <c r="P27" s="13"/>
      <c r="Q27" s="13"/>
      <c r="R27" s="13"/>
      <c r="S27" s="14">
        <f t="shared" si="7"/>
        <v>80148</v>
      </c>
    </row>
    <row r="28" spans="1:19" x14ac:dyDescent="0.2">
      <c r="A28" s="10"/>
      <c r="B28" s="11" t="s">
        <v>31</v>
      </c>
      <c r="C28" s="12" t="s">
        <v>32</v>
      </c>
      <c r="D28" s="13">
        <v>90000</v>
      </c>
      <c r="E28" s="13">
        <v>19000</v>
      </c>
      <c r="F28" s="13">
        <v>106502</v>
      </c>
      <c r="G28" s="13"/>
      <c r="H28" s="13"/>
      <c r="I28" s="13"/>
      <c r="J28" s="13"/>
      <c r="K28" s="13">
        <v>15500</v>
      </c>
      <c r="L28" s="13"/>
      <c r="M28" s="13"/>
      <c r="N28" s="13"/>
      <c r="O28" s="13"/>
      <c r="P28" s="13"/>
      <c r="Q28" s="13"/>
      <c r="R28" s="13"/>
      <c r="S28" s="14">
        <f t="shared" si="7"/>
        <v>122002</v>
      </c>
    </row>
    <row r="29" spans="1:19" x14ac:dyDescent="0.2">
      <c r="A29" s="10"/>
      <c r="B29" s="11" t="s">
        <v>33</v>
      </c>
      <c r="C29" s="12" t="s">
        <v>34</v>
      </c>
      <c r="D29" s="13">
        <v>4000</v>
      </c>
      <c r="E29" s="13">
        <v>0</v>
      </c>
      <c r="F29" s="13">
        <v>3000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7"/>
        <v>3000</v>
      </c>
    </row>
    <row r="30" spans="1:19" x14ac:dyDescent="0.2">
      <c r="A30" s="10"/>
      <c r="B30" s="11" t="s">
        <v>35</v>
      </c>
      <c r="C30" s="12" t="s">
        <v>36</v>
      </c>
      <c r="D30" s="13">
        <v>15906</v>
      </c>
      <c r="E30" s="13">
        <v>21392</v>
      </c>
      <c r="F30" s="13">
        <v>13428</v>
      </c>
      <c r="G30" s="13"/>
      <c r="H30" s="13"/>
      <c r="I30" s="13"/>
      <c r="J30" s="13">
        <v>5613</v>
      </c>
      <c r="K30" s="13">
        <v>3000</v>
      </c>
      <c r="L30" s="13"/>
      <c r="M30" s="13">
        <v>1560</v>
      </c>
      <c r="N30" s="13">
        <v>7000</v>
      </c>
      <c r="O30" s="13"/>
      <c r="P30" s="13"/>
      <c r="Q30" s="13"/>
      <c r="R30" s="13"/>
      <c r="S30" s="14">
        <f t="shared" si="7"/>
        <v>30601</v>
      </c>
    </row>
    <row r="31" spans="1:19" x14ac:dyDescent="0.2">
      <c r="A31" s="10"/>
      <c r="B31" s="11" t="s">
        <v>37</v>
      </c>
      <c r="C31" s="12" t="s">
        <v>38</v>
      </c>
      <c r="D31" s="13">
        <v>6000</v>
      </c>
      <c r="E31" s="13">
        <v>0</v>
      </c>
      <c r="F31" s="13">
        <v>3052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7"/>
        <v>3052</v>
      </c>
    </row>
    <row r="32" spans="1:19" x14ac:dyDescent="0.2">
      <c r="A32" s="10"/>
      <c r="B32" s="11" t="s">
        <v>39</v>
      </c>
      <c r="C32" s="12" t="s">
        <v>40</v>
      </c>
      <c r="D32" s="13">
        <v>18187</v>
      </c>
      <c r="E32" s="13">
        <v>0</v>
      </c>
      <c r="F32" s="13">
        <v>18094</v>
      </c>
      <c r="G32" s="13"/>
      <c r="H32" s="13"/>
      <c r="I32" s="13"/>
      <c r="J32" s="13"/>
      <c r="K32" s="13">
        <v>500</v>
      </c>
      <c r="L32" s="13"/>
      <c r="M32" s="13"/>
      <c r="N32" s="13"/>
      <c r="O32" s="13"/>
      <c r="P32" s="13"/>
      <c r="Q32" s="13"/>
      <c r="R32" s="13"/>
      <c r="S32" s="14">
        <f t="shared" si="7"/>
        <v>18594</v>
      </c>
    </row>
    <row r="33" spans="1:19" x14ac:dyDescent="0.2">
      <c r="A33" s="10"/>
      <c r="B33" s="11" t="s">
        <v>2313</v>
      </c>
      <c r="C33" s="12" t="s">
        <v>2314</v>
      </c>
      <c r="D33" s="13">
        <v>4511</v>
      </c>
      <c r="E33" s="13">
        <v>0</v>
      </c>
      <c r="F33" s="13">
        <v>4893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>
        <f t="shared" si="7"/>
        <v>4893</v>
      </c>
    </row>
    <row r="34" spans="1:19" x14ac:dyDescent="0.2">
      <c r="A34" s="10"/>
      <c r="B34" s="11" t="s">
        <v>41</v>
      </c>
      <c r="C34" s="12" t="s">
        <v>42</v>
      </c>
      <c r="D34" s="13">
        <v>2000</v>
      </c>
      <c r="E34" s="13">
        <v>425</v>
      </c>
      <c r="F34" s="13">
        <v>2044</v>
      </c>
      <c r="G34" s="13"/>
      <c r="H34" s="13">
        <v>75</v>
      </c>
      <c r="I34" s="13"/>
      <c r="J34" s="13"/>
      <c r="K34" s="13">
        <v>350</v>
      </c>
      <c r="L34" s="13"/>
      <c r="M34" s="13"/>
      <c r="N34" s="13"/>
      <c r="O34" s="13"/>
      <c r="P34" s="13"/>
      <c r="Q34" s="13"/>
      <c r="R34" s="13"/>
      <c r="S34" s="14">
        <f t="shared" si="7"/>
        <v>2469</v>
      </c>
    </row>
    <row r="35" spans="1:19" x14ac:dyDescent="0.2">
      <c r="A35" s="10"/>
      <c r="B35" s="11" t="s">
        <v>43</v>
      </c>
      <c r="C35" s="12" t="s">
        <v>44</v>
      </c>
      <c r="D35" s="13">
        <v>1200</v>
      </c>
      <c r="E35" s="13">
        <v>15500</v>
      </c>
      <c r="F35" s="13">
        <v>400</v>
      </c>
      <c r="G35" s="13"/>
      <c r="H35" s="13"/>
      <c r="I35" s="13"/>
      <c r="J35" s="13"/>
      <c r="K35" s="13"/>
      <c r="L35" s="13"/>
      <c r="M35" s="13">
        <v>13100</v>
      </c>
      <c r="N35" s="13"/>
      <c r="O35" s="13"/>
      <c r="P35" s="13"/>
      <c r="Q35" s="13"/>
      <c r="R35" s="13"/>
      <c r="S35" s="14">
        <f t="shared" si="7"/>
        <v>13500</v>
      </c>
    </row>
    <row r="36" spans="1:19" x14ac:dyDescent="0.2">
      <c r="A36" s="10"/>
      <c r="B36" s="11" t="s">
        <v>45</v>
      </c>
      <c r="C36" s="12" t="s">
        <v>46</v>
      </c>
      <c r="D36" s="13">
        <v>5500</v>
      </c>
      <c r="E36" s="13">
        <v>0</v>
      </c>
      <c r="F36" s="13">
        <v>4635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7"/>
        <v>4635</v>
      </c>
    </row>
    <row r="37" spans="1:19" x14ac:dyDescent="0.2">
      <c r="A37" s="10"/>
      <c r="B37" s="11" t="s">
        <v>47</v>
      </c>
      <c r="C37" s="12" t="s">
        <v>48</v>
      </c>
      <c r="D37" s="13">
        <v>500</v>
      </c>
      <c r="E37" s="13">
        <v>0</v>
      </c>
      <c r="F37" s="13">
        <v>10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7"/>
        <v>10</v>
      </c>
    </row>
    <row r="38" spans="1:19" x14ac:dyDescent="0.2">
      <c r="A38" s="10"/>
      <c r="B38" s="11" t="s">
        <v>49</v>
      </c>
      <c r="C38" s="12" t="s">
        <v>50</v>
      </c>
      <c r="D38" s="13">
        <v>25000</v>
      </c>
      <c r="E38" s="13">
        <v>3000</v>
      </c>
      <c r="F38" s="13">
        <v>24260</v>
      </c>
      <c r="G38" s="13"/>
      <c r="H38" s="13"/>
      <c r="I38" s="13"/>
      <c r="J38" s="13"/>
      <c r="K38" s="13">
        <v>3000</v>
      </c>
      <c r="L38" s="13"/>
      <c r="M38" s="13"/>
      <c r="N38" s="13"/>
      <c r="O38" s="13"/>
      <c r="P38" s="13"/>
      <c r="Q38" s="13"/>
      <c r="R38" s="13"/>
      <c r="S38" s="14">
        <f t="shared" si="7"/>
        <v>27260</v>
      </c>
    </row>
    <row r="39" spans="1:19" x14ac:dyDescent="0.2">
      <c r="A39" s="10"/>
      <c r="B39" s="11" t="s">
        <v>51</v>
      </c>
      <c r="C39" s="12" t="s">
        <v>52</v>
      </c>
      <c r="D39" s="13">
        <v>8000</v>
      </c>
      <c r="E39" s="13">
        <v>0</v>
      </c>
      <c r="F39" s="13">
        <v>8563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7"/>
        <v>8563</v>
      </c>
    </row>
    <row r="40" spans="1:19" x14ac:dyDescent="0.2">
      <c r="A40" s="10"/>
      <c r="B40" s="11" t="s">
        <v>53</v>
      </c>
      <c r="C40" s="12" t="s">
        <v>54</v>
      </c>
      <c r="D40" s="13">
        <v>2000</v>
      </c>
      <c r="E40" s="13">
        <v>0</v>
      </c>
      <c r="F40" s="13">
        <v>1250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7"/>
        <v>1250</v>
      </c>
    </row>
    <row r="41" spans="1:19" x14ac:dyDescent="0.2">
      <c r="A41" s="10"/>
      <c r="B41" s="11" t="s">
        <v>55</v>
      </c>
      <c r="C41" s="12" t="s">
        <v>56</v>
      </c>
      <c r="D41" s="13">
        <v>1300</v>
      </c>
      <c r="E41" s="13">
        <v>0</v>
      </c>
      <c r="F41" s="13">
        <v>1300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7"/>
        <v>1300</v>
      </c>
    </row>
    <row r="42" spans="1:19" x14ac:dyDescent="0.2">
      <c r="A42" s="10"/>
      <c r="B42" s="11" t="s">
        <v>57</v>
      </c>
      <c r="C42" s="12" t="s">
        <v>58</v>
      </c>
      <c r="D42" s="13">
        <v>34781</v>
      </c>
      <c r="E42" s="13">
        <v>0</v>
      </c>
      <c r="F42" s="13">
        <v>34508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f t="shared" ref="S42:S70" si="8">F42+G42+H42+I42+J42+K42+L42+M42+N42+O42+P42+Q42+R42</f>
        <v>34508</v>
      </c>
    </row>
    <row r="43" spans="1:19" x14ac:dyDescent="0.2">
      <c r="A43" s="10"/>
      <c r="B43" s="11" t="s">
        <v>59</v>
      </c>
      <c r="C43" s="12" t="s">
        <v>60</v>
      </c>
      <c r="D43" s="13">
        <v>10119</v>
      </c>
      <c r="E43" s="13">
        <v>0</v>
      </c>
      <c r="F43" s="13">
        <v>9900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8"/>
        <v>9900</v>
      </c>
    </row>
    <row r="44" spans="1:19" x14ac:dyDescent="0.2">
      <c r="A44" s="10"/>
      <c r="B44" s="11" t="s">
        <v>2315</v>
      </c>
      <c r="C44" s="12" t="s">
        <v>2316</v>
      </c>
      <c r="D44" s="13">
        <v>0</v>
      </c>
      <c r="E44" s="13">
        <v>21500</v>
      </c>
      <c r="F44" s="13">
        <v>0</v>
      </c>
      <c r="G44" s="13"/>
      <c r="H44" s="13"/>
      <c r="I44" s="13"/>
      <c r="J44" s="13"/>
      <c r="K44" s="13">
        <v>21500</v>
      </c>
      <c r="L44" s="13"/>
      <c r="M44" s="13"/>
      <c r="N44" s="13"/>
      <c r="O44" s="13"/>
      <c r="P44" s="13"/>
      <c r="Q44" s="13"/>
      <c r="R44" s="13"/>
      <c r="S44" s="14">
        <f t="shared" si="8"/>
        <v>21500</v>
      </c>
    </row>
    <row r="45" spans="1:19" x14ac:dyDescent="0.2">
      <c r="A45" s="10"/>
      <c r="B45" s="11" t="s">
        <v>61</v>
      </c>
      <c r="C45" s="12" t="s">
        <v>62</v>
      </c>
      <c r="D45" s="13">
        <v>6000</v>
      </c>
      <c r="E45" s="13">
        <v>0</v>
      </c>
      <c r="F45" s="13">
        <v>6250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f t="shared" si="8"/>
        <v>6250</v>
      </c>
    </row>
    <row r="46" spans="1:19" x14ac:dyDescent="0.2">
      <c r="A46" s="10"/>
      <c r="B46" s="11" t="s">
        <v>2317</v>
      </c>
      <c r="C46" s="12" t="s">
        <v>2318</v>
      </c>
      <c r="D46" s="13">
        <v>500</v>
      </c>
      <c r="E46" s="13">
        <v>0</v>
      </c>
      <c r="F46" s="13">
        <v>10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f t="shared" si="8"/>
        <v>10</v>
      </c>
    </row>
    <row r="47" spans="1:19" x14ac:dyDescent="0.2">
      <c r="A47" s="10"/>
      <c r="B47" s="11" t="s">
        <v>2319</v>
      </c>
      <c r="C47" s="12" t="s">
        <v>2320</v>
      </c>
      <c r="D47" s="13">
        <v>500</v>
      </c>
      <c r="E47" s="13">
        <v>0</v>
      </c>
      <c r="F47" s="13">
        <v>4000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f t="shared" si="8"/>
        <v>4000</v>
      </c>
    </row>
    <row r="48" spans="1:19" ht="28.5" x14ac:dyDescent="0.2">
      <c r="A48" s="10"/>
      <c r="B48" s="11" t="s">
        <v>2321</v>
      </c>
      <c r="C48" s="12" t="s">
        <v>2322</v>
      </c>
      <c r="D48" s="13">
        <v>100</v>
      </c>
      <c r="E48" s="13">
        <v>0</v>
      </c>
      <c r="F48" s="13">
        <v>10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f t="shared" si="8"/>
        <v>10</v>
      </c>
    </row>
    <row r="49" spans="1:19" x14ac:dyDescent="0.2">
      <c r="A49" s="10"/>
      <c r="B49" s="11" t="s">
        <v>63</v>
      </c>
      <c r="C49" s="12" t="s">
        <v>64</v>
      </c>
      <c r="D49" s="13">
        <v>11012</v>
      </c>
      <c r="E49" s="13">
        <v>1500</v>
      </c>
      <c r="F49" s="13">
        <v>10750</v>
      </c>
      <c r="G49" s="13"/>
      <c r="H49" s="13"/>
      <c r="I49" s="13"/>
      <c r="J49" s="13">
        <v>6798</v>
      </c>
      <c r="K49" s="13">
        <v>500</v>
      </c>
      <c r="L49" s="13"/>
      <c r="M49" s="13"/>
      <c r="N49" s="13"/>
      <c r="O49" s="13"/>
      <c r="P49" s="13"/>
      <c r="Q49" s="13"/>
      <c r="R49" s="13"/>
      <c r="S49" s="14">
        <f t="shared" si="8"/>
        <v>18048</v>
      </c>
    </row>
    <row r="50" spans="1:19" x14ac:dyDescent="0.2">
      <c r="A50" s="10"/>
      <c r="B50" s="11" t="s">
        <v>2323</v>
      </c>
      <c r="C50" s="12" t="s">
        <v>2324</v>
      </c>
      <c r="D50" s="13">
        <v>0</v>
      </c>
      <c r="E50" s="13">
        <v>2000</v>
      </c>
      <c r="F50" s="13">
        <v>0</v>
      </c>
      <c r="G50" s="13"/>
      <c r="H50" s="13"/>
      <c r="I50" s="13"/>
      <c r="J50" s="13"/>
      <c r="K50" s="13">
        <v>1000</v>
      </c>
      <c r="L50" s="13"/>
      <c r="M50" s="13"/>
      <c r="N50" s="13"/>
      <c r="O50" s="13"/>
      <c r="P50" s="13"/>
      <c r="Q50" s="13"/>
      <c r="R50" s="13"/>
      <c r="S50" s="14">
        <f t="shared" si="8"/>
        <v>1000</v>
      </c>
    </row>
    <row r="51" spans="1:19" x14ac:dyDescent="0.2">
      <c r="A51" s="10"/>
      <c r="B51" s="11" t="s">
        <v>65</v>
      </c>
      <c r="C51" s="12" t="s">
        <v>66</v>
      </c>
      <c r="D51" s="13">
        <v>27000</v>
      </c>
      <c r="E51" s="13">
        <v>0</v>
      </c>
      <c r="F51" s="13">
        <v>24342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f t="shared" si="8"/>
        <v>24342</v>
      </c>
    </row>
    <row r="52" spans="1:19" x14ac:dyDescent="0.2">
      <c r="A52" s="10"/>
      <c r="B52" s="11" t="s">
        <v>67</v>
      </c>
      <c r="C52" s="12" t="s">
        <v>68</v>
      </c>
      <c r="D52" s="13">
        <v>3000</v>
      </c>
      <c r="E52" s="13">
        <v>3300</v>
      </c>
      <c r="F52" s="13">
        <v>3610</v>
      </c>
      <c r="G52" s="13"/>
      <c r="H52" s="13"/>
      <c r="I52" s="13"/>
      <c r="J52" s="13"/>
      <c r="K52" s="13">
        <v>300</v>
      </c>
      <c r="L52" s="13"/>
      <c r="M52" s="13">
        <v>375</v>
      </c>
      <c r="N52" s="13"/>
      <c r="O52" s="13"/>
      <c r="P52" s="13"/>
      <c r="Q52" s="13"/>
      <c r="R52" s="13"/>
      <c r="S52" s="14">
        <f t="shared" si="8"/>
        <v>4285</v>
      </c>
    </row>
    <row r="53" spans="1:19" x14ac:dyDescent="0.2">
      <c r="A53" s="10"/>
      <c r="B53" s="11" t="s">
        <v>2325</v>
      </c>
      <c r="C53" s="12" t="s">
        <v>2326</v>
      </c>
      <c r="D53" s="13">
        <v>1666</v>
      </c>
      <c r="E53" s="13">
        <v>0</v>
      </c>
      <c r="F53" s="13">
        <v>128</v>
      </c>
      <c r="G53" s="13"/>
      <c r="H53" s="13"/>
      <c r="I53" s="13"/>
      <c r="J53" s="13"/>
      <c r="K53" s="13"/>
      <c r="L53" s="13"/>
      <c r="M53" s="13">
        <v>700</v>
      </c>
      <c r="N53" s="13"/>
      <c r="O53" s="13"/>
      <c r="P53" s="13"/>
      <c r="Q53" s="13"/>
      <c r="R53" s="13"/>
      <c r="S53" s="14">
        <f t="shared" si="8"/>
        <v>828</v>
      </c>
    </row>
    <row r="54" spans="1:19" x14ac:dyDescent="0.2">
      <c r="A54" s="10"/>
      <c r="B54" s="11" t="s">
        <v>69</v>
      </c>
      <c r="C54" s="12" t="s">
        <v>70</v>
      </c>
      <c r="D54" s="13">
        <v>0</v>
      </c>
      <c r="E54" s="13">
        <v>500</v>
      </c>
      <c r="F54" s="13">
        <v>0</v>
      </c>
      <c r="G54" s="13"/>
      <c r="H54" s="13"/>
      <c r="I54" s="13"/>
      <c r="J54" s="13"/>
      <c r="K54" s="13">
        <v>500</v>
      </c>
      <c r="L54" s="13"/>
      <c r="M54" s="13"/>
      <c r="N54" s="13"/>
      <c r="O54" s="13"/>
      <c r="P54" s="13"/>
      <c r="Q54" s="13"/>
      <c r="R54" s="13"/>
      <c r="S54" s="14">
        <f t="shared" si="8"/>
        <v>500</v>
      </c>
    </row>
    <row r="55" spans="1:19" x14ac:dyDescent="0.2">
      <c r="A55" s="10"/>
      <c r="B55" s="11" t="s">
        <v>2327</v>
      </c>
      <c r="C55" s="12" t="s">
        <v>2328</v>
      </c>
      <c r="D55" s="13">
        <v>550</v>
      </c>
      <c r="E55" s="13">
        <v>500</v>
      </c>
      <c r="F55" s="13">
        <v>10</v>
      </c>
      <c r="G55" s="13"/>
      <c r="H55" s="13"/>
      <c r="I55" s="13"/>
      <c r="J55" s="13"/>
      <c r="K55" s="13">
        <v>1500</v>
      </c>
      <c r="L55" s="13"/>
      <c r="M55" s="13"/>
      <c r="N55" s="13"/>
      <c r="O55" s="13"/>
      <c r="P55" s="13"/>
      <c r="Q55" s="13"/>
      <c r="R55" s="13"/>
      <c r="S55" s="14">
        <f t="shared" si="8"/>
        <v>1510</v>
      </c>
    </row>
    <row r="56" spans="1:19" x14ac:dyDescent="0.2">
      <c r="A56" s="10"/>
      <c r="B56" s="11" t="s">
        <v>71</v>
      </c>
      <c r="C56" s="12" t="s">
        <v>72</v>
      </c>
      <c r="D56" s="13">
        <v>4919</v>
      </c>
      <c r="E56" s="13">
        <v>0</v>
      </c>
      <c r="F56" s="13">
        <v>7019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>
        <f t="shared" si="8"/>
        <v>7019</v>
      </c>
    </row>
    <row r="57" spans="1:19" x14ac:dyDescent="0.2">
      <c r="A57" s="10"/>
      <c r="B57" s="11" t="s">
        <v>73</v>
      </c>
      <c r="C57" s="12" t="s">
        <v>74</v>
      </c>
      <c r="D57" s="13">
        <v>7000</v>
      </c>
      <c r="E57" s="13">
        <v>1000</v>
      </c>
      <c r="F57" s="13">
        <v>1033</v>
      </c>
      <c r="G57" s="13"/>
      <c r="H57" s="13"/>
      <c r="I57" s="13"/>
      <c r="J57" s="13"/>
      <c r="K57" s="13">
        <v>2000</v>
      </c>
      <c r="L57" s="13"/>
      <c r="M57" s="13">
        <v>0</v>
      </c>
      <c r="N57" s="13"/>
      <c r="O57" s="13"/>
      <c r="P57" s="13"/>
      <c r="Q57" s="13"/>
      <c r="R57" s="13"/>
      <c r="S57" s="14">
        <f t="shared" si="8"/>
        <v>3033</v>
      </c>
    </row>
    <row r="58" spans="1:19" x14ac:dyDescent="0.2">
      <c r="A58" s="10"/>
      <c r="B58" s="11" t="s">
        <v>75</v>
      </c>
      <c r="C58" s="12" t="s">
        <v>76</v>
      </c>
      <c r="D58" s="13">
        <v>2330</v>
      </c>
      <c r="E58" s="13">
        <v>57340</v>
      </c>
      <c r="F58" s="13">
        <v>1900</v>
      </c>
      <c r="G58" s="13"/>
      <c r="H58" s="13"/>
      <c r="I58" s="13"/>
      <c r="J58" s="13"/>
      <c r="K58" s="13"/>
      <c r="L58" s="13"/>
      <c r="M58" s="13">
        <v>58401</v>
      </c>
      <c r="N58" s="13">
        <v>700</v>
      </c>
      <c r="O58" s="13"/>
      <c r="P58" s="13"/>
      <c r="Q58" s="13"/>
      <c r="R58" s="13"/>
      <c r="S58" s="14">
        <f t="shared" si="8"/>
        <v>61001</v>
      </c>
    </row>
    <row r="59" spans="1:19" x14ac:dyDescent="0.2">
      <c r="A59" s="10"/>
      <c r="B59" s="11" t="s">
        <v>77</v>
      </c>
      <c r="C59" s="12" t="s">
        <v>78</v>
      </c>
      <c r="D59" s="13">
        <v>1000</v>
      </c>
      <c r="E59" s="13">
        <v>2500</v>
      </c>
      <c r="F59" s="13">
        <v>10</v>
      </c>
      <c r="G59" s="13"/>
      <c r="H59" s="13"/>
      <c r="I59" s="13"/>
      <c r="J59" s="13"/>
      <c r="K59" s="13">
        <v>500</v>
      </c>
      <c r="L59" s="13"/>
      <c r="M59" s="13"/>
      <c r="N59" s="13"/>
      <c r="O59" s="13"/>
      <c r="P59" s="13"/>
      <c r="Q59" s="13"/>
      <c r="R59" s="13"/>
      <c r="S59" s="14">
        <f t="shared" si="8"/>
        <v>510</v>
      </c>
    </row>
    <row r="60" spans="1:19" x14ac:dyDescent="0.2">
      <c r="A60" s="10"/>
      <c r="B60" s="66">
        <v>32922</v>
      </c>
      <c r="C60" s="12" t="s">
        <v>2366</v>
      </c>
      <c r="D60" s="13">
        <v>2000</v>
      </c>
      <c r="E60" s="13">
        <v>0</v>
      </c>
      <c r="F60" s="13">
        <v>10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v>2000</v>
      </c>
    </row>
    <row r="61" spans="1:19" x14ac:dyDescent="0.2">
      <c r="A61" s="10"/>
      <c r="B61" s="11" t="s">
        <v>79</v>
      </c>
      <c r="C61" s="12" t="s">
        <v>80</v>
      </c>
      <c r="D61" s="13">
        <v>11000</v>
      </c>
      <c r="E61" s="13">
        <v>20820</v>
      </c>
      <c r="F61" s="13">
        <v>8443</v>
      </c>
      <c r="G61" s="13"/>
      <c r="H61" s="13">
        <v>960</v>
      </c>
      <c r="I61" s="13"/>
      <c r="J61" s="13">
        <v>6135</v>
      </c>
      <c r="K61" s="13">
        <v>2500</v>
      </c>
      <c r="L61" s="13"/>
      <c r="M61" s="13">
        <v>10143</v>
      </c>
      <c r="N61" s="13"/>
      <c r="O61" s="13"/>
      <c r="P61" s="13"/>
      <c r="Q61" s="13"/>
      <c r="R61" s="13"/>
      <c r="S61" s="14">
        <f t="shared" si="8"/>
        <v>28181</v>
      </c>
    </row>
    <row r="62" spans="1:19" x14ac:dyDescent="0.2">
      <c r="A62" s="10"/>
      <c r="B62" s="11" t="s">
        <v>81</v>
      </c>
      <c r="C62" s="12" t="s">
        <v>82</v>
      </c>
      <c r="D62" s="13">
        <v>2000</v>
      </c>
      <c r="E62" s="13">
        <v>100</v>
      </c>
      <c r="F62" s="13">
        <v>1750</v>
      </c>
      <c r="G62" s="13"/>
      <c r="H62" s="13"/>
      <c r="I62" s="13"/>
      <c r="J62" s="13"/>
      <c r="K62" s="13">
        <v>100</v>
      </c>
      <c r="L62" s="13"/>
      <c r="M62" s="13"/>
      <c r="N62" s="13"/>
      <c r="O62" s="13"/>
      <c r="P62" s="13"/>
      <c r="Q62" s="13"/>
      <c r="R62" s="13"/>
      <c r="S62" s="14">
        <f t="shared" si="8"/>
        <v>1850</v>
      </c>
    </row>
    <row r="63" spans="1:19" x14ac:dyDescent="0.2">
      <c r="A63" s="10"/>
      <c r="B63" s="11" t="s">
        <v>83</v>
      </c>
      <c r="C63" s="12" t="s">
        <v>84</v>
      </c>
      <c r="D63" s="13">
        <v>1500</v>
      </c>
      <c r="E63" s="13">
        <v>0</v>
      </c>
      <c r="F63" s="13">
        <v>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>
        <f t="shared" si="8"/>
        <v>0</v>
      </c>
    </row>
    <row r="64" spans="1:19" x14ac:dyDescent="0.2">
      <c r="A64" s="10"/>
      <c r="B64" s="11" t="s">
        <v>85</v>
      </c>
      <c r="C64" s="12" t="s">
        <v>86</v>
      </c>
      <c r="D64" s="13">
        <v>1000</v>
      </c>
      <c r="E64" s="13">
        <v>1297</v>
      </c>
      <c r="F64" s="13">
        <v>158</v>
      </c>
      <c r="G64" s="13"/>
      <c r="H64" s="13"/>
      <c r="I64" s="13"/>
      <c r="J64" s="13"/>
      <c r="K64" s="13">
        <v>450</v>
      </c>
      <c r="L64" s="13"/>
      <c r="M64" s="13">
        <v>190</v>
      </c>
      <c r="N64" s="13"/>
      <c r="O64" s="13"/>
      <c r="P64" s="13"/>
      <c r="Q64" s="13"/>
      <c r="R64" s="13"/>
      <c r="S64" s="14">
        <f t="shared" si="8"/>
        <v>798</v>
      </c>
    </row>
    <row r="65" spans="1:19" x14ac:dyDescent="0.2">
      <c r="A65" s="10"/>
      <c r="B65" s="11" t="s">
        <v>87</v>
      </c>
      <c r="C65" s="12" t="s">
        <v>88</v>
      </c>
      <c r="D65" s="13">
        <v>4000</v>
      </c>
      <c r="E65" s="13">
        <v>0</v>
      </c>
      <c r="F65" s="13">
        <v>2675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8"/>
        <v>2675</v>
      </c>
    </row>
    <row r="66" spans="1:19" x14ac:dyDescent="0.2">
      <c r="A66" s="10"/>
      <c r="B66" s="11" t="s">
        <v>2329</v>
      </c>
      <c r="C66" s="12" t="s">
        <v>2330</v>
      </c>
      <c r="D66" s="13">
        <v>2000</v>
      </c>
      <c r="E66" s="13">
        <v>0</v>
      </c>
      <c r="F66" s="13">
        <v>10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8"/>
        <v>10</v>
      </c>
    </row>
    <row r="67" spans="1:19" x14ac:dyDescent="0.2">
      <c r="A67" s="10"/>
      <c r="B67" s="11" t="s">
        <v>89</v>
      </c>
      <c r="C67" s="12" t="s">
        <v>90</v>
      </c>
      <c r="D67" s="13">
        <v>1000</v>
      </c>
      <c r="E67" s="13">
        <v>0</v>
      </c>
      <c r="F67" s="13">
        <v>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>
        <f t="shared" si="8"/>
        <v>0</v>
      </c>
    </row>
    <row r="68" spans="1:19" x14ac:dyDescent="0.2">
      <c r="A68" s="10"/>
      <c r="B68" s="11" t="s">
        <v>91</v>
      </c>
      <c r="C68" s="12" t="s">
        <v>92</v>
      </c>
      <c r="D68" s="13">
        <v>13500</v>
      </c>
      <c r="E68" s="13">
        <v>26104</v>
      </c>
      <c r="F68" s="13">
        <v>22121</v>
      </c>
      <c r="G68" s="13"/>
      <c r="H68" s="13">
        <v>1670</v>
      </c>
      <c r="I68" s="13"/>
      <c r="J68" s="13"/>
      <c r="K68" s="13">
        <v>3000</v>
      </c>
      <c r="L68" s="13"/>
      <c r="M68" s="13">
        <v>4013</v>
      </c>
      <c r="N68" s="13">
        <v>5000</v>
      </c>
      <c r="O68" s="13"/>
      <c r="P68" s="13"/>
      <c r="Q68" s="13">
        <v>1000</v>
      </c>
      <c r="R68" s="13"/>
      <c r="S68" s="14">
        <f t="shared" si="8"/>
        <v>36804</v>
      </c>
    </row>
    <row r="69" spans="1:19" x14ac:dyDescent="0.2">
      <c r="A69" s="10"/>
      <c r="B69" s="11" t="s">
        <v>93</v>
      </c>
      <c r="C69" s="12" t="s">
        <v>94</v>
      </c>
      <c r="D69" s="13">
        <v>3200</v>
      </c>
      <c r="E69" s="13">
        <v>450</v>
      </c>
      <c r="F69" s="13">
        <v>2849</v>
      </c>
      <c r="G69" s="13"/>
      <c r="H69" s="13"/>
      <c r="I69" s="13"/>
      <c r="J69" s="13"/>
      <c r="K69" s="13">
        <v>350</v>
      </c>
      <c r="L69" s="13"/>
      <c r="M69" s="13">
        <v>147</v>
      </c>
      <c r="N69" s="13"/>
      <c r="O69" s="13"/>
      <c r="P69" s="13"/>
      <c r="Q69" s="13"/>
      <c r="R69" s="13"/>
      <c r="S69" s="14">
        <f t="shared" si="8"/>
        <v>3346</v>
      </c>
    </row>
    <row r="70" spans="1:19" x14ac:dyDescent="0.2">
      <c r="A70" s="10"/>
      <c r="B70" s="11" t="s">
        <v>2331</v>
      </c>
      <c r="C70" s="12" t="s">
        <v>2332</v>
      </c>
      <c r="D70" s="13">
        <v>200</v>
      </c>
      <c r="E70" s="13">
        <v>0</v>
      </c>
      <c r="F70" s="13">
        <v>50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 t="shared" si="8"/>
        <v>50</v>
      </c>
    </row>
    <row r="71" spans="1:19" ht="15" x14ac:dyDescent="0.25">
      <c r="A71" s="97" t="s">
        <v>95</v>
      </c>
      <c r="B71" s="98"/>
      <c r="C71" s="98"/>
      <c r="D71" s="8">
        <f>SUM(D72:D77)</f>
        <v>66982</v>
      </c>
      <c r="E71" s="8">
        <f t="shared" ref="E71:S71" si="9">SUM(E72:E77)</f>
        <v>8000</v>
      </c>
      <c r="F71" s="8">
        <f t="shared" si="9"/>
        <v>66982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  <c r="K71" s="8">
        <f t="shared" si="9"/>
        <v>11000</v>
      </c>
      <c r="L71" s="8">
        <f t="shared" si="9"/>
        <v>0</v>
      </c>
      <c r="M71" s="8">
        <f t="shared" si="9"/>
        <v>0</v>
      </c>
      <c r="N71" s="8">
        <f t="shared" si="9"/>
        <v>0</v>
      </c>
      <c r="O71" s="8">
        <f t="shared" si="9"/>
        <v>0</v>
      </c>
      <c r="P71" s="8">
        <f t="shared" si="9"/>
        <v>0</v>
      </c>
      <c r="Q71" s="8">
        <f t="shared" si="9"/>
        <v>0</v>
      </c>
      <c r="R71" s="8">
        <f t="shared" si="9"/>
        <v>0</v>
      </c>
      <c r="S71" s="9">
        <f t="shared" si="9"/>
        <v>77982</v>
      </c>
    </row>
    <row r="72" spans="1:19" x14ac:dyDescent="0.2">
      <c r="A72" s="10"/>
      <c r="B72" s="11" t="s">
        <v>96</v>
      </c>
      <c r="C72" s="12" t="s">
        <v>97</v>
      </c>
      <c r="D72" s="13">
        <v>9000</v>
      </c>
      <c r="E72" s="13">
        <v>0</v>
      </c>
      <c r="F72" s="13">
        <v>5193</v>
      </c>
      <c r="G72" s="13"/>
      <c r="H72" s="13"/>
      <c r="I72" s="13"/>
      <c r="J72" s="13"/>
      <c r="K72" s="13">
        <v>3000</v>
      </c>
      <c r="L72" s="13"/>
      <c r="M72" s="13"/>
      <c r="N72" s="13"/>
      <c r="O72" s="13"/>
      <c r="P72" s="13"/>
      <c r="Q72" s="13"/>
      <c r="R72" s="13"/>
      <c r="S72" s="14">
        <f t="shared" ref="S72:S77" si="10">F72+G72+H72+I72+J72+K72+L72+M72+N72+O72+P72+Q72+R72</f>
        <v>8193</v>
      </c>
    </row>
    <row r="73" spans="1:19" x14ac:dyDescent="0.2">
      <c r="A73" s="10"/>
      <c r="B73" s="11" t="s">
        <v>98</v>
      </c>
      <c r="C73" s="12" t="s">
        <v>99</v>
      </c>
      <c r="D73" s="13">
        <v>10982</v>
      </c>
      <c r="E73" s="13">
        <v>3000</v>
      </c>
      <c r="F73" s="13">
        <v>18500</v>
      </c>
      <c r="G73" s="13"/>
      <c r="H73" s="13"/>
      <c r="I73" s="13"/>
      <c r="J73" s="13"/>
      <c r="K73" s="13">
        <v>3000</v>
      </c>
      <c r="L73" s="13"/>
      <c r="M73" s="13"/>
      <c r="N73" s="13"/>
      <c r="O73" s="13"/>
      <c r="P73" s="13"/>
      <c r="Q73" s="13"/>
      <c r="R73" s="13"/>
      <c r="S73" s="14">
        <f t="shared" si="10"/>
        <v>21500</v>
      </c>
    </row>
    <row r="74" spans="1:19" x14ac:dyDescent="0.2">
      <c r="A74" s="10"/>
      <c r="B74" s="11" t="s">
        <v>100</v>
      </c>
      <c r="C74" s="12" t="s">
        <v>101</v>
      </c>
      <c r="D74" s="13">
        <v>2500</v>
      </c>
      <c r="E74" s="13">
        <v>0</v>
      </c>
      <c r="F74" s="13">
        <v>1023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10"/>
        <v>1023</v>
      </c>
    </row>
    <row r="75" spans="1:19" x14ac:dyDescent="0.2">
      <c r="A75" s="10"/>
      <c r="B75" s="11" t="s">
        <v>102</v>
      </c>
      <c r="C75" s="12" t="s">
        <v>103</v>
      </c>
      <c r="D75" s="13">
        <v>15300</v>
      </c>
      <c r="E75" s="13">
        <v>2500</v>
      </c>
      <c r="F75" s="13">
        <v>12666</v>
      </c>
      <c r="G75" s="13"/>
      <c r="H75" s="13"/>
      <c r="I75" s="13"/>
      <c r="J75" s="13"/>
      <c r="K75" s="13">
        <v>2500</v>
      </c>
      <c r="L75" s="13"/>
      <c r="M75" s="13"/>
      <c r="N75" s="13"/>
      <c r="O75" s="13"/>
      <c r="P75" s="13"/>
      <c r="Q75" s="13"/>
      <c r="R75" s="13"/>
      <c r="S75" s="14">
        <f t="shared" si="10"/>
        <v>15166</v>
      </c>
    </row>
    <row r="76" spans="1:19" x14ac:dyDescent="0.2">
      <c r="A76" s="10"/>
      <c r="B76" s="11" t="s">
        <v>104</v>
      </c>
      <c r="C76" s="12" t="s">
        <v>105</v>
      </c>
      <c r="D76" s="13">
        <v>23000</v>
      </c>
      <c r="E76" s="13">
        <v>2500</v>
      </c>
      <c r="F76" s="13">
        <v>22812</v>
      </c>
      <c r="G76" s="13"/>
      <c r="H76" s="13"/>
      <c r="I76" s="13"/>
      <c r="J76" s="13"/>
      <c r="K76" s="13">
        <v>2500</v>
      </c>
      <c r="L76" s="13"/>
      <c r="M76" s="13"/>
      <c r="N76" s="13"/>
      <c r="O76" s="13"/>
      <c r="P76" s="13"/>
      <c r="Q76" s="13"/>
      <c r="R76" s="13"/>
      <c r="S76" s="14">
        <f t="shared" si="10"/>
        <v>25312</v>
      </c>
    </row>
    <row r="77" spans="1:19" x14ac:dyDescent="0.2">
      <c r="A77" s="10"/>
      <c r="B77" s="11" t="s">
        <v>106</v>
      </c>
      <c r="C77" s="12" t="s">
        <v>107</v>
      </c>
      <c r="D77" s="13">
        <v>6200</v>
      </c>
      <c r="E77" s="13">
        <v>0</v>
      </c>
      <c r="F77" s="13">
        <v>6788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 t="shared" si="10"/>
        <v>6788</v>
      </c>
    </row>
    <row r="78" spans="1:19" ht="15" x14ac:dyDescent="0.25">
      <c r="A78" s="97" t="s">
        <v>108</v>
      </c>
      <c r="B78" s="98"/>
      <c r="C78" s="98"/>
      <c r="D78" s="8">
        <f>SUM(D79:D91)</f>
        <v>0</v>
      </c>
      <c r="E78" s="8">
        <f t="shared" ref="E78:S78" si="11">SUM(E79:E91)</f>
        <v>187385</v>
      </c>
      <c r="F78" s="8">
        <f t="shared" si="11"/>
        <v>0</v>
      </c>
      <c r="G78" s="8">
        <f t="shared" si="11"/>
        <v>0</v>
      </c>
      <c r="H78" s="8">
        <f t="shared" si="11"/>
        <v>0</v>
      </c>
      <c r="I78" s="8">
        <f t="shared" si="11"/>
        <v>0</v>
      </c>
      <c r="J78" s="8">
        <f t="shared" si="11"/>
        <v>264474</v>
      </c>
      <c r="K78" s="8">
        <f t="shared" si="11"/>
        <v>92200</v>
      </c>
      <c r="L78" s="8">
        <f t="shared" si="11"/>
        <v>0</v>
      </c>
      <c r="M78" s="8">
        <f t="shared" si="11"/>
        <v>0</v>
      </c>
      <c r="N78" s="8">
        <f t="shared" si="11"/>
        <v>22000</v>
      </c>
      <c r="O78" s="8">
        <f t="shared" si="11"/>
        <v>0</v>
      </c>
      <c r="P78" s="8">
        <f t="shared" si="11"/>
        <v>0</v>
      </c>
      <c r="Q78" s="8">
        <f t="shared" si="11"/>
        <v>0</v>
      </c>
      <c r="R78" s="8">
        <f t="shared" si="11"/>
        <v>0</v>
      </c>
      <c r="S78" s="9">
        <f t="shared" si="11"/>
        <v>378674</v>
      </c>
    </row>
    <row r="79" spans="1:19" x14ac:dyDescent="0.2">
      <c r="A79" s="10"/>
      <c r="B79" s="11" t="s">
        <v>109</v>
      </c>
      <c r="C79" s="12" t="s">
        <v>110</v>
      </c>
      <c r="D79" s="13">
        <v>0</v>
      </c>
      <c r="E79" s="13">
        <v>102000</v>
      </c>
      <c r="F79" s="13">
        <v>0</v>
      </c>
      <c r="G79" s="13"/>
      <c r="H79" s="13"/>
      <c r="I79" s="13"/>
      <c r="J79" s="13">
        <v>47000</v>
      </c>
      <c r="K79" s="13">
        <v>45000</v>
      </c>
      <c r="L79" s="13"/>
      <c r="M79" s="13"/>
      <c r="N79" s="13">
        <v>10000</v>
      </c>
      <c r="O79" s="13"/>
      <c r="P79" s="13"/>
      <c r="Q79" s="13"/>
      <c r="R79" s="13"/>
      <c r="S79" s="14">
        <f t="shared" ref="S79:S91" si="12">F79+G79+H79+I79+J79+K79+L79+M79+N79+O79+P79+Q79+R79</f>
        <v>102000</v>
      </c>
    </row>
    <row r="80" spans="1:19" x14ac:dyDescent="0.2">
      <c r="A80" s="10"/>
      <c r="B80" s="11" t="s">
        <v>111</v>
      </c>
      <c r="C80" s="12" t="s">
        <v>112</v>
      </c>
      <c r="D80" s="13">
        <v>0</v>
      </c>
      <c r="E80" s="13">
        <v>24000</v>
      </c>
      <c r="F80" s="13">
        <v>0</v>
      </c>
      <c r="G80" s="13"/>
      <c r="H80" s="13"/>
      <c r="I80" s="13"/>
      <c r="J80" s="13"/>
      <c r="K80" s="13">
        <v>27500</v>
      </c>
      <c r="L80" s="13"/>
      <c r="M80" s="13"/>
      <c r="N80" s="13"/>
      <c r="O80" s="13"/>
      <c r="P80" s="13"/>
      <c r="Q80" s="13"/>
      <c r="R80" s="13"/>
      <c r="S80" s="14">
        <f t="shared" si="12"/>
        <v>27500</v>
      </c>
    </row>
    <row r="81" spans="1:19" x14ac:dyDescent="0.2">
      <c r="A81" s="10"/>
      <c r="B81" s="66">
        <v>42219</v>
      </c>
      <c r="C81" s="12" t="s">
        <v>1164</v>
      </c>
      <c r="D81" s="13">
        <v>0</v>
      </c>
      <c r="E81" s="13">
        <v>1249</v>
      </c>
      <c r="F81" s="13">
        <v>0</v>
      </c>
      <c r="G81" s="13"/>
      <c r="H81" s="13"/>
      <c r="I81" s="13"/>
      <c r="J81" s="13">
        <v>1249</v>
      </c>
      <c r="K81" s="13">
        <v>0</v>
      </c>
      <c r="L81" s="13"/>
      <c r="M81" s="13"/>
      <c r="N81" s="13"/>
      <c r="O81" s="13"/>
      <c r="P81" s="13"/>
      <c r="Q81" s="13"/>
      <c r="R81" s="13"/>
      <c r="S81" s="14">
        <v>1249</v>
      </c>
    </row>
    <row r="82" spans="1:19" x14ac:dyDescent="0.2">
      <c r="A82" s="10"/>
      <c r="B82" s="11" t="s">
        <v>2333</v>
      </c>
      <c r="C82" s="12" t="s">
        <v>2334</v>
      </c>
      <c r="D82" s="13">
        <v>0</v>
      </c>
      <c r="E82" s="13">
        <v>2000</v>
      </c>
      <c r="F82" s="13">
        <v>0</v>
      </c>
      <c r="G82" s="13"/>
      <c r="H82" s="13"/>
      <c r="I82" s="13"/>
      <c r="J82" s="13"/>
      <c r="K82" s="13">
        <v>2700</v>
      </c>
      <c r="L82" s="13"/>
      <c r="M82" s="13"/>
      <c r="N82" s="13"/>
      <c r="O82" s="13"/>
      <c r="P82" s="13"/>
      <c r="Q82" s="13"/>
      <c r="R82" s="13"/>
      <c r="S82" s="14">
        <f t="shared" si="12"/>
        <v>2700</v>
      </c>
    </row>
    <row r="83" spans="1:19" x14ac:dyDescent="0.2">
      <c r="A83" s="10"/>
      <c r="B83" s="11" t="s">
        <v>2335</v>
      </c>
      <c r="C83" s="12" t="s">
        <v>2336</v>
      </c>
      <c r="D83" s="13">
        <v>0</v>
      </c>
      <c r="E83" s="13">
        <v>1500</v>
      </c>
      <c r="F83" s="13">
        <v>0</v>
      </c>
      <c r="G83" s="13"/>
      <c r="H83" s="13"/>
      <c r="I83" s="13"/>
      <c r="J83" s="13"/>
      <c r="K83" s="13">
        <v>500</v>
      </c>
      <c r="L83" s="13"/>
      <c r="M83" s="13"/>
      <c r="N83" s="13"/>
      <c r="O83" s="13"/>
      <c r="P83" s="13"/>
      <c r="Q83" s="13"/>
      <c r="R83" s="13"/>
      <c r="S83" s="14">
        <f t="shared" si="12"/>
        <v>500</v>
      </c>
    </row>
    <row r="84" spans="1:19" x14ac:dyDescent="0.2">
      <c r="A84" s="10"/>
      <c r="B84" s="11" t="s">
        <v>2337</v>
      </c>
      <c r="C84" s="12" t="s">
        <v>2338</v>
      </c>
      <c r="D84" s="13">
        <v>0</v>
      </c>
      <c r="E84" s="13">
        <v>1000</v>
      </c>
      <c r="F84" s="13">
        <v>0</v>
      </c>
      <c r="G84" s="13"/>
      <c r="H84" s="13"/>
      <c r="I84" s="13"/>
      <c r="J84" s="13"/>
      <c r="K84" s="13">
        <v>1000</v>
      </c>
      <c r="L84" s="13"/>
      <c r="M84" s="13"/>
      <c r="N84" s="13"/>
      <c r="O84" s="13"/>
      <c r="P84" s="13"/>
      <c r="Q84" s="13"/>
      <c r="R84" s="13"/>
      <c r="S84" s="14">
        <f t="shared" si="12"/>
        <v>1000</v>
      </c>
    </row>
    <row r="85" spans="1:19" x14ac:dyDescent="0.2">
      <c r="A85" s="10"/>
      <c r="B85" s="66">
        <v>42239</v>
      </c>
      <c r="C85" s="12" t="s">
        <v>2339</v>
      </c>
      <c r="D85" s="13">
        <v>0</v>
      </c>
      <c r="E85" s="13">
        <v>14500</v>
      </c>
      <c r="F85" s="13">
        <v>0</v>
      </c>
      <c r="G85" s="13"/>
      <c r="H85" s="13"/>
      <c r="I85" s="13"/>
      <c r="J85" s="13">
        <v>7087</v>
      </c>
      <c r="K85" s="13">
        <v>9000</v>
      </c>
      <c r="L85" s="13"/>
      <c r="M85" s="13"/>
      <c r="N85" s="13"/>
      <c r="O85" s="13"/>
      <c r="P85" s="13"/>
      <c r="Q85" s="13"/>
      <c r="R85" s="13"/>
      <c r="S85" s="14">
        <f t="shared" si="12"/>
        <v>16087</v>
      </c>
    </row>
    <row r="86" spans="1:19" x14ac:dyDescent="0.2">
      <c r="A86" s="10"/>
      <c r="B86" s="11">
        <v>42242</v>
      </c>
      <c r="C86" s="12" t="s">
        <v>1194</v>
      </c>
      <c r="D86" s="13">
        <v>0</v>
      </c>
      <c r="E86" s="13">
        <v>11136</v>
      </c>
      <c r="F86" s="13">
        <v>0</v>
      </c>
      <c r="G86" s="13"/>
      <c r="H86" s="13"/>
      <c r="I86" s="13"/>
      <c r="J86" s="13">
        <v>11138</v>
      </c>
      <c r="K86" s="13"/>
      <c r="L86" s="13"/>
      <c r="M86" s="13"/>
      <c r="N86" s="13"/>
      <c r="O86" s="13"/>
      <c r="P86" s="13"/>
      <c r="Q86" s="13"/>
      <c r="R86" s="13"/>
      <c r="S86" s="14">
        <f t="shared" si="12"/>
        <v>11138</v>
      </c>
    </row>
    <row r="87" spans="1:19" x14ac:dyDescent="0.2">
      <c r="A87" s="10"/>
      <c r="B87" s="11" t="s">
        <v>2340</v>
      </c>
      <c r="C87" s="12" t="s">
        <v>2341</v>
      </c>
      <c r="D87" s="13">
        <v>0</v>
      </c>
      <c r="E87" s="13">
        <v>3000</v>
      </c>
      <c r="F87" s="13">
        <v>0</v>
      </c>
      <c r="G87" s="13"/>
      <c r="H87" s="13"/>
      <c r="I87" s="13"/>
      <c r="J87" s="13"/>
      <c r="K87" s="13"/>
      <c r="L87" s="13"/>
      <c r="M87" s="13">
        <v>0</v>
      </c>
      <c r="N87" s="13"/>
      <c r="O87" s="13"/>
      <c r="P87" s="13"/>
      <c r="Q87" s="13"/>
      <c r="R87" s="13"/>
      <c r="S87" s="14">
        <f t="shared" si="12"/>
        <v>0</v>
      </c>
    </row>
    <row r="88" spans="1:19" x14ac:dyDescent="0.2">
      <c r="A88" s="10"/>
      <c r="B88" s="11" t="s">
        <v>2342</v>
      </c>
      <c r="C88" s="12" t="s">
        <v>2343</v>
      </c>
      <c r="D88" s="13">
        <v>0</v>
      </c>
      <c r="E88" s="13">
        <v>7000</v>
      </c>
      <c r="F88" s="13">
        <v>0</v>
      </c>
      <c r="G88" s="13"/>
      <c r="H88" s="13"/>
      <c r="I88" s="13"/>
      <c r="J88" s="13"/>
      <c r="K88" s="13">
        <v>1000</v>
      </c>
      <c r="L88" s="13"/>
      <c r="M88" s="13"/>
      <c r="N88" s="13">
        <v>5000</v>
      </c>
      <c r="O88" s="13"/>
      <c r="P88" s="13"/>
      <c r="Q88" s="13"/>
      <c r="R88" s="13"/>
      <c r="S88" s="14">
        <f t="shared" si="12"/>
        <v>6000</v>
      </c>
    </row>
    <row r="89" spans="1:19" x14ac:dyDescent="0.2">
      <c r="A89" s="10"/>
      <c r="B89" s="11" t="s">
        <v>2344</v>
      </c>
      <c r="C89" s="12" t="s">
        <v>2345</v>
      </c>
      <c r="D89" s="13">
        <v>0</v>
      </c>
      <c r="E89" s="13">
        <v>2000</v>
      </c>
      <c r="F89" s="13">
        <v>0</v>
      </c>
      <c r="G89" s="13"/>
      <c r="H89" s="13"/>
      <c r="I89" s="13"/>
      <c r="J89" s="13"/>
      <c r="K89" s="13">
        <v>1000</v>
      </c>
      <c r="L89" s="13"/>
      <c r="M89" s="13"/>
      <c r="N89" s="13"/>
      <c r="O89" s="13"/>
      <c r="P89" s="13"/>
      <c r="Q89" s="13"/>
      <c r="R89" s="13"/>
      <c r="S89" s="14">
        <f t="shared" si="12"/>
        <v>1000</v>
      </c>
    </row>
    <row r="90" spans="1:19" x14ac:dyDescent="0.2">
      <c r="A90" s="10"/>
      <c r="B90" s="11" t="s">
        <v>2346</v>
      </c>
      <c r="C90" s="12" t="s">
        <v>2347</v>
      </c>
      <c r="D90" s="13">
        <v>0</v>
      </c>
      <c r="E90" s="13">
        <v>6000</v>
      </c>
      <c r="F90" s="13">
        <v>0</v>
      </c>
      <c r="G90" s="13"/>
      <c r="H90" s="13"/>
      <c r="I90" s="13"/>
      <c r="J90" s="13"/>
      <c r="K90" s="13">
        <v>1000</v>
      </c>
      <c r="L90" s="13"/>
      <c r="M90" s="13"/>
      <c r="N90" s="13">
        <v>5000</v>
      </c>
      <c r="O90" s="13"/>
      <c r="P90" s="13"/>
      <c r="Q90" s="13"/>
      <c r="R90" s="13"/>
      <c r="S90" s="14">
        <f t="shared" si="12"/>
        <v>6000</v>
      </c>
    </row>
    <row r="91" spans="1:19" x14ac:dyDescent="0.2">
      <c r="A91" s="10"/>
      <c r="B91" s="11" t="s">
        <v>113</v>
      </c>
      <c r="C91" s="12" t="s">
        <v>114</v>
      </c>
      <c r="D91" s="13">
        <v>0</v>
      </c>
      <c r="E91" s="13">
        <v>12000</v>
      </c>
      <c r="F91" s="13">
        <v>0</v>
      </c>
      <c r="G91" s="13"/>
      <c r="H91" s="13"/>
      <c r="I91" s="13"/>
      <c r="J91" s="13">
        <v>198000</v>
      </c>
      <c r="K91" s="13">
        <v>3500</v>
      </c>
      <c r="L91" s="13"/>
      <c r="M91" s="13"/>
      <c r="N91" s="13">
        <v>2000</v>
      </c>
      <c r="O91" s="13"/>
      <c r="P91" s="13"/>
      <c r="Q91" s="13"/>
      <c r="R91" s="13"/>
      <c r="S91" s="14">
        <f t="shared" si="12"/>
        <v>203500</v>
      </c>
    </row>
    <row r="92" spans="1:19" ht="15" x14ac:dyDescent="0.25">
      <c r="A92" s="97" t="s">
        <v>115</v>
      </c>
      <c r="B92" s="98"/>
      <c r="C92" s="98"/>
      <c r="D92" s="8">
        <f t="shared" ref="D92:I92" si="13">SUM(D93,D107)</f>
        <v>2726.2699999999995</v>
      </c>
      <c r="E92" s="8">
        <f t="shared" si="13"/>
        <v>110868.31</v>
      </c>
      <c r="F92" s="8">
        <f t="shared" si="13"/>
        <v>2887.6899999999996</v>
      </c>
      <c r="G92" s="8">
        <f t="shared" si="13"/>
        <v>0</v>
      </c>
      <c r="H92" s="8">
        <f t="shared" si="13"/>
        <v>0</v>
      </c>
      <c r="I92" s="8">
        <f t="shared" si="13"/>
        <v>0</v>
      </c>
      <c r="J92" s="8">
        <v>34934.39</v>
      </c>
      <c r="K92" s="8">
        <f t="shared" ref="K92:R92" si="14">SUM(K93,K107)</f>
        <v>0</v>
      </c>
      <c r="L92" s="8">
        <f t="shared" si="14"/>
        <v>0</v>
      </c>
      <c r="M92" s="8">
        <f t="shared" si="14"/>
        <v>0</v>
      </c>
      <c r="N92" s="8">
        <f t="shared" si="14"/>
        <v>0</v>
      </c>
      <c r="O92" s="8">
        <f t="shared" si="14"/>
        <v>0</v>
      </c>
      <c r="P92" s="8">
        <f t="shared" si="14"/>
        <v>0</v>
      </c>
      <c r="Q92" s="8">
        <f t="shared" si="14"/>
        <v>0</v>
      </c>
      <c r="R92" s="8">
        <f t="shared" si="14"/>
        <v>147887.80000000002</v>
      </c>
      <c r="S92" s="9">
        <v>185706.86</v>
      </c>
    </row>
    <row r="93" spans="1:19" ht="15" x14ac:dyDescent="0.25">
      <c r="A93" s="97" t="s">
        <v>2</v>
      </c>
      <c r="B93" s="98"/>
      <c r="C93" s="98"/>
      <c r="D93" s="8">
        <f t="shared" ref="D93:I93" si="15">SUM(D94,D97,D99)</f>
        <v>2726.2699999999995</v>
      </c>
      <c r="E93" s="8">
        <f t="shared" si="15"/>
        <v>110868.31</v>
      </c>
      <c r="F93" s="8">
        <f t="shared" si="15"/>
        <v>2887.6899999999996</v>
      </c>
      <c r="G93" s="8">
        <f t="shared" si="15"/>
        <v>0</v>
      </c>
      <c r="H93" s="8">
        <f t="shared" si="15"/>
        <v>0</v>
      </c>
      <c r="I93" s="8">
        <f t="shared" si="15"/>
        <v>0</v>
      </c>
      <c r="J93" s="8">
        <v>34934.39</v>
      </c>
      <c r="K93" s="8">
        <f t="shared" ref="K93:S93" si="16">SUM(K94,K97,K99)</f>
        <v>0</v>
      </c>
      <c r="L93" s="8">
        <f t="shared" si="16"/>
        <v>0</v>
      </c>
      <c r="M93" s="8">
        <f t="shared" si="16"/>
        <v>0</v>
      </c>
      <c r="N93" s="8">
        <f t="shared" si="16"/>
        <v>0</v>
      </c>
      <c r="O93" s="8">
        <f t="shared" si="16"/>
        <v>0</v>
      </c>
      <c r="P93" s="8">
        <f t="shared" si="16"/>
        <v>0</v>
      </c>
      <c r="Q93" s="8">
        <f t="shared" si="16"/>
        <v>0</v>
      </c>
      <c r="R93" s="8">
        <f t="shared" si="16"/>
        <v>103751.55000000002</v>
      </c>
      <c r="S93" s="9">
        <f t="shared" si="16"/>
        <v>143032.88</v>
      </c>
    </row>
    <row r="94" spans="1:19" ht="15" x14ac:dyDescent="0.25">
      <c r="A94" s="97" t="s">
        <v>116</v>
      </c>
      <c r="B94" s="98"/>
      <c r="C94" s="98"/>
      <c r="D94" s="8">
        <f>SUM(D96)</f>
        <v>0</v>
      </c>
      <c r="E94" s="8">
        <f t="shared" ref="E94:S94" si="17">SUM(E96)</f>
        <v>0</v>
      </c>
      <c r="F94" s="8">
        <f t="shared" si="17"/>
        <v>0</v>
      </c>
      <c r="G94" s="8">
        <f t="shared" si="17"/>
        <v>0</v>
      </c>
      <c r="H94" s="8">
        <f t="shared" si="17"/>
        <v>0</v>
      </c>
      <c r="I94" s="8">
        <f t="shared" si="17"/>
        <v>0</v>
      </c>
      <c r="J94" s="8">
        <v>3800.54</v>
      </c>
      <c r="K94" s="8">
        <f t="shared" si="17"/>
        <v>0</v>
      </c>
      <c r="L94" s="8">
        <f t="shared" si="17"/>
        <v>0</v>
      </c>
      <c r="M94" s="8">
        <f t="shared" si="17"/>
        <v>0</v>
      </c>
      <c r="N94" s="8">
        <f t="shared" si="17"/>
        <v>0</v>
      </c>
      <c r="O94" s="8">
        <f t="shared" si="17"/>
        <v>0</v>
      </c>
      <c r="P94" s="8">
        <f t="shared" si="17"/>
        <v>0</v>
      </c>
      <c r="Q94" s="8">
        <f t="shared" si="17"/>
        <v>0</v>
      </c>
      <c r="R94" s="8">
        <f t="shared" si="17"/>
        <v>9661.32</v>
      </c>
      <c r="S94" s="9">
        <f t="shared" si="17"/>
        <v>12624.86</v>
      </c>
    </row>
    <row r="95" spans="1:19" ht="15" x14ac:dyDescent="0.25">
      <c r="A95" s="67"/>
      <c r="B95" s="68">
        <v>32999</v>
      </c>
      <c r="C95" s="68" t="s">
        <v>2370</v>
      </c>
      <c r="D95" s="8"/>
      <c r="E95" s="8"/>
      <c r="F95" s="8"/>
      <c r="G95" s="8"/>
      <c r="H95" s="8"/>
      <c r="I95" s="8"/>
      <c r="J95" s="8">
        <v>837</v>
      </c>
      <c r="K95" s="8"/>
      <c r="L95" s="8"/>
      <c r="M95" s="8"/>
      <c r="N95" s="8"/>
      <c r="O95" s="8"/>
      <c r="P95" s="8"/>
      <c r="Q95" s="8"/>
      <c r="R95" s="8"/>
      <c r="S95" s="9"/>
    </row>
    <row r="96" spans="1:19" x14ac:dyDescent="0.2">
      <c r="A96" s="10"/>
      <c r="B96" s="11" t="s">
        <v>27</v>
      </c>
      <c r="C96" s="12" t="s">
        <v>28</v>
      </c>
      <c r="D96" s="13">
        <v>0</v>
      </c>
      <c r="E96" s="13">
        <v>0</v>
      </c>
      <c r="F96" s="13">
        <v>0</v>
      </c>
      <c r="G96" s="13"/>
      <c r="H96" s="13"/>
      <c r="I96" s="13"/>
      <c r="J96" s="13">
        <v>2963.54</v>
      </c>
      <c r="K96" s="13"/>
      <c r="L96" s="13"/>
      <c r="M96" s="13"/>
      <c r="N96" s="13"/>
      <c r="O96" s="13"/>
      <c r="P96" s="13"/>
      <c r="Q96" s="13"/>
      <c r="R96" s="13">
        <v>9661.32</v>
      </c>
      <c r="S96" s="14">
        <f>F96+G96+H96+I96+J96+K96+L96+M96+N96+O96+P96+Q96+R96</f>
        <v>12624.86</v>
      </c>
    </row>
    <row r="97" spans="1:19" ht="15" x14ac:dyDescent="0.25">
      <c r="A97" s="97" t="s">
        <v>4</v>
      </c>
      <c r="B97" s="98"/>
      <c r="C97" s="98"/>
      <c r="D97" s="8">
        <f>SUM(D98)</f>
        <v>0</v>
      </c>
      <c r="E97" s="8">
        <f t="shared" ref="E97:S97" si="18">SUM(E98)</f>
        <v>0</v>
      </c>
      <c r="F97" s="8">
        <f t="shared" si="18"/>
        <v>0</v>
      </c>
      <c r="G97" s="8">
        <f t="shared" si="18"/>
        <v>0</v>
      </c>
      <c r="H97" s="8">
        <f t="shared" si="18"/>
        <v>0</v>
      </c>
      <c r="I97" s="8">
        <f t="shared" si="18"/>
        <v>0</v>
      </c>
      <c r="J97" s="8">
        <f t="shared" si="18"/>
        <v>10088</v>
      </c>
      <c r="K97" s="8">
        <f t="shared" si="18"/>
        <v>0</v>
      </c>
      <c r="L97" s="8">
        <f t="shared" si="18"/>
        <v>0</v>
      </c>
      <c r="M97" s="8">
        <f t="shared" si="18"/>
        <v>0</v>
      </c>
      <c r="N97" s="8">
        <f t="shared" si="18"/>
        <v>0</v>
      </c>
      <c r="O97" s="8">
        <f t="shared" si="18"/>
        <v>0</v>
      </c>
      <c r="P97" s="8">
        <f t="shared" si="18"/>
        <v>0</v>
      </c>
      <c r="Q97" s="8">
        <f t="shared" si="18"/>
        <v>0</v>
      </c>
      <c r="R97" s="8">
        <f t="shared" si="18"/>
        <v>0</v>
      </c>
      <c r="S97" s="9">
        <f t="shared" si="18"/>
        <v>10088</v>
      </c>
    </row>
    <row r="98" spans="1:19" ht="28.5" x14ac:dyDescent="0.2">
      <c r="A98" s="10"/>
      <c r="B98" s="11">
        <v>37229</v>
      </c>
      <c r="C98" s="12" t="s">
        <v>2369</v>
      </c>
      <c r="D98" s="13">
        <v>0</v>
      </c>
      <c r="E98" s="13">
        <v>0</v>
      </c>
      <c r="F98" s="13">
        <v>0</v>
      </c>
      <c r="G98" s="13"/>
      <c r="H98" s="13"/>
      <c r="I98" s="13"/>
      <c r="J98" s="13">
        <v>10088</v>
      </c>
      <c r="K98" s="13"/>
      <c r="L98" s="13"/>
      <c r="M98" s="13"/>
      <c r="N98" s="13"/>
      <c r="O98" s="13"/>
      <c r="P98" s="13"/>
      <c r="Q98" s="13"/>
      <c r="R98" s="13"/>
      <c r="S98" s="14">
        <f>F98+G98+H98+I98+J98+K98+L98+M98+N98+O98+P98+Q98+R98</f>
        <v>10088</v>
      </c>
    </row>
    <row r="99" spans="1:19" ht="15" x14ac:dyDescent="0.25">
      <c r="A99" s="101" t="s">
        <v>117</v>
      </c>
      <c r="B99" s="102"/>
      <c r="C99" s="102"/>
      <c r="D99" s="27">
        <f>SUM(D100:D106)</f>
        <v>2726.2699999999995</v>
      </c>
      <c r="E99" s="27">
        <f t="shared" ref="E99:S99" si="19">SUM(E100:E106)</f>
        <v>110868.31</v>
      </c>
      <c r="F99" s="27">
        <f t="shared" si="19"/>
        <v>2887.6899999999996</v>
      </c>
      <c r="G99" s="27">
        <f t="shared" si="19"/>
        <v>0</v>
      </c>
      <c r="H99" s="27">
        <f t="shared" si="19"/>
        <v>0</v>
      </c>
      <c r="I99" s="27">
        <f t="shared" si="19"/>
        <v>0</v>
      </c>
      <c r="J99" s="27">
        <f t="shared" si="19"/>
        <v>23342.100000000002</v>
      </c>
      <c r="K99" s="27">
        <f t="shared" si="19"/>
        <v>0</v>
      </c>
      <c r="L99" s="27">
        <f t="shared" si="19"/>
        <v>0</v>
      </c>
      <c r="M99" s="27">
        <f t="shared" si="19"/>
        <v>0</v>
      </c>
      <c r="N99" s="27">
        <f t="shared" si="19"/>
        <v>0</v>
      </c>
      <c r="O99" s="27">
        <f t="shared" si="19"/>
        <v>0</v>
      </c>
      <c r="P99" s="27">
        <f t="shared" si="19"/>
        <v>0</v>
      </c>
      <c r="Q99" s="27">
        <f t="shared" si="19"/>
        <v>0</v>
      </c>
      <c r="R99" s="27">
        <f t="shared" si="19"/>
        <v>94090.23000000001</v>
      </c>
      <c r="S99" s="28">
        <f t="shared" si="19"/>
        <v>120320.02</v>
      </c>
    </row>
    <row r="100" spans="1:19" x14ac:dyDescent="0.2">
      <c r="A100" s="10"/>
      <c r="B100" s="11" t="s">
        <v>118</v>
      </c>
      <c r="C100" s="12" t="s">
        <v>119</v>
      </c>
      <c r="D100" s="13">
        <v>2219.92</v>
      </c>
      <c r="E100" s="13">
        <v>90276.800000000003</v>
      </c>
      <c r="F100" s="13">
        <v>2264.5</v>
      </c>
      <c r="G100" s="13"/>
      <c r="H100" s="13"/>
      <c r="I100" s="13"/>
      <c r="J100" s="13">
        <v>18304.7</v>
      </c>
      <c r="K100" s="13"/>
      <c r="L100" s="13"/>
      <c r="M100" s="13"/>
      <c r="N100" s="13"/>
      <c r="O100" s="13"/>
      <c r="P100" s="13"/>
      <c r="Q100" s="13"/>
      <c r="R100" s="13">
        <v>73784.86</v>
      </c>
      <c r="S100" s="14">
        <f t="shared" ref="S100:S106" si="20">F100+G100+H100+I100+J100+K100+L100+M100+N100+O100+P100+Q100+R100</f>
        <v>94354.06</v>
      </c>
    </row>
    <row r="101" spans="1:19" x14ac:dyDescent="0.2">
      <c r="A101" s="10"/>
      <c r="B101" s="60">
        <v>31212</v>
      </c>
      <c r="C101" s="12" t="s">
        <v>2367</v>
      </c>
      <c r="D101" s="13">
        <v>90</v>
      </c>
      <c r="E101" s="13">
        <v>3660</v>
      </c>
      <c r="F101" s="13">
        <v>150</v>
      </c>
      <c r="G101" s="13"/>
      <c r="H101" s="13"/>
      <c r="I101" s="13"/>
      <c r="J101" s="13">
        <v>1212.5</v>
      </c>
      <c r="K101" s="13"/>
      <c r="L101" s="13"/>
      <c r="M101" s="13"/>
      <c r="N101" s="13"/>
      <c r="O101" s="13"/>
      <c r="P101" s="13"/>
      <c r="Q101" s="13"/>
      <c r="R101" s="13">
        <v>4887.5</v>
      </c>
      <c r="S101" s="14">
        <f t="shared" si="20"/>
        <v>6250</v>
      </c>
    </row>
    <row r="102" spans="1:19" x14ac:dyDescent="0.2">
      <c r="A102" s="10"/>
      <c r="B102" s="11" t="s">
        <v>120</v>
      </c>
      <c r="C102" s="12" t="s">
        <v>121</v>
      </c>
      <c r="D102" s="13">
        <v>90</v>
      </c>
      <c r="E102" s="13">
        <v>3660</v>
      </c>
      <c r="F102" s="13">
        <v>90</v>
      </c>
      <c r="G102" s="13"/>
      <c r="H102" s="13"/>
      <c r="I102" s="13"/>
      <c r="J102" s="13">
        <v>727.5</v>
      </c>
      <c r="K102" s="13"/>
      <c r="L102" s="13"/>
      <c r="M102" s="13"/>
      <c r="N102" s="13"/>
      <c r="O102" s="13"/>
      <c r="P102" s="13"/>
      <c r="Q102" s="13"/>
      <c r="R102" s="13">
        <v>2932.5</v>
      </c>
      <c r="S102" s="14">
        <f t="shared" si="20"/>
        <v>3750</v>
      </c>
    </row>
    <row r="103" spans="1:19" x14ac:dyDescent="0.2">
      <c r="A103" s="10"/>
      <c r="B103" s="11" t="s">
        <v>124</v>
      </c>
      <c r="C103" s="12" t="s">
        <v>125</v>
      </c>
      <c r="D103" s="13">
        <v>313.85000000000002</v>
      </c>
      <c r="E103" s="13">
        <v>12763.37</v>
      </c>
      <c r="F103" s="13">
        <v>370.69</v>
      </c>
      <c r="G103" s="13"/>
      <c r="H103" s="13"/>
      <c r="I103" s="13"/>
      <c r="J103" s="13">
        <v>2996.4</v>
      </c>
      <c r="K103" s="13"/>
      <c r="L103" s="13"/>
      <c r="M103" s="13"/>
      <c r="N103" s="13"/>
      <c r="O103" s="13"/>
      <c r="P103" s="13"/>
      <c r="Q103" s="13"/>
      <c r="R103" s="13">
        <v>12078.23</v>
      </c>
      <c r="S103" s="14">
        <f t="shared" si="20"/>
        <v>15445.32</v>
      </c>
    </row>
    <row r="104" spans="1:19" x14ac:dyDescent="0.2">
      <c r="A104" s="10"/>
      <c r="B104" s="11" t="s">
        <v>126</v>
      </c>
      <c r="C104" s="12" t="s">
        <v>127</v>
      </c>
      <c r="D104" s="13">
        <v>0.99</v>
      </c>
      <c r="E104" s="13">
        <v>40.06</v>
      </c>
      <c r="F104" s="13">
        <v>0.99</v>
      </c>
      <c r="G104" s="13"/>
      <c r="H104" s="13"/>
      <c r="I104" s="13"/>
      <c r="J104" s="13">
        <v>7.96</v>
      </c>
      <c r="K104" s="13"/>
      <c r="L104" s="13"/>
      <c r="M104" s="13"/>
      <c r="N104" s="13"/>
      <c r="O104" s="13"/>
      <c r="P104" s="13"/>
      <c r="Q104" s="13"/>
      <c r="R104" s="13">
        <v>32.1</v>
      </c>
      <c r="S104" s="14">
        <f t="shared" si="20"/>
        <v>41.05</v>
      </c>
    </row>
    <row r="105" spans="1:19" x14ac:dyDescent="0.2">
      <c r="A105" s="10"/>
      <c r="B105" s="11" t="s">
        <v>128</v>
      </c>
      <c r="C105" s="12" t="s">
        <v>129</v>
      </c>
      <c r="D105" s="13">
        <v>3.35</v>
      </c>
      <c r="E105" s="13">
        <v>136.24</v>
      </c>
      <c r="F105" s="13">
        <v>3.35</v>
      </c>
      <c r="G105" s="13"/>
      <c r="H105" s="13"/>
      <c r="I105" s="13"/>
      <c r="J105" s="13">
        <v>27.08</v>
      </c>
      <c r="K105" s="13"/>
      <c r="L105" s="13"/>
      <c r="M105" s="13"/>
      <c r="N105" s="13"/>
      <c r="O105" s="13"/>
      <c r="P105" s="13"/>
      <c r="Q105" s="13"/>
      <c r="R105" s="13">
        <v>109.16</v>
      </c>
      <c r="S105" s="14">
        <f t="shared" si="20"/>
        <v>139.59</v>
      </c>
    </row>
    <row r="106" spans="1:19" x14ac:dyDescent="0.2">
      <c r="A106" s="10"/>
      <c r="B106" s="60">
        <v>32399</v>
      </c>
      <c r="C106" s="12" t="s">
        <v>2364</v>
      </c>
      <c r="D106" s="13">
        <v>8.16</v>
      </c>
      <c r="E106" s="13">
        <v>331.84</v>
      </c>
      <c r="F106" s="13">
        <v>8.16</v>
      </c>
      <c r="G106" s="13"/>
      <c r="H106" s="13"/>
      <c r="I106" s="13"/>
      <c r="J106" s="13">
        <v>65.959999999999994</v>
      </c>
      <c r="K106" s="13"/>
      <c r="L106" s="13"/>
      <c r="M106" s="13"/>
      <c r="N106" s="13"/>
      <c r="O106" s="13"/>
      <c r="P106" s="13"/>
      <c r="Q106" s="13"/>
      <c r="R106" s="13">
        <v>265.88</v>
      </c>
      <c r="S106" s="14">
        <f t="shared" si="20"/>
        <v>340</v>
      </c>
    </row>
    <row r="107" spans="1:19" ht="15" x14ac:dyDescent="0.25">
      <c r="A107" s="97" t="s">
        <v>130</v>
      </c>
      <c r="B107" s="98"/>
      <c r="C107" s="98"/>
      <c r="D107" s="8">
        <f>SUM(D108)</f>
        <v>0</v>
      </c>
      <c r="E107" s="8">
        <f t="shared" ref="E107:S109" si="21">SUM(E108)</f>
        <v>0</v>
      </c>
      <c r="F107" s="8">
        <f t="shared" si="21"/>
        <v>0</v>
      </c>
      <c r="G107" s="8">
        <f t="shared" si="21"/>
        <v>0</v>
      </c>
      <c r="H107" s="8">
        <f t="shared" si="21"/>
        <v>0</v>
      </c>
      <c r="I107" s="8">
        <f t="shared" si="21"/>
        <v>0</v>
      </c>
      <c r="J107" s="8">
        <f t="shared" si="21"/>
        <v>7788.75</v>
      </c>
      <c r="K107" s="8">
        <f t="shared" si="21"/>
        <v>0</v>
      </c>
      <c r="L107" s="8">
        <f t="shared" si="21"/>
        <v>0</v>
      </c>
      <c r="M107" s="8">
        <f t="shared" si="21"/>
        <v>0</v>
      </c>
      <c r="N107" s="8">
        <f t="shared" si="21"/>
        <v>0</v>
      </c>
      <c r="O107" s="8">
        <f t="shared" si="21"/>
        <v>0</v>
      </c>
      <c r="P107" s="8">
        <f t="shared" si="21"/>
        <v>0</v>
      </c>
      <c r="Q107" s="8">
        <f t="shared" si="21"/>
        <v>0</v>
      </c>
      <c r="R107" s="8">
        <f t="shared" si="21"/>
        <v>44136.25</v>
      </c>
      <c r="S107" s="9">
        <f t="shared" si="21"/>
        <v>51925</v>
      </c>
    </row>
    <row r="108" spans="1:19" ht="15" x14ac:dyDescent="0.25">
      <c r="A108" s="97" t="s">
        <v>2</v>
      </c>
      <c r="B108" s="98"/>
      <c r="C108" s="98"/>
      <c r="D108" s="8">
        <f>SUM(D109)</f>
        <v>0</v>
      </c>
      <c r="E108" s="8">
        <f t="shared" si="21"/>
        <v>0</v>
      </c>
      <c r="F108" s="8">
        <f t="shared" si="21"/>
        <v>0</v>
      </c>
      <c r="G108" s="8">
        <f t="shared" si="21"/>
        <v>0</v>
      </c>
      <c r="H108" s="8">
        <f t="shared" si="21"/>
        <v>0</v>
      </c>
      <c r="I108" s="8">
        <f t="shared" si="21"/>
        <v>0</v>
      </c>
      <c r="J108" s="8">
        <f t="shared" si="21"/>
        <v>7788.75</v>
      </c>
      <c r="K108" s="8">
        <f t="shared" si="21"/>
        <v>0</v>
      </c>
      <c r="L108" s="8">
        <f t="shared" si="21"/>
        <v>0</v>
      </c>
      <c r="M108" s="8">
        <f t="shared" si="21"/>
        <v>0</v>
      </c>
      <c r="N108" s="8">
        <f t="shared" si="21"/>
        <v>0</v>
      </c>
      <c r="O108" s="8">
        <f t="shared" si="21"/>
        <v>0</v>
      </c>
      <c r="P108" s="8">
        <f t="shared" si="21"/>
        <v>0</v>
      </c>
      <c r="Q108" s="8">
        <f t="shared" si="21"/>
        <v>0</v>
      </c>
      <c r="R108" s="8">
        <f t="shared" si="21"/>
        <v>44136.25</v>
      </c>
      <c r="S108" s="9">
        <f t="shared" si="21"/>
        <v>51925</v>
      </c>
    </row>
    <row r="109" spans="1:19" ht="15" x14ac:dyDescent="0.25">
      <c r="A109" s="97" t="s">
        <v>131</v>
      </c>
      <c r="B109" s="98"/>
      <c r="C109" s="98"/>
      <c r="D109" s="8">
        <f>SUM(D110)</f>
        <v>0</v>
      </c>
      <c r="E109" s="8">
        <f t="shared" si="21"/>
        <v>0</v>
      </c>
      <c r="F109" s="8">
        <f t="shared" si="21"/>
        <v>0</v>
      </c>
      <c r="G109" s="8">
        <f t="shared" si="21"/>
        <v>0</v>
      </c>
      <c r="H109" s="8">
        <f t="shared" si="21"/>
        <v>0</v>
      </c>
      <c r="I109" s="8">
        <f t="shared" si="21"/>
        <v>0</v>
      </c>
      <c r="J109" s="8">
        <f t="shared" si="21"/>
        <v>7788.75</v>
      </c>
      <c r="K109" s="8">
        <f t="shared" si="21"/>
        <v>0</v>
      </c>
      <c r="L109" s="8">
        <f t="shared" si="21"/>
        <v>0</v>
      </c>
      <c r="M109" s="8">
        <f t="shared" si="21"/>
        <v>0</v>
      </c>
      <c r="N109" s="8">
        <f t="shared" si="21"/>
        <v>0</v>
      </c>
      <c r="O109" s="8">
        <f t="shared" si="21"/>
        <v>0</v>
      </c>
      <c r="P109" s="8">
        <f t="shared" si="21"/>
        <v>0</v>
      </c>
      <c r="Q109" s="8">
        <f t="shared" si="21"/>
        <v>0</v>
      </c>
      <c r="R109" s="8">
        <f t="shared" si="21"/>
        <v>44136.25</v>
      </c>
      <c r="S109" s="9">
        <f t="shared" si="21"/>
        <v>51925</v>
      </c>
    </row>
    <row r="110" spans="1:19" x14ac:dyDescent="0.2">
      <c r="A110" s="61"/>
      <c r="B110" s="62" t="s">
        <v>132</v>
      </c>
      <c r="C110" s="63" t="s">
        <v>2348</v>
      </c>
      <c r="D110" s="64">
        <v>0</v>
      </c>
      <c r="E110" s="64">
        <v>0</v>
      </c>
      <c r="F110" s="64">
        <v>0</v>
      </c>
      <c r="G110" s="64"/>
      <c r="H110" s="64"/>
      <c r="I110" s="64"/>
      <c r="J110" s="64">
        <v>7788.75</v>
      </c>
      <c r="K110" s="64"/>
      <c r="L110" s="64"/>
      <c r="M110" s="64"/>
      <c r="N110" s="64"/>
      <c r="O110" s="64"/>
      <c r="P110" s="64"/>
      <c r="Q110" s="64"/>
      <c r="R110" s="64">
        <v>44136.25</v>
      </c>
      <c r="S110" s="65">
        <f>F110+G110+H110+I110+J110+K110+L110+M110+N110+O110+P110+Q110+R110</f>
        <v>51925</v>
      </c>
    </row>
    <row r="111" spans="1:19" x14ac:dyDescent="0.2"/>
    <row r="112" spans="1:19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mergeCells count="19">
    <mergeCell ref="S1:S2"/>
    <mergeCell ref="A1:B2"/>
    <mergeCell ref="C1:C2"/>
    <mergeCell ref="A109:C109"/>
    <mergeCell ref="A3:C3"/>
    <mergeCell ref="A4:C4"/>
    <mergeCell ref="A7:C7"/>
    <mergeCell ref="A9:C9"/>
    <mergeCell ref="A71:C71"/>
    <mergeCell ref="A107:C107"/>
    <mergeCell ref="A108:C108"/>
    <mergeCell ref="A97:C97"/>
    <mergeCell ref="A99:C99"/>
    <mergeCell ref="A92:C92"/>
    <mergeCell ref="A93:C93"/>
    <mergeCell ref="A94:C94"/>
    <mergeCell ref="A78:C78"/>
    <mergeCell ref="A5:C5"/>
    <mergeCell ref="A6:C6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showGridLines="0" topLeftCell="D1" zoomScale="70" zoomScaleNormal="70" workbookViewId="0">
      <selection activeCell="T2" sqref="T2"/>
    </sheetView>
  </sheetViews>
  <sheetFormatPr defaultColWidth="0" defaultRowHeight="14.25" zeroHeight="1" x14ac:dyDescent="0.2"/>
  <cols>
    <col min="1" max="2" width="11.42578125" style="5" customWidth="1"/>
    <col min="3" max="3" width="62.140625" style="5" customWidth="1"/>
    <col min="4" max="4" width="16.28515625" style="5" customWidth="1"/>
    <col min="5" max="5" width="12.42578125" style="5" bestFit="1" customWidth="1"/>
    <col min="6" max="6" width="12.7109375" style="5" bestFit="1" customWidth="1"/>
    <col min="7" max="8" width="11.42578125" style="5" customWidth="1"/>
    <col min="9" max="9" width="10.140625" style="5" customWidth="1"/>
    <col min="10" max="10" width="13" style="5" customWidth="1"/>
    <col min="11" max="11" width="12.85546875" style="5" customWidth="1"/>
    <col min="12" max="12" width="11.42578125" style="5" customWidth="1"/>
    <col min="13" max="13" width="13.28515625" style="5" customWidth="1"/>
    <col min="14" max="17" width="11.42578125" style="5" customWidth="1"/>
    <col min="18" max="18" width="12" style="5" customWidth="1"/>
    <col min="19" max="19" width="15.140625" style="5" customWidth="1"/>
    <col min="20" max="20" width="11.42578125" style="5" customWidth="1"/>
    <col min="21" max="16384" width="11.42578125" style="5" hidden="1"/>
  </cols>
  <sheetData>
    <row r="1" spans="1:19" ht="90" x14ac:dyDescent="0.2">
      <c r="A1" s="104" t="s">
        <v>133</v>
      </c>
      <c r="B1" s="104"/>
      <c r="C1" s="104" t="s">
        <v>134</v>
      </c>
      <c r="D1" s="4" t="s">
        <v>136</v>
      </c>
      <c r="E1" s="4" t="s">
        <v>137</v>
      </c>
      <c r="F1" s="2" t="s">
        <v>135</v>
      </c>
      <c r="G1" s="2" t="s">
        <v>138</v>
      </c>
      <c r="H1" s="2" t="s">
        <v>139</v>
      </c>
      <c r="I1" s="2" t="s">
        <v>140</v>
      </c>
      <c r="J1" s="2" t="s">
        <v>141</v>
      </c>
      <c r="K1" s="2" t="s">
        <v>142</v>
      </c>
      <c r="L1" s="2" t="s">
        <v>143</v>
      </c>
      <c r="M1" s="2" t="s">
        <v>144</v>
      </c>
      <c r="N1" s="2" t="s">
        <v>145</v>
      </c>
      <c r="O1" s="2" t="s">
        <v>146</v>
      </c>
      <c r="P1" s="2" t="s">
        <v>147</v>
      </c>
      <c r="Q1" s="3" t="s">
        <v>148</v>
      </c>
      <c r="R1" s="2" t="s">
        <v>149</v>
      </c>
      <c r="S1" s="103" t="s">
        <v>2375</v>
      </c>
    </row>
    <row r="2" spans="1:19" ht="146.25" x14ac:dyDescent="0.2">
      <c r="A2" s="104"/>
      <c r="B2" s="104"/>
      <c r="C2" s="104"/>
      <c r="D2" s="4" t="s">
        <v>2376</v>
      </c>
      <c r="E2" s="4" t="s">
        <v>2376</v>
      </c>
      <c r="F2" s="2"/>
      <c r="G2" s="2" t="s">
        <v>151</v>
      </c>
      <c r="H2" s="2"/>
      <c r="I2" s="2"/>
      <c r="J2" s="2"/>
      <c r="K2" s="2" t="s">
        <v>151</v>
      </c>
      <c r="L2" s="2" t="s">
        <v>152</v>
      </c>
      <c r="M2" s="2" t="s">
        <v>153</v>
      </c>
      <c r="N2" s="2" t="s">
        <v>154</v>
      </c>
      <c r="O2" s="2" t="s">
        <v>155</v>
      </c>
      <c r="P2" s="2" t="s">
        <v>156</v>
      </c>
      <c r="Q2" s="2"/>
      <c r="R2" s="2"/>
      <c r="S2" s="103"/>
    </row>
    <row r="3" spans="1:19" ht="15" x14ac:dyDescent="0.25">
      <c r="A3" s="99" t="s">
        <v>0</v>
      </c>
      <c r="B3" s="100"/>
      <c r="C3" s="100"/>
      <c r="D3" s="6">
        <f>SUM(D4)</f>
        <v>579708.27</v>
      </c>
      <c r="E3" s="6">
        <f t="shared" ref="E3:S3" si="0">SUM(E4)</f>
        <v>629995.31000000006</v>
      </c>
      <c r="F3" s="6">
        <f t="shared" si="0"/>
        <v>579869.68999999994</v>
      </c>
      <c r="G3" s="6">
        <f t="shared" si="0"/>
        <v>0</v>
      </c>
      <c r="H3" s="6">
        <f t="shared" si="0"/>
        <v>7255</v>
      </c>
      <c r="I3" s="6">
        <f t="shared" si="0"/>
        <v>0</v>
      </c>
      <c r="J3" s="6">
        <f t="shared" si="0"/>
        <v>332760.39</v>
      </c>
      <c r="K3" s="6">
        <f t="shared" si="0"/>
        <v>180250</v>
      </c>
      <c r="L3" s="6">
        <f t="shared" si="0"/>
        <v>0</v>
      </c>
      <c r="M3" s="6">
        <f t="shared" si="0"/>
        <v>177940</v>
      </c>
      <c r="N3" s="6">
        <f t="shared" si="0"/>
        <v>43200</v>
      </c>
      <c r="O3" s="6">
        <f t="shared" si="0"/>
        <v>0</v>
      </c>
      <c r="P3" s="6">
        <f t="shared" si="0"/>
        <v>0</v>
      </c>
      <c r="Q3" s="6">
        <f t="shared" si="0"/>
        <v>1000</v>
      </c>
      <c r="R3" s="6">
        <f t="shared" si="0"/>
        <v>147887.80000000002</v>
      </c>
      <c r="S3" s="7">
        <f t="shared" si="0"/>
        <v>1470162.88</v>
      </c>
    </row>
    <row r="4" spans="1:19" ht="15" x14ac:dyDescent="0.25">
      <c r="A4" s="97" t="s">
        <v>1</v>
      </c>
      <c r="B4" s="98"/>
      <c r="C4" s="98"/>
      <c r="D4" s="8">
        <f t="shared" ref="D4:I4" si="1">SUM(D5,D92)</f>
        <v>579708.27</v>
      </c>
      <c r="E4" s="8">
        <f t="shared" si="1"/>
        <v>629995.31000000006</v>
      </c>
      <c r="F4" s="8">
        <f t="shared" si="1"/>
        <v>579869.68999999994</v>
      </c>
      <c r="G4" s="8">
        <f t="shared" si="1"/>
        <v>0</v>
      </c>
      <c r="H4" s="8">
        <f t="shared" si="1"/>
        <v>7255</v>
      </c>
      <c r="I4" s="8">
        <f t="shared" si="1"/>
        <v>0</v>
      </c>
      <c r="J4" s="8">
        <v>332760.39</v>
      </c>
      <c r="K4" s="8">
        <f t="shared" ref="K4:R4" si="2">SUM(K5,K92)</f>
        <v>180250</v>
      </c>
      <c r="L4" s="8">
        <f t="shared" si="2"/>
        <v>0</v>
      </c>
      <c r="M4" s="8">
        <f t="shared" si="2"/>
        <v>177940</v>
      </c>
      <c r="N4" s="8">
        <f t="shared" si="2"/>
        <v>43200</v>
      </c>
      <c r="O4" s="8">
        <f t="shared" si="2"/>
        <v>0</v>
      </c>
      <c r="P4" s="8">
        <f t="shared" si="2"/>
        <v>0</v>
      </c>
      <c r="Q4" s="8">
        <f t="shared" si="2"/>
        <v>1000</v>
      </c>
      <c r="R4" s="8">
        <f t="shared" si="2"/>
        <v>147887.80000000002</v>
      </c>
      <c r="S4" s="9">
        <v>1470162.88</v>
      </c>
    </row>
    <row r="5" spans="1:19" ht="15" x14ac:dyDescent="0.25">
      <c r="A5" s="97" t="s">
        <v>2</v>
      </c>
      <c r="B5" s="98"/>
      <c r="C5" s="98"/>
      <c r="D5" s="8">
        <f>SUM(D6)</f>
        <v>576982</v>
      </c>
      <c r="E5" s="8">
        <f t="shared" ref="E5:S5" si="3">SUM(E6)</f>
        <v>519127</v>
      </c>
      <c r="F5" s="8">
        <f t="shared" si="3"/>
        <v>576982</v>
      </c>
      <c r="G5" s="8">
        <f t="shared" si="3"/>
        <v>0</v>
      </c>
      <c r="H5" s="8">
        <f t="shared" si="3"/>
        <v>7255</v>
      </c>
      <c r="I5" s="8">
        <f t="shared" si="3"/>
        <v>0</v>
      </c>
      <c r="J5" s="8">
        <f t="shared" si="3"/>
        <v>287741</v>
      </c>
      <c r="K5" s="8">
        <f t="shared" si="3"/>
        <v>180250</v>
      </c>
      <c r="L5" s="8">
        <f t="shared" si="3"/>
        <v>0</v>
      </c>
      <c r="M5" s="8">
        <f t="shared" si="3"/>
        <v>177940</v>
      </c>
      <c r="N5" s="8">
        <f t="shared" si="3"/>
        <v>43200</v>
      </c>
      <c r="O5" s="8">
        <f t="shared" si="3"/>
        <v>0</v>
      </c>
      <c r="P5" s="8">
        <f t="shared" si="3"/>
        <v>0</v>
      </c>
      <c r="Q5" s="8">
        <f t="shared" si="3"/>
        <v>1000</v>
      </c>
      <c r="R5" s="8">
        <f t="shared" si="3"/>
        <v>0</v>
      </c>
      <c r="S5" s="9">
        <f t="shared" si="3"/>
        <v>1274368</v>
      </c>
    </row>
    <row r="6" spans="1:19" ht="15" x14ac:dyDescent="0.25">
      <c r="A6" s="97" t="s">
        <v>3</v>
      </c>
      <c r="B6" s="98"/>
      <c r="C6" s="98"/>
      <c r="D6" s="8">
        <f t="shared" ref="D6:S6" si="4">SUM(D7,D9,D71,D78)</f>
        <v>576982</v>
      </c>
      <c r="E6" s="8">
        <f t="shared" si="4"/>
        <v>519127</v>
      </c>
      <c r="F6" s="8">
        <f t="shared" si="4"/>
        <v>576982</v>
      </c>
      <c r="G6" s="8">
        <f t="shared" si="4"/>
        <v>0</v>
      </c>
      <c r="H6" s="8">
        <f t="shared" si="4"/>
        <v>7255</v>
      </c>
      <c r="I6" s="8">
        <f t="shared" si="4"/>
        <v>0</v>
      </c>
      <c r="J6" s="8">
        <f t="shared" si="4"/>
        <v>287741</v>
      </c>
      <c r="K6" s="8">
        <f t="shared" si="4"/>
        <v>180250</v>
      </c>
      <c r="L6" s="8">
        <f t="shared" si="4"/>
        <v>0</v>
      </c>
      <c r="M6" s="8">
        <f t="shared" si="4"/>
        <v>177940</v>
      </c>
      <c r="N6" s="8">
        <f t="shared" si="4"/>
        <v>43200</v>
      </c>
      <c r="O6" s="8">
        <f t="shared" si="4"/>
        <v>0</v>
      </c>
      <c r="P6" s="8">
        <f t="shared" si="4"/>
        <v>0</v>
      </c>
      <c r="Q6" s="8">
        <f t="shared" si="4"/>
        <v>1000</v>
      </c>
      <c r="R6" s="8">
        <f t="shared" si="4"/>
        <v>0</v>
      </c>
      <c r="S6" s="9">
        <f t="shared" si="4"/>
        <v>1274368</v>
      </c>
    </row>
    <row r="7" spans="1:19" ht="15" x14ac:dyDescent="0.25">
      <c r="A7" s="97" t="s">
        <v>2302</v>
      </c>
      <c r="B7" s="98"/>
      <c r="C7" s="98"/>
      <c r="D7" s="8">
        <f>SUM(D8)</f>
        <v>0</v>
      </c>
      <c r="E7" s="8">
        <f t="shared" ref="E7:S7" si="5">SUM(E8)</f>
        <v>5500</v>
      </c>
      <c r="F7" s="8">
        <f t="shared" si="5"/>
        <v>0</v>
      </c>
      <c r="G7" s="8">
        <f t="shared" si="5"/>
        <v>0</v>
      </c>
      <c r="H7" s="8">
        <f t="shared" si="5"/>
        <v>4000</v>
      </c>
      <c r="I7" s="8">
        <f t="shared" si="5"/>
        <v>0</v>
      </c>
      <c r="J7" s="8">
        <f t="shared" si="5"/>
        <v>0</v>
      </c>
      <c r="K7" s="8">
        <f t="shared" si="5"/>
        <v>0</v>
      </c>
      <c r="L7" s="8">
        <f t="shared" si="5"/>
        <v>0</v>
      </c>
      <c r="M7" s="8">
        <f t="shared" si="5"/>
        <v>0</v>
      </c>
      <c r="N7" s="8">
        <f t="shared" si="5"/>
        <v>2500</v>
      </c>
      <c r="O7" s="8">
        <f t="shared" si="5"/>
        <v>0</v>
      </c>
      <c r="P7" s="8">
        <f t="shared" si="5"/>
        <v>0</v>
      </c>
      <c r="Q7" s="8">
        <f t="shared" si="5"/>
        <v>0</v>
      </c>
      <c r="R7" s="8">
        <f t="shared" si="5"/>
        <v>0</v>
      </c>
      <c r="S7" s="9">
        <f t="shared" si="5"/>
        <v>6500</v>
      </c>
    </row>
    <row r="8" spans="1:19" x14ac:dyDescent="0.2">
      <c r="A8" s="10"/>
      <c r="B8" s="71" t="s">
        <v>122</v>
      </c>
      <c r="C8" s="12" t="s">
        <v>123</v>
      </c>
      <c r="D8" s="13">
        <v>0</v>
      </c>
      <c r="E8" s="13">
        <v>5500</v>
      </c>
      <c r="F8" s="13"/>
      <c r="G8" s="13"/>
      <c r="H8" s="13">
        <v>4000</v>
      </c>
      <c r="I8" s="13"/>
      <c r="J8" s="13"/>
      <c r="K8" s="13"/>
      <c r="L8" s="13"/>
      <c r="M8" s="13"/>
      <c r="N8" s="13">
        <v>2500</v>
      </c>
      <c r="O8" s="13"/>
      <c r="P8" s="13"/>
      <c r="Q8" s="13"/>
      <c r="R8" s="13"/>
      <c r="S8" s="14">
        <f>F8+G8+H8+I8+J8+K8+L8+M8+N8+O8+P8+Q8+R8</f>
        <v>6500</v>
      </c>
    </row>
    <row r="9" spans="1:19" ht="15" x14ac:dyDescent="0.25">
      <c r="A9" s="97" t="s">
        <v>4</v>
      </c>
      <c r="B9" s="98"/>
      <c r="C9" s="98"/>
      <c r="D9" s="8">
        <f t="shared" ref="D9:R9" si="6">SUM(D10:D70)</f>
        <v>510000</v>
      </c>
      <c r="E9" s="8">
        <f t="shared" si="6"/>
        <v>318242</v>
      </c>
      <c r="F9" s="8">
        <f t="shared" si="6"/>
        <v>510000</v>
      </c>
      <c r="G9" s="8">
        <f t="shared" si="6"/>
        <v>0</v>
      </c>
      <c r="H9" s="8">
        <f t="shared" si="6"/>
        <v>3255</v>
      </c>
      <c r="I9" s="8">
        <f t="shared" si="6"/>
        <v>0</v>
      </c>
      <c r="J9" s="8">
        <f t="shared" si="6"/>
        <v>23267</v>
      </c>
      <c r="K9" s="8">
        <f t="shared" si="6"/>
        <v>77050</v>
      </c>
      <c r="L9" s="8">
        <f t="shared" si="6"/>
        <v>0</v>
      </c>
      <c r="M9" s="8">
        <f t="shared" si="6"/>
        <v>177940</v>
      </c>
      <c r="N9" s="8">
        <f t="shared" si="6"/>
        <v>18700</v>
      </c>
      <c r="O9" s="8">
        <f t="shared" si="6"/>
        <v>0</v>
      </c>
      <c r="P9" s="8">
        <f t="shared" si="6"/>
        <v>0</v>
      </c>
      <c r="Q9" s="8">
        <f t="shared" si="6"/>
        <v>1000</v>
      </c>
      <c r="R9" s="8">
        <f t="shared" si="6"/>
        <v>0</v>
      </c>
      <c r="S9" s="9">
        <v>811212</v>
      </c>
    </row>
    <row r="10" spans="1:19" x14ac:dyDescent="0.2">
      <c r="A10" s="10"/>
      <c r="B10" s="71" t="s">
        <v>5</v>
      </c>
      <c r="C10" s="12" t="s">
        <v>6</v>
      </c>
      <c r="D10" s="13">
        <v>15000</v>
      </c>
      <c r="E10" s="13">
        <v>3510</v>
      </c>
      <c r="F10" s="13">
        <v>14888</v>
      </c>
      <c r="G10" s="13"/>
      <c r="H10" s="13"/>
      <c r="I10" s="13"/>
      <c r="J10" s="13"/>
      <c r="K10" s="13">
        <v>2000</v>
      </c>
      <c r="L10" s="13"/>
      <c r="M10" s="13">
        <v>510</v>
      </c>
      <c r="N10" s="13">
        <v>1000</v>
      </c>
      <c r="O10" s="13"/>
      <c r="P10" s="13"/>
      <c r="Q10" s="13"/>
      <c r="R10" s="13"/>
      <c r="S10" s="14">
        <f t="shared" ref="S10:S70" si="7">F10+G10+H10+I10+J10+K10+L10+M10+N10+O10+P10+Q10+R10</f>
        <v>18398</v>
      </c>
    </row>
    <row r="11" spans="1:19" x14ac:dyDescent="0.2">
      <c r="A11" s="10"/>
      <c r="B11" s="71" t="s">
        <v>2303</v>
      </c>
      <c r="C11" s="12" t="s">
        <v>2304</v>
      </c>
      <c r="D11" s="13">
        <v>2000</v>
      </c>
      <c r="E11" s="13">
        <v>30800</v>
      </c>
      <c r="F11" s="13">
        <v>0</v>
      </c>
      <c r="G11" s="13"/>
      <c r="H11" s="13"/>
      <c r="I11" s="13"/>
      <c r="J11" s="13"/>
      <c r="K11" s="13"/>
      <c r="L11" s="13"/>
      <c r="M11" s="13">
        <v>30554</v>
      </c>
      <c r="N11" s="13"/>
      <c r="O11" s="13"/>
      <c r="P11" s="13"/>
      <c r="Q11" s="13"/>
      <c r="R11" s="13"/>
      <c r="S11" s="14">
        <f t="shared" si="7"/>
        <v>30554</v>
      </c>
    </row>
    <row r="12" spans="1:19" x14ac:dyDescent="0.2">
      <c r="A12" s="10"/>
      <c r="B12" s="71" t="s">
        <v>7</v>
      </c>
      <c r="C12" s="12" t="s">
        <v>8</v>
      </c>
      <c r="D12" s="13">
        <v>9286</v>
      </c>
      <c r="E12" s="13">
        <v>0</v>
      </c>
      <c r="F12" s="13">
        <v>9843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7"/>
        <v>9843</v>
      </c>
    </row>
    <row r="13" spans="1:19" x14ac:dyDescent="0.2">
      <c r="A13" s="10"/>
      <c r="B13" s="71" t="s">
        <v>2305</v>
      </c>
      <c r="C13" s="12" t="s">
        <v>2306</v>
      </c>
      <c r="D13" s="13">
        <v>0</v>
      </c>
      <c r="E13" s="13">
        <v>21220</v>
      </c>
      <c r="F13" s="13">
        <v>0</v>
      </c>
      <c r="G13" s="13"/>
      <c r="H13" s="13"/>
      <c r="I13" s="13"/>
      <c r="J13" s="13"/>
      <c r="K13" s="13"/>
      <c r="L13" s="13"/>
      <c r="M13" s="13">
        <v>20982</v>
      </c>
      <c r="N13" s="13"/>
      <c r="O13" s="13"/>
      <c r="P13" s="13"/>
      <c r="Q13" s="13"/>
      <c r="R13" s="13"/>
      <c r="S13" s="14">
        <f t="shared" si="7"/>
        <v>20982</v>
      </c>
    </row>
    <row r="14" spans="1:19" x14ac:dyDescent="0.2">
      <c r="A14" s="10"/>
      <c r="B14" s="71" t="s">
        <v>9</v>
      </c>
      <c r="C14" s="12" t="s">
        <v>10</v>
      </c>
      <c r="D14" s="13">
        <v>12000</v>
      </c>
      <c r="E14" s="13">
        <v>10000</v>
      </c>
      <c r="F14" s="13">
        <v>7840</v>
      </c>
      <c r="G14" s="13"/>
      <c r="H14" s="13"/>
      <c r="I14" s="13"/>
      <c r="J14" s="13"/>
      <c r="K14" s="13">
        <v>2000</v>
      </c>
      <c r="L14" s="13"/>
      <c r="M14" s="13">
        <v>0</v>
      </c>
      <c r="N14" s="13">
        <v>1000</v>
      </c>
      <c r="O14" s="13"/>
      <c r="P14" s="13"/>
      <c r="Q14" s="13"/>
      <c r="R14" s="13"/>
      <c r="S14" s="14">
        <f t="shared" si="7"/>
        <v>10840</v>
      </c>
    </row>
    <row r="15" spans="1:19" x14ac:dyDescent="0.2">
      <c r="A15" s="10"/>
      <c r="B15" s="71" t="s">
        <v>2307</v>
      </c>
      <c r="C15" s="12" t="s">
        <v>2308</v>
      </c>
      <c r="D15" s="13">
        <v>0</v>
      </c>
      <c r="E15" s="13">
        <v>23980</v>
      </c>
      <c r="F15" s="13">
        <v>0</v>
      </c>
      <c r="G15" s="13"/>
      <c r="H15" s="13"/>
      <c r="I15" s="13"/>
      <c r="J15" s="13"/>
      <c r="K15" s="13"/>
      <c r="L15" s="13"/>
      <c r="M15" s="13">
        <v>34242</v>
      </c>
      <c r="N15" s="13"/>
      <c r="O15" s="13"/>
      <c r="P15" s="13"/>
      <c r="Q15" s="13"/>
      <c r="R15" s="13"/>
      <c r="S15" s="14">
        <f t="shared" si="7"/>
        <v>34242</v>
      </c>
    </row>
    <row r="16" spans="1:19" x14ac:dyDescent="0.2">
      <c r="A16" s="10"/>
      <c r="B16" s="71" t="s">
        <v>11</v>
      </c>
      <c r="C16" s="12" t="s">
        <v>12</v>
      </c>
      <c r="D16" s="13">
        <v>400</v>
      </c>
      <c r="E16" s="13">
        <v>4871</v>
      </c>
      <c r="F16" s="13">
        <v>35</v>
      </c>
      <c r="G16" s="13"/>
      <c r="H16" s="13"/>
      <c r="I16" s="13"/>
      <c r="J16" s="13"/>
      <c r="K16" s="13"/>
      <c r="L16" s="13"/>
      <c r="M16" s="13">
        <v>2523</v>
      </c>
      <c r="N16" s="13"/>
      <c r="O16" s="13"/>
      <c r="P16" s="13"/>
      <c r="Q16" s="13"/>
      <c r="R16" s="13"/>
      <c r="S16" s="14">
        <f t="shared" si="7"/>
        <v>2558</v>
      </c>
    </row>
    <row r="17" spans="1:19" x14ac:dyDescent="0.2">
      <c r="A17" s="10"/>
      <c r="B17" s="71" t="s">
        <v>13</v>
      </c>
      <c r="C17" s="12" t="s">
        <v>14</v>
      </c>
      <c r="D17" s="13">
        <v>3300</v>
      </c>
      <c r="E17" s="13">
        <v>0</v>
      </c>
      <c r="F17" s="13">
        <v>2800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7"/>
        <v>2800</v>
      </c>
    </row>
    <row r="18" spans="1:19" x14ac:dyDescent="0.2">
      <c r="A18" s="10"/>
      <c r="B18" s="71" t="s">
        <v>15</v>
      </c>
      <c r="C18" s="12" t="s">
        <v>16</v>
      </c>
      <c r="D18" s="13">
        <v>2000</v>
      </c>
      <c r="E18" s="13">
        <v>0</v>
      </c>
      <c r="F18" s="13">
        <v>10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7"/>
        <v>10</v>
      </c>
    </row>
    <row r="19" spans="1:19" x14ac:dyDescent="0.2">
      <c r="A19" s="10"/>
      <c r="B19" s="71" t="s">
        <v>2309</v>
      </c>
      <c r="C19" s="12" t="s">
        <v>2310</v>
      </c>
      <c r="D19" s="13">
        <v>715</v>
      </c>
      <c r="E19" s="13">
        <v>0</v>
      </c>
      <c r="F19" s="13">
        <v>10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7"/>
        <v>10</v>
      </c>
    </row>
    <row r="20" spans="1:19" x14ac:dyDescent="0.2">
      <c r="A20" s="10"/>
      <c r="B20" s="71" t="s">
        <v>17</v>
      </c>
      <c r="C20" s="12" t="s">
        <v>18</v>
      </c>
      <c r="D20" s="13">
        <v>22000</v>
      </c>
      <c r="E20" s="13">
        <v>751</v>
      </c>
      <c r="F20" s="13">
        <v>28843</v>
      </c>
      <c r="G20" s="13"/>
      <c r="H20" s="13"/>
      <c r="I20" s="13"/>
      <c r="J20" s="13">
        <v>751</v>
      </c>
      <c r="K20" s="13">
        <v>2000</v>
      </c>
      <c r="L20" s="13"/>
      <c r="M20" s="13">
        <v>500</v>
      </c>
      <c r="N20" s="13"/>
      <c r="O20" s="13"/>
      <c r="P20" s="13"/>
      <c r="Q20" s="13"/>
      <c r="R20" s="13"/>
      <c r="S20" s="14">
        <f t="shared" si="7"/>
        <v>32094</v>
      </c>
    </row>
    <row r="21" spans="1:19" x14ac:dyDescent="0.2">
      <c r="A21" s="10"/>
      <c r="B21" s="71" t="s">
        <v>19</v>
      </c>
      <c r="C21" s="12" t="s">
        <v>20</v>
      </c>
      <c r="D21" s="13">
        <v>6000</v>
      </c>
      <c r="E21" s="13">
        <v>2000</v>
      </c>
      <c r="F21" s="13">
        <v>1595</v>
      </c>
      <c r="G21" s="13"/>
      <c r="H21" s="13"/>
      <c r="I21" s="13"/>
      <c r="J21" s="13">
        <v>2000</v>
      </c>
      <c r="K21" s="13"/>
      <c r="L21" s="13"/>
      <c r="M21" s="13"/>
      <c r="N21" s="13"/>
      <c r="O21" s="13"/>
      <c r="P21" s="13"/>
      <c r="Q21" s="13"/>
      <c r="R21" s="13"/>
      <c r="S21" s="14">
        <f t="shared" si="7"/>
        <v>3595</v>
      </c>
    </row>
    <row r="22" spans="1:19" x14ac:dyDescent="0.2">
      <c r="A22" s="10"/>
      <c r="B22" s="71" t="s">
        <v>21</v>
      </c>
      <c r="C22" s="12" t="s">
        <v>22</v>
      </c>
      <c r="D22" s="13">
        <v>14000</v>
      </c>
      <c r="E22" s="13">
        <v>4000</v>
      </c>
      <c r="F22" s="13">
        <v>13936</v>
      </c>
      <c r="G22" s="13"/>
      <c r="H22" s="13"/>
      <c r="I22" s="13"/>
      <c r="J22" s="13">
        <v>0</v>
      </c>
      <c r="K22" s="13">
        <v>2000</v>
      </c>
      <c r="L22" s="13"/>
      <c r="M22" s="13"/>
      <c r="N22" s="13"/>
      <c r="O22" s="13"/>
      <c r="P22" s="13"/>
      <c r="Q22" s="13"/>
      <c r="R22" s="13"/>
      <c r="S22" s="14">
        <f t="shared" si="7"/>
        <v>15936</v>
      </c>
    </row>
    <row r="23" spans="1:19" x14ac:dyDescent="0.2">
      <c r="A23" s="10"/>
      <c r="B23" s="71" t="s">
        <v>23</v>
      </c>
      <c r="C23" s="12" t="s">
        <v>24</v>
      </c>
      <c r="D23" s="13">
        <v>6911</v>
      </c>
      <c r="E23" s="13">
        <v>2000</v>
      </c>
      <c r="F23" s="13">
        <v>9616</v>
      </c>
      <c r="G23" s="13"/>
      <c r="H23" s="13"/>
      <c r="I23" s="13"/>
      <c r="J23" s="13">
        <v>0</v>
      </c>
      <c r="K23" s="13">
        <v>1000</v>
      </c>
      <c r="L23" s="13"/>
      <c r="M23" s="13"/>
      <c r="N23" s="13"/>
      <c r="O23" s="13"/>
      <c r="P23" s="13"/>
      <c r="Q23" s="13"/>
      <c r="R23" s="13"/>
      <c r="S23" s="14">
        <f t="shared" si="7"/>
        <v>10616</v>
      </c>
    </row>
    <row r="24" spans="1:19" x14ac:dyDescent="0.2">
      <c r="A24" s="10"/>
      <c r="B24" s="71" t="s">
        <v>25</v>
      </c>
      <c r="C24" s="12" t="s">
        <v>26</v>
      </c>
      <c r="D24" s="13">
        <v>6000</v>
      </c>
      <c r="E24" s="13">
        <v>6382</v>
      </c>
      <c r="F24" s="13">
        <v>15174</v>
      </c>
      <c r="G24" s="13"/>
      <c r="H24" s="13">
        <v>550</v>
      </c>
      <c r="I24" s="13"/>
      <c r="J24" s="13">
        <v>1970</v>
      </c>
      <c r="K24" s="13">
        <v>1000</v>
      </c>
      <c r="L24" s="13"/>
      <c r="M24" s="13"/>
      <c r="N24" s="13">
        <v>4000</v>
      </c>
      <c r="O24" s="13"/>
      <c r="P24" s="13"/>
      <c r="Q24" s="13"/>
      <c r="R24" s="13"/>
      <c r="S24" s="14">
        <f t="shared" si="7"/>
        <v>22694</v>
      </c>
    </row>
    <row r="25" spans="1:19" x14ac:dyDescent="0.2">
      <c r="A25" s="10"/>
      <c r="B25" s="71" t="s">
        <v>27</v>
      </c>
      <c r="C25" s="12" t="s">
        <v>28</v>
      </c>
      <c r="D25" s="13">
        <v>2000</v>
      </c>
      <c r="E25" s="13">
        <v>0</v>
      </c>
      <c r="F25" s="13">
        <v>200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7"/>
        <v>200</v>
      </c>
    </row>
    <row r="26" spans="1:19" x14ac:dyDescent="0.2">
      <c r="A26" s="10"/>
      <c r="B26" s="71" t="s">
        <v>2311</v>
      </c>
      <c r="C26" s="12" t="s">
        <v>2312</v>
      </c>
      <c r="D26" s="13">
        <v>1242</v>
      </c>
      <c r="E26" s="13">
        <v>2000</v>
      </c>
      <c r="F26" s="13">
        <v>585</v>
      </c>
      <c r="G26" s="13"/>
      <c r="H26" s="13"/>
      <c r="I26" s="13"/>
      <c r="J26" s="13"/>
      <c r="K26" s="13">
        <v>2000</v>
      </c>
      <c r="L26" s="13"/>
      <c r="M26" s="13"/>
      <c r="N26" s="13"/>
      <c r="O26" s="13"/>
      <c r="P26" s="13"/>
      <c r="Q26" s="13"/>
      <c r="R26" s="13"/>
      <c r="S26" s="14">
        <f t="shared" si="7"/>
        <v>2585</v>
      </c>
    </row>
    <row r="27" spans="1:19" x14ac:dyDescent="0.2">
      <c r="A27" s="10"/>
      <c r="B27" s="71" t="s">
        <v>29</v>
      </c>
      <c r="C27" s="12" t="s">
        <v>30</v>
      </c>
      <c r="D27" s="13">
        <v>71165</v>
      </c>
      <c r="E27" s="13">
        <v>8500</v>
      </c>
      <c r="F27" s="13">
        <v>71648</v>
      </c>
      <c r="G27" s="13"/>
      <c r="H27" s="13"/>
      <c r="I27" s="13"/>
      <c r="J27" s="13"/>
      <c r="K27" s="13">
        <v>8500</v>
      </c>
      <c r="L27" s="13"/>
      <c r="M27" s="13"/>
      <c r="N27" s="13"/>
      <c r="O27" s="13"/>
      <c r="P27" s="13"/>
      <c r="Q27" s="13"/>
      <c r="R27" s="13"/>
      <c r="S27" s="14">
        <f t="shared" si="7"/>
        <v>80148</v>
      </c>
    </row>
    <row r="28" spans="1:19" x14ac:dyDescent="0.2">
      <c r="A28" s="10"/>
      <c r="B28" s="71" t="s">
        <v>31</v>
      </c>
      <c r="C28" s="12" t="s">
        <v>32</v>
      </c>
      <c r="D28" s="13">
        <v>90000</v>
      </c>
      <c r="E28" s="13">
        <v>19000</v>
      </c>
      <c r="F28" s="13">
        <v>106502</v>
      </c>
      <c r="G28" s="13"/>
      <c r="H28" s="13"/>
      <c r="I28" s="13"/>
      <c r="J28" s="13"/>
      <c r="K28" s="13">
        <v>15500</v>
      </c>
      <c r="L28" s="13"/>
      <c r="M28" s="13"/>
      <c r="N28" s="13"/>
      <c r="O28" s="13"/>
      <c r="P28" s="13"/>
      <c r="Q28" s="13"/>
      <c r="R28" s="13"/>
      <c r="S28" s="14">
        <f t="shared" si="7"/>
        <v>122002</v>
      </c>
    </row>
    <row r="29" spans="1:19" x14ac:dyDescent="0.2">
      <c r="A29" s="10"/>
      <c r="B29" s="71" t="s">
        <v>33</v>
      </c>
      <c r="C29" s="12" t="s">
        <v>34</v>
      </c>
      <c r="D29" s="13">
        <v>4000</v>
      </c>
      <c r="E29" s="13">
        <v>0</v>
      </c>
      <c r="F29" s="13">
        <v>3000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7"/>
        <v>3000</v>
      </c>
    </row>
    <row r="30" spans="1:19" x14ac:dyDescent="0.2">
      <c r="A30" s="10"/>
      <c r="B30" s="71" t="s">
        <v>35</v>
      </c>
      <c r="C30" s="12" t="s">
        <v>36</v>
      </c>
      <c r="D30" s="13">
        <v>15906</v>
      </c>
      <c r="E30" s="13">
        <v>21392</v>
      </c>
      <c r="F30" s="13">
        <v>13428</v>
      </c>
      <c r="G30" s="13"/>
      <c r="H30" s="13"/>
      <c r="I30" s="13"/>
      <c r="J30" s="13">
        <v>5613</v>
      </c>
      <c r="K30" s="13">
        <v>3000</v>
      </c>
      <c r="L30" s="13"/>
      <c r="M30" s="13">
        <v>1560</v>
      </c>
      <c r="N30" s="13">
        <v>7000</v>
      </c>
      <c r="O30" s="13"/>
      <c r="P30" s="13"/>
      <c r="Q30" s="13"/>
      <c r="R30" s="13"/>
      <c r="S30" s="14">
        <f t="shared" si="7"/>
        <v>30601</v>
      </c>
    </row>
    <row r="31" spans="1:19" x14ac:dyDescent="0.2">
      <c r="A31" s="10"/>
      <c r="B31" s="71" t="s">
        <v>37</v>
      </c>
      <c r="C31" s="12" t="s">
        <v>38</v>
      </c>
      <c r="D31" s="13">
        <v>6000</v>
      </c>
      <c r="E31" s="13">
        <v>0</v>
      </c>
      <c r="F31" s="13">
        <v>3052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7"/>
        <v>3052</v>
      </c>
    </row>
    <row r="32" spans="1:19" x14ac:dyDescent="0.2">
      <c r="A32" s="10"/>
      <c r="B32" s="71" t="s">
        <v>39</v>
      </c>
      <c r="C32" s="12" t="s">
        <v>40</v>
      </c>
      <c r="D32" s="13">
        <v>18187</v>
      </c>
      <c r="E32" s="13">
        <v>0</v>
      </c>
      <c r="F32" s="13">
        <v>18094</v>
      </c>
      <c r="G32" s="13"/>
      <c r="H32" s="13"/>
      <c r="I32" s="13"/>
      <c r="J32" s="13"/>
      <c r="K32" s="13">
        <v>500</v>
      </c>
      <c r="L32" s="13"/>
      <c r="M32" s="13"/>
      <c r="N32" s="13"/>
      <c r="O32" s="13"/>
      <c r="P32" s="13"/>
      <c r="Q32" s="13"/>
      <c r="R32" s="13"/>
      <c r="S32" s="14">
        <f t="shared" si="7"/>
        <v>18594</v>
      </c>
    </row>
    <row r="33" spans="1:19" x14ac:dyDescent="0.2">
      <c r="A33" s="10"/>
      <c r="B33" s="71" t="s">
        <v>2313</v>
      </c>
      <c r="C33" s="12" t="s">
        <v>2314</v>
      </c>
      <c r="D33" s="13">
        <v>4511</v>
      </c>
      <c r="E33" s="13">
        <v>0</v>
      </c>
      <c r="F33" s="13">
        <v>4893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>
        <f t="shared" si="7"/>
        <v>4893</v>
      </c>
    </row>
    <row r="34" spans="1:19" x14ac:dyDescent="0.2">
      <c r="A34" s="10"/>
      <c r="B34" s="71" t="s">
        <v>41</v>
      </c>
      <c r="C34" s="12" t="s">
        <v>42</v>
      </c>
      <c r="D34" s="13">
        <v>2000</v>
      </c>
      <c r="E34" s="13">
        <v>425</v>
      </c>
      <c r="F34" s="13">
        <v>2044</v>
      </c>
      <c r="G34" s="13"/>
      <c r="H34" s="13">
        <v>75</v>
      </c>
      <c r="I34" s="13"/>
      <c r="J34" s="13"/>
      <c r="K34" s="13">
        <v>350</v>
      </c>
      <c r="L34" s="13"/>
      <c r="M34" s="13"/>
      <c r="N34" s="13"/>
      <c r="O34" s="13"/>
      <c r="P34" s="13"/>
      <c r="Q34" s="13"/>
      <c r="R34" s="13"/>
      <c r="S34" s="14">
        <f t="shared" si="7"/>
        <v>2469</v>
      </c>
    </row>
    <row r="35" spans="1:19" x14ac:dyDescent="0.2">
      <c r="A35" s="10"/>
      <c r="B35" s="71" t="s">
        <v>43</v>
      </c>
      <c r="C35" s="12" t="s">
        <v>44</v>
      </c>
      <c r="D35" s="13">
        <v>1200</v>
      </c>
      <c r="E35" s="13">
        <v>15500</v>
      </c>
      <c r="F35" s="13">
        <v>400</v>
      </c>
      <c r="G35" s="13"/>
      <c r="H35" s="13"/>
      <c r="I35" s="13"/>
      <c r="J35" s="13"/>
      <c r="K35" s="13"/>
      <c r="L35" s="13"/>
      <c r="M35" s="13">
        <v>13100</v>
      </c>
      <c r="N35" s="13"/>
      <c r="O35" s="13"/>
      <c r="P35" s="13"/>
      <c r="Q35" s="13"/>
      <c r="R35" s="13"/>
      <c r="S35" s="14">
        <f t="shared" si="7"/>
        <v>13500</v>
      </c>
    </row>
    <row r="36" spans="1:19" x14ac:dyDescent="0.2">
      <c r="A36" s="10"/>
      <c r="B36" s="71" t="s">
        <v>45</v>
      </c>
      <c r="C36" s="12" t="s">
        <v>46</v>
      </c>
      <c r="D36" s="13">
        <v>5500</v>
      </c>
      <c r="E36" s="13">
        <v>0</v>
      </c>
      <c r="F36" s="13">
        <v>4635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7"/>
        <v>4635</v>
      </c>
    </row>
    <row r="37" spans="1:19" x14ac:dyDescent="0.2">
      <c r="A37" s="10"/>
      <c r="B37" s="71" t="s">
        <v>47</v>
      </c>
      <c r="C37" s="12" t="s">
        <v>48</v>
      </c>
      <c r="D37" s="13">
        <v>500</v>
      </c>
      <c r="E37" s="13">
        <v>0</v>
      </c>
      <c r="F37" s="13">
        <v>10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7"/>
        <v>10</v>
      </c>
    </row>
    <row r="38" spans="1:19" x14ac:dyDescent="0.2">
      <c r="A38" s="10"/>
      <c r="B38" s="71" t="s">
        <v>49</v>
      </c>
      <c r="C38" s="12" t="s">
        <v>50</v>
      </c>
      <c r="D38" s="13">
        <v>25000</v>
      </c>
      <c r="E38" s="13">
        <v>3000</v>
      </c>
      <c r="F38" s="13">
        <v>24260</v>
      </c>
      <c r="G38" s="13"/>
      <c r="H38" s="13"/>
      <c r="I38" s="13"/>
      <c r="J38" s="13"/>
      <c r="K38" s="13">
        <v>3000</v>
      </c>
      <c r="L38" s="13"/>
      <c r="M38" s="13"/>
      <c r="N38" s="13"/>
      <c r="O38" s="13"/>
      <c r="P38" s="13"/>
      <c r="Q38" s="13"/>
      <c r="R38" s="13"/>
      <c r="S38" s="14">
        <f t="shared" si="7"/>
        <v>27260</v>
      </c>
    </row>
    <row r="39" spans="1:19" x14ac:dyDescent="0.2">
      <c r="A39" s="10"/>
      <c r="B39" s="71" t="s">
        <v>51</v>
      </c>
      <c r="C39" s="12" t="s">
        <v>52</v>
      </c>
      <c r="D39" s="13">
        <v>8000</v>
      </c>
      <c r="E39" s="13">
        <v>0</v>
      </c>
      <c r="F39" s="13">
        <v>8563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7"/>
        <v>8563</v>
      </c>
    </row>
    <row r="40" spans="1:19" x14ac:dyDescent="0.2">
      <c r="A40" s="10"/>
      <c r="B40" s="71" t="s">
        <v>53</v>
      </c>
      <c r="C40" s="12" t="s">
        <v>54</v>
      </c>
      <c r="D40" s="13">
        <v>2000</v>
      </c>
      <c r="E40" s="13">
        <v>0</v>
      </c>
      <c r="F40" s="13">
        <v>1250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7"/>
        <v>1250</v>
      </c>
    </row>
    <row r="41" spans="1:19" x14ac:dyDescent="0.2">
      <c r="A41" s="10"/>
      <c r="B41" s="71" t="s">
        <v>55</v>
      </c>
      <c r="C41" s="12" t="s">
        <v>56</v>
      </c>
      <c r="D41" s="13">
        <v>1300</v>
      </c>
      <c r="E41" s="13">
        <v>0</v>
      </c>
      <c r="F41" s="13">
        <v>1300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7"/>
        <v>1300</v>
      </c>
    </row>
    <row r="42" spans="1:19" x14ac:dyDescent="0.2">
      <c r="A42" s="10"/>
      <c r="B42" s="71" t="s">
        <v>57</v>
      </c>
      <c r="C42" s="12" t="s">
        <v>58</v>
      </c>
      <c r="D42" s="13">
        <v>34781</v>
      </c>
      <c r="E42" s="13">
        <v>0</v>
      </c>
      <c r="F42" s="13">
        <v>34508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f t="shared" si="7"/>
        <v>34508</v>
      </c>
    </row>
    <row r="43" spans="1:19" x14ac:dyDescent="0.2">
      <c r="A43" s="10"/>
      <c r="B43" s="71" t="s">
        <v>59</v>
      </c>
      <c r="C43" s="12" t="s">
        <v>60</v>
      </c>
      <c r="D43" s="13">
        <v>10119</v>
      </c>
      <c r="E43" s="13">
        <v>0</v>
      </c>
      <c r="F43" s="13">
        <v>9900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7"/>
        <v>9900</v>
      </c>
    </row>
    <row r="44" spans="1:19" x14ac:dyDescent="0.2">
      <c r="A44" s="10"/>
      <c r="B44" s="71" t="s">
        <v>2315</v>
      </c>
      <c r="C44" s="12" t="s">
        <v>2316</v>
      </c>
      <c r="D44" s="13">
        <v>0</v>
      </c>
      <c r="E44" s="13">
        <v>21500</v>
      </c>
      <c r="F44" s="13">
        <v>0</v>
      </c>
      <c r="G44" s="13"/>
      <c r="H44" s="13"/>
      <c r="I44" s="13"/>
      <c r="J44" s="13"/>
      <c r="K44" s="13">
        <v>21500</v>
      </c>
      <c r="L44" s="13"/>
      <c r="M44" s="13"/>
      <c r="N44" s="13"/>
      <c r="O44" s="13"/>
      <c r="P44" s="13"/>
      <c r="Q44" s="13"/>
      <c r="R44" s="13"/>
      <c r="S44" s="14">
        <f t="shared" si="7"/>
        <v>21500</v>
      </c>
    </row>
    <row r="45" spans="1:19" x14ac:dyDescent="0.2">
      <c r="A45" s="10"/>
      <c r="B45" s="71" t="s">
        <v>61</v>
      </c>
      <c r="C45" s="12" t="s">
        <v>62</v>
      </c>
      <c r="D45" s="13">
        <v>6000</v>
      </c>
      <c r="E45" s="13">
        <v>0</v>
      </c>
      <c r="F45" s="13">
        <v>6250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f t="shared" si="7"/>
        <v>6250</v>
      </c>
    </row>
    <row r="46" spans="1:19" x14ac:dyDescent="0.2">
      <c r="A46" s="10"/>
      <c r="B46" s="71" t="s">
        <v>2317</v>
      </c>
      <c r="C46" s="12" t="s">
        <v>2318</v>
      </c>
      <c r="D46" s="13">
        <v>500</v>
      </c>
      <c r="E46" s="13">
        <v>0</v>
      </c>
      <c r="F46" s="13">
        <v>10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f t="shared" si="7"/>
        <v>10</v>
      </c>
    </row>
    <row r="47" spans="1:19" x14ac:dyDescent="0.2">
      <c r="A47" s="10"/>
      <c r="B47" s="71" t="s">
        <v>2319</v>
      </c>
      <c r="C47" s="12" t="s">
        <v>2320</v>
      </c>
      <c r="D47" s="13">
        <v>500</v>
      </c>
      <c r="E47" s="13">
        <v>0</v>
      </c>
      <c r="F47" s="13">
        <v>4000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f t="shared" si="7"/>
        <v>4000</v>
      </c>
    </row>
    <row r="48" spans="1:19" ht="28.5" x14ac:dyDescent="0.2">
      <c r="A48" s="10"/>
      <c r="B48" s="71" t="s">
        <v>2321</v>
      </c>
      <c r="C48" s="12" t="s">
        <v>2322</v>
      </c>
      <c r="D48" s="13">
        <v>100</v>
      </c>
      <c r="E48" s="13">
        <v>0</v>
      </c>
      <c r="F48" s="13">
        <v>10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f t="shared" si="7"/>
        <v>10</v>
      </c>
    </row>
    <row r="49" spans="1:19" x14ac:dyDescent="0.2">
      <c r="A49" s="10"/>
      <c r="B49" s="71" t="s">
        <v>63</v>
      </c>
      <c r="C49" s="12" t="s">
        <v>64</v>
      </c>
      <c r="D49" s="13">
        <v>11012</v>
      </c>
      <c r="E49" s="13">
        <v>1500</v>
      </c>
      <c r="F49" s="13">
        <v>10750</v>
      </c>
      <c r="G49" s="13"/>
      <c r="H49" s="13"/>
      <c r="I49" s="13"/>
      <c r="J49" s="13">
        <v>6798</v>
      </c>
      <c r="K49" s="13">
        <v>500</v>
      </c>
      <c r="L49" s="13"/>
      <c r="M49" s="13"/>
      <c r="N49" s="13"/>
      <c r="O49" s="13"/>
      <c r="P49" s="13"/>
      <c r="Q49" s="13"/>
      <c r="R49" s="13"/>
      <c r="S49" s="14">
        <f t="shared" si="7"/>
        <v>18048</v>
      </c>
    </row>
    <row r="50" spans="1:19" x14ac:dyDescent="0.2">
      <c r="A50" s="10"/>
      <c r="B50" s="71" t="s">
        <v>2323</v>
      </c>
      <c r="C50" s="12" t="s">
        <v>2324</v>
      </c>
      <c r="D50" s="13">
        <v>0</v>
      </c>
      <c r="E50" s="13">
        <v>2000</v>
      </c>
      <c r="F50" s="13">
        <v>0</v>
      </c>
      <c r="G50" s="13"/>
      <c r="H50" s="13"/>
      <c r="I50" s="13"/>
      <c r="J50" s="13"/>
      <c r="K50" s="13">
        <v>1000</v>
      </c>
      <c r="L50" s="13"/>
      <c r="M50" s="13"/>
      <c r="N50" s="13"/>
      <c r="O50" s="13"/>
      <c r="P50" s="13"/>
      <c r="Q50" s="13"/>
      <c r="R50" s="13"/>
      <c r="S50" s="14">
        <f t="shared" si="7"/>
        <v>1000</v>
      </c>
    </row>
    <row r="51" spans="1:19" x14ac:dyDescent="0.2">
      <c r="A51" s="10"/>
      <c r="B51" s="71" t="s">
        <v>65</v>
      </c>
      <c r="C51" s="12" t="s">
        <v>66</v>
      </c>
      <c r="D51" s="13">
        <v>27000</v>
      </c>
      <c r="E51" s="13">
        <v>0</v>
      </c>
      <c r="F51" s="13">
        <v>24342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f t="shared" si="7"/>
        <v>24342</v>
      </c>
    </row>
    <row r="52" spans="1:19" x14ac:dyDescent="0.2">
      <c r="A52" s="10"/>
      <c r="B52" s="71" t="s">
        <v>67</v>
      </c>
      <c r="C52" s="12" t="s">
        <v>68</v>
      </c>
      <c r="D52" s="13">
        <v>3000</v>
      </c>
      <c r="E52" s="13">
        <v>3300</v>
      </c>
      <c r="F52" s="13">
        <v>3610</v>
      </c>
      <c r="G52" s="13"/>
      <c r="H52" s="13"/>
      <c r="I52" s="13"/>
      <c r="J52" s="13"/>
      <c r="K52" s="13">
        <v>300</v>
      </c>
      <c r="L52" s="13"/>
      <c r="M52" s="13">
        <v>375</v>
      </c>
      <c r="N52" s="13"/>
      <c r="O52" s="13"/>
      <c r="P52" s="13"/>
      <c r="Q52" s="13"/>
      <c r="R52" s="13"/>
      <c r="S52" s="14">
        <f t="shared" si="7"/>
        <v>4285</v>
      </c>
    </row>
    <row r="53" spans="1:19" x14ac:dyDescent="0.2">
      <c r="A53" s="10"/>
      <c r="B53" s="71" t="s">
        <v>2325</v>
      </c>
      <c r="C53" s="12" t="s">
        <v>2326</v>
      </c>
      <c r="D53" s="13">
        <v>1666</v>
      </c>
      <c r="E53" s="13">
        <v>0</v>
      </c>
      <c r="F53" s="13">
        <v>128</v>
      </c>
      <c r="G53" s="13"/>
      <c r="H53" s="13"/>
      <c r="I53" s="13"/>
      <c r="J53" s="13"/>
      <c r="K53" s="13"/>
      <c r="L53" s="13"/>
      <c r="M53" s="13">
        <v>700</v>
      </c>
      <c r="N53" s="13"/>
      <c r="O53" s="13"/>
      <c r="P53" s="13"/>
      <c r="Q53" s="13"/>
      <c r="R53" s="13"/>
      <c r="S53" s="14">
        <f t="shared" si="7"/>
        <v>828</v>
      </c>
    </row>
    <row r="54" spans="1:19" x14ac:dyDescent="0.2">
      <c r="A54" s="10"/>
      <c r="B54" s="71" t="s">
        <v>69</v>
      </c>
      <c r="C54" s="12" t="s">
        <v>70</v>
      </c>
      <c r="D54" s="13">
        <v>0</v>
      </c>
      <c r="E54" s="13">
        <v>500</v>
      </c>
      <c r="F54" s="13">
        <v>0</v>
      </c>
      <c r="G54" s="13"/>
      <c r="H54" s="13"/>
      <c r="I54" s="13"/>
      <c r="J54" s="13"/>
      <c r="K54" s="13">
        <v>500</v>
      </c>
      <c r="L54" s="13"/>
      <c r="M54" s="13"/>
      <c r="N54" s="13"/>
      <c r="O54" s="13"/>
      <c r="P54" s="13"/>
      <c r="Q54" s="13"/>
      <c r="R54" s="13"/>
      <c r="S54" s="14">
        <f t="shared" si="7"/>
        <v>500</v>
      </c>
    </row>
    <row r="55" spans="1:19" x14ac:dyDescent="0.2">
      <c r="A55" s="10"/>
      <c r="B55" s="71" t="s">
        <v>2327</v>
      </c>
      <c r="C55" s="12" t="s">
        <v>2328</v>
      </c>
      <c r="D55" s="13">
        <v>550</v>
      </c>
      <c r="E55" s="13">
        <v>500</v>
      </c>
      <c r="F55" s="13">
        <v>10</v>
      </c>
      <c r="G55" s="13"/>
      <c r="H55" s="13"/>
      <c r="I55" s="13"/>
      <c r="J55" s="13"/>
      <c r="K55" s="13">
        <v>1500</v>
      </c>
      <c r="L55" s="13"/>
      <c r="M55" s="13"/>
      <c r="N55" s="13"/>
      <c r="O55" s="13"/>
      <c r="P55" s="13"/>
      <c r="Q55" s="13"/>
      <c r="R55" s="13"/>
      <c r="S55" s="14">
        <f t="shared" si="7"/>
        <v>1510</v>
      </c>
    </row>
    <row r="56" spans="1:19" x14ac:dyDescent="0.2">
      <c r="A56" s="10"/>
      <c r="B56" s="71" t="s">
        <v>71</v>
      </c>
      <c r="C56" s="12" t="s">
        <v>72</v>
      </c>
      <c r="D56" s="13">
        <v>4919</v>
      </c>
      <c r="E56" s="13">
        <v>0</v>
      </c>
      <c r="F56" s="13">
        <v>7019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>
        <f t="shared" si="7"/>
        <v>7019</v>
      </c>
    </row>
    <row r="57" spans="1:19" x14ac:dyDescent="0.2">
      <c r="A57" s="10"/>
      <c r="B57" s="71" t="s">
        <v>73</v>
      </c>
      <c r="C57" s="12" t="s">
        <v>74</v>
      </c>
      <c r="D57" s="13">
        <v>7000</v>
      </c>
      <c r="E57" s="13">
        <v>1000</v>
      </c>
      <c r="F57" s="13">
        <v>1033</v>
      </c>
      <c r="G57" s="13"/>
      <c r="H57" s="13"/>
      <c r="I57" s="13"/>
      <c r="J57" s="13"/>
      <c r="K57" s="13">
        <v>2000</v>
      </c>
      <c r="L57" s="13"/>
      <c r="M57" s="13">
        <v>0</v>
      </c>
      <c r="N57" s="13"/>
      <c r="O57" s="13"/>
      <c r="P57" s="13"/>
      <c r="Q57" s="13"/>
      <c r="R57" s="13"/>
      <c r="S57" s="14">
        <f t="shared" si="7"/>
        <v>3033</v>
      </c>
    </row>
    <row r="58" spans="1:19" x14ac:dyDescent="0.2">
      <c r="A58" s="10"/>
      <c r="B58" s="71" t="s">
        <v>75</v>
      </c>
      <c r="C58" s="12" t="s">
        <v>76</v>
      </c>
      <c r="D58" s="13">
        <v>2330</v>
      </c>
      <c r="E58" s="13">
        <v>57340</v>
      </c>
      <c r="F58" s="13">
        <v>1900</v>
      </c>
      <c r="G58" s="13"/>
      <c r="H58" s="13"/>
      <c r="I58" s="13"/>
      <c r="J58" s="13"/>
      <c r="K58" s="13"/>
      <c r="L58" s="13"/>
      <c r="M58" s="13">
        <v>58401</v>
      </c>
      <c r="N58" s="13">
        <v>700</v>
      </c>
      <c r="O58" s="13"/>
      <c r="P58" s="13"/>
      <c r="Q58" s="13"/>
      <c r="R58" s="13"/>
      <c r="S58" s="14">
        <f t="shared" si="7"/>
        <v>61001</v>
      </c>
    </row>
    <row r="59" spans="1:19" x14ac:dyDescent="0.2">
      <c r="A59" s="10"/>
      <c r="B59" s="71" t="s">
        <v>77</v>
      </c>
      <c r="C59" s="12" t="s">
        <v>78</v>
      </c>
      <c r="D59" s="13">
        <v>1000</v>
      </c>
      <c r="E59" s="13">
        <v>2500</v>
      </c>
      <c r="F59" s="13">
        <v>10</v>
      </c>
      <c r="G59" s="13"/>
      <c r="H59" s="13"/>
      <c r="I59" s="13"/>
      <c r="J59" s="13"/>
      <c r="K59" s="13">
        <v>500</v>
      </c>
      <c r="L59" s="13"/>
      <c r="M59" s="13"/>
      <c r="N59" s="13"/>
      <c r="O59" s="13"/>
      <c r="P59" s="13"/>
      <c r="Q59" s="13"/>
      <c r="R59" s="13"/>
      <c r="S59" s="14">
        <f t="shared" si="7"/>
        <v>510</v>
      </c>
    </row>
    <row r="60" spans="1:19" x14ac:dyDescent="0.2">
      <c r="A60" s="10"/>
      <c r="B60" s="71">
        <v>32922</v>
      </c>
      <c r="C60" s="12" t="s">
        <v>2366</v>
      </c>
      <c r="D60" s="13">
        <v>2000</v>
      </c>
      <c r="E60" s="13">
        <v>0</v>
      </c>
      <c r="F60" s="13">
        <v>10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v>2000</v>
      </c>
    </row>
    <row r="61" spans="1:19" x14ac:dyDescent="0.2">
      <c r="A61" s="10"/>
      <c r="B61" s="71" t="s">
        <v>79</v>
      </c>
      <c r="C61" s="12" t="s">
        <v>80</v>
      </c>
      <c r="D61" s="13">
        <v>11000</v>
      </c>
      <c r="E61" s="13">
        <v>20820</v>
      </c>
      <c r="F61" s="13">
        <v>8443</v>
      </c>
      <c r="G61" s="13"/>
      <c r="H61" s="13">
        <v>960</v>
      </c>
      <c r="I61" s="13"/>
      <c r="J61" s="13">
        <v>6135</v>
      </c>
      <c r="K61" s="13">
        <v>2500</v>
      </c>
      <c r="L61" s="13"/>
      <c r="M61" s="13">
        <v>10143</v>
      </c>
      <c r="N61" s="13"/>
      <c r="O61" s="13"/>
      <c r="P61" s="13"/>
      <c r="Q61" s="13"/>
      <c r="R61" s="13"/>
      <c r="S61" s="14">
        <f t="shared" si="7"/>
        <v>28181</v>
      </c>
    </row>
    <row r="62" spans="1:19" x14ac:dyDescent="0.2">
      <c r="A62" s="10"/>
      <c r="B62" s="71" t="s">
        <v>81</v>
      </c>
      <c r="C62" s="12" t="s">
        <v>82</v>
      </c>
      <c r="D62" s="13">
        <v>2000</v>
      </c>
      <c r="E62" s="13">
        <v>100</v>
      </c>
      <c r="F62" s="13">
        <v>1750</v>
      </c>
      <c r="G62" s="13"/>
      <c r="H62" s="13"/>
      <c r="I62" s="13"/>
      <c r="J62" s="13"/>
      <c r="K62" s="13">
        <v>100</v>
      </c>
      <c r="L62" s="13"/>
      <c r="M62" s="13"/>
      <c r="N62" s="13"/>
      <c r="O62" s="13"/>
      <c r="P62" s="13"/>
      <c r="Q62" s="13"/>
      <c r="R62" s="13"/>
      <c r="S62" s="14">
        <f t="shared" si="7"/>
        <v>1850</v>
      </c>
    </row>
    <row r="63" spans="1:19" x14ac:dyDescent="0.2">
      <c r="A63" s="10"/>
      <c r="B63" s="71" t="s">
        <v>83</v>
      </c>
      <c r="C63" s="12" t="s">
        <v>84</v>
      </c>
      <c r="D63" s="13">
        <v>1500</v>
      </c>
      <c r="E63" s="13">
        <v>0</v>
      </c>
      <c r="F63" s="13">
        <v>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>
        <f t="shared" si="7"/>
        <v>0</v>
      </c>
    </row>
    <row r="64" spans="1:19" x14ac:dyDescent="0.2">
      <c r="A64" s="10"/>
      <c r="B64" s="71" t="s">
        <v>85</v>
      </c>
      <c r="C64" s="12" t="s">
        <v>86</v>
      </c>
      <c r="D64" s="13">
        <v>1000</v>
      </c>
      <c r="E64" s="13">
        <v>1297</v>
      </c>
      <c r="F64" s="13">
        <v>158</v>
      </c>
      <c r="G64" s="13"/>
      <c r="H64" s="13"/>
      <c r="I64" s="13"/>
      <c r="J64" s="13"/>
      <c r="K64" s="13">
        <v>450</v>
      </c>
      <c r="L64" s="13"/>
      <c r="M64" s="13">
        <v>190</v>
      </c>
      <c r="N64" s="13"/>
      <c r="O64" s="13"/>
      <c r="P64" s="13"/>
      <c r="Q64" s="13"/>
      <c r="R64" s="13"/>
      <c r="S64" s="14">
        <f t="shared" si="7"/>
        <v>798</v>
      </c>
    </row>
    <row r="65" spans="1:19" x14ac:dyDescent="0.2">
      <c r="A65" s="10"/>
      <c r="B65" s="71" t="s">
        <v>87</v>
      </c>
      <c r="C65" s="12" t="s">
        <v>88</v>
      </c>
      <c r="D65" s="13">
        <v>4000</v>
      </c>
      <c r="E65" s="13">
        <v>0</v>
      </c>
      <c r="F65" s="13">
        <v>2675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7"/>
        <v>2675</v>
      </c>
    </row>
    <row r="66" spans="1:19" x14ac:dyDescent="0.2">
      <c r="A66" s="10"/>
      <c r="B66" s="71" t="s">
        <v>2329</v>
      </c>
      <c r="C66" s="12" t="s">
        <v>2330</v>
      </c>
      <c r="D66" s="13">
        <v>2000</v>
      </c>
      <c r="E66" s="13">
        <v>0</v>
      </c>
      <c r="F66" s="13">
        <v>10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7"/>
        <v>10</v>
      </c>
    </row>
    <row r="67" spans="1:19" x14ac:dyDescent="0.2">
      <c r="A67" s="10"/>
      <c r="B67" s="71" t="s">
        <v>89</v>
      </c>
      <c r="C67" s="12" t="s">
        <v>90</v>
      </c>
      <c r="D67" s="13">
        <v>1000</v>
      </c>
      <c r="E67" s="13">
        <v>0</v>
      </c>
      <c r="F67" s="13">
        <v>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>
        <f t="shared" si="7"/>
        <v>0</v>
      </c>
    </row>
    <row r="68" spans="1:19" x14ac:dyDescent="0.2">
      <c r="A68" s="10"/>
      <c r="B68" s="71" t="s">
        <v>91</v>
      </c>
      <c r="C68" s="12" t="s">
        <v>92</v>
      </c>
      <c r="D68" s="13">
        <v>13500</v>
      </c>
      <c r="E68" s="13">
        <v>26104</v>
      </c>
      <c r="F68" s="13">
        <v>22121</v>
      </c>
      <c r="G68" s="13"/>
      <c r="H68" s="13">
        <v>1670</v>
      </c>
      <c r="I68" s="13"/>
      <c r="J68" s="13"/>
      <c r="K68" s="13">
        <v>3000</v>
      </c>
      <c r="L68" s="13"/>
      <c r="M68" s="13">
        <v>4013</v>
      </c>
      <c r="N68" s="13">
        <v>5000</v>
      </c>
      <c r="O68" s="13"/>
      <c r="P68" s="13"/>
      <c r="Q68" s="13">
        <v>1000</v>
      </c>
      <c r="R68" s="13"/>
      <c r="S68" s="14">
        <f t="shared" si="7"/>
        <v>36804</v>
      </c>
    </row>
    <row r="69" spans="1:19" x14ac:dyDescent="0.2">
      <c r="A69" s="10"/>
      <c r="B69" s="71" t="s">
        <v>93</v>
      </c>
      <c r="C69" s="12" t="s">
        <v>94</v>
      </c>
      <c r="D69" s="13">
        <v>3200</v>
      </c>
      <c r="E69" s="13">
        <v>450</v>
      </c>
      <c r="F69" s="13">
        <v>2849</v>
      </c>
      <c r="G69" s="13"/>
      <c r="H69" s="13"/>
      <c r="I69" s="13"/>
      <c r="J69" s="13"/>
      <c r="K69" s="13">
        <v>350</v>
      </c>
      <c r="L69" s="13"/>
      <c r="M69" s="13">
        <v>147</v>
      </c>
      <c r="N69" s="13"/>
      <c r="O69" s="13"/>
      <c r="P69" s="13"/>
      <c r="Q69" s="13"/>
      <c r="R69" s="13"/>
      <c r="S69" s="14">
        <f t="shared" si="7"/>
        <v>3346</v>
      </c>
    </row>
    <row r="70" spans="1:19" x14ac:dyDescent="0.2">
      <c r="A70" s="10"/>
      <c r="B70" s="71" t="s">
        <v>2331</v>
      </c>
      <c r="C70" s="12" t="s">
        <v>2332</v>
      </c>
      <c r="D70" s="13">
        <v>200</v>
      </c>
      <c r="E70" s="13">
        <v>0</v>
      </c>
      <c r="F70" s="13">
        <v>50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 t="shared" si="7"/>
        <v>50</v>
      </c>
    </row>
    <row r="71" spans="1:19" ht="15" x14ac:dyDescent="0.25">
      <c r="A71" s="97" t="s">
        <v>95</v>
      </c>
      <c r="B71" s="98"/>
      <c r="C71" s="98"/>
      <c r="D71" s="8">
        <f>SUM(D72:D77)</f>
        <v>66982</v>
      </c>
      <c r="E71" s="8">
        <f t="shared" ref="E71:S71" si="8">SUM(E72:E77)</f>
        <v>8000</v>
      </c>
      <c r="F71" s="8">
        <f t="shared" si="8"/>
        <v>66982</v>
      </c>
      <c r="G71" s="8">
        <f t="shared" si="8"/>
        <v>0</v>
      </c>
      <c r="H71" s="8">
        <f t="shared" si="8"/>
        <v>0</v>
      </c>
      <c r="I71" s="8">
        <f t="shared" si="8"/>
        <v>0</v>
      </c>
      <c r="J71" s="8">
        <f t="shared" si="8"/>
        <v>0</v>
      </c>
      <c r="K71" s="8">
        <f t="shared" si="8"/>
        <v>11000</v>
      </c>
      <c r="L71" s="8">
        <f t="shared" si="8"/>
        <v>0</v>
      </c>
      <c r="M71" s="8">
        <f t="shared" si="8"/>
        <v>0</v>
      </c>
      <c r="N71" s="8">
        <f t="shared" si="8"/>
        <v>0</v>
      </c>
      <c r="O71" s="8">
        <f t="shared" si="8"/>
        <v>0</v>
      </c>
      <c r="P71" s="8">
        <f t="shared" si="8"/>
        <v>0</v>
      </c>
      <c r="Q71" s="8">
        <f t="shared" si="8"/>
        <v>0</v>
      </c>
      <c r="R71" s="8">
        <f t="shared" si="8"/>
        <v>0</v>
      </c>
      <c r="S71" s="9">
        <f t="shared" si="8"/>
        <v>77982</v>
      </c>
    </row>
    <row r="72" spans="1:19" x14ac:dyDescent="0.2">
      <c r="A72" s="10"/>
      <c r="B72" s="71" t="s">
        <v>96</v>
      </c>
      <c r="C72" s="12" t="s">
        <v>97</v>
      </c>
      <c r="D72" s="13">
        <v>9000</v>
      </c>
      <c r="E72" s="13">
        <v>0</v>
      </c>
      <c r="F72" s="13">
        <v>5193</v>
      </c>
      <c r="G72" s="13"/>
      <c r="H72" s="13"/>
      <c r="I72" s="13"/>
      <c r="J72" s="13"/>
      <c r="K72" s="13">
        <v>3000</v>
      </c>
      <c r="L72" s="13"/>
      <c r="M72" s="13"/>
      <c r="N72" s="13"/>
      <c r="O72" s="13"/>
      <c r="P72" s="13"/>
      <c r="Q72" s="13"/>
      <c r="R72" s="13"/>
      <c r="S72" s="14">
        <f t="shared" ref="S72:S77" si="9">F72+G72+H72+I72+J72+K72+L72+M72+N72+O72+P72+Q72+R72</f>
        <v>8193</v>
      </c>
    </row>
    <row r="73" spans="1:19" x14ac:dyDescent="0.2">
      <c r="A73" s="10"/>
      <c r="B73" s="71" t="s">
        <v>98</v>
      </c>
      <c r="C73" s="12" t="s">
        <v>99</v>
      </c>
      <c r="D73" s="13">
        <v>10982</v>
      </c>
      <c r="E73" s="13">
        <v>3000</v>
      </c>
      <c r="F73" s="13">
        <v>18500</v>
      </c>
      <c r="G73" s="13"/>
      <c r="H73" s="13"/>
      <c r="I73" s="13"/>
      <c r="J73" s="13"/>
      <c r="K73" s="13">
        <v>3000</v>
      </c>
      <c r="L73" s="13"/>
      <c r="M73" s="13"/>
      <c r="N73" s="13"/>
      <c r="O73" s="13"/>
      <c r="P73" s="13"/>
      <c r="Q73" s="13"/>
      <c r="R73" s="13"/>
      <c r="S73" s="14">
        <f t="shared" si="9"/>
        <v>21500</v>
      </c>
    </row>
    <row r="74" spans="1:19" x14ac:dyDescent="0.2">
      <c r="A74" s="10"/>
      <c r="B74" s="71" t="s">
        <v>100</v>
      </c>
      <c r="C74" s="12" t="s">
        <v>101</v>
      </c>
      <c r="D74" s="13">
        <v>2500</v>
      </c>
      <c r="E74" s="13">
        <v>0</v>
      </c>
      <c r="F74" s="13">
        <v>1023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9"/>
        <v>1023</v>
      </c>
    </row>
    <row r="75" spans="1:19" x14ac:dyDescent="0.2">
      <c r="A75" s="10"/>
      <c r="B75" s="71" t="s">
        <v>102</v>
      </c>
      <c r="C75" s="12" t="s">
        <v>103</v>
      </c>
      <c r="D75" s="13">
        <v>15300</v>
      </c>
      <c r="E75" s="13">
        <v>2500</v>
      </c>
      <c r="F75" s="13">
        <v>12666</v>
      </c>
      <c r="G75" s="13"/>
      <c r="H75" s="13"/>
      <c r="I75" s="13"/>
      <c r="J75" s="13"/>
      <c r="K75" s="13">
        <v>2500</v>
      </c>
      <c r="L75" s="13"/>
      <c r="M75" s="13"/>
      <c r="N75" s="13"/>
      <c r="O75" s="13"/>
      <c r="P75" s="13"/>
      <c r="Q75" s="13"/>
      <c r="R75" s="13"/>
      <c r="S75" s="14">
        <f t="shared" si="9"/>
        <v>15166</v>
      </c>
    </row>
    <row r="76" spans="1:19" x14ac:dyDescent="0.2">
      <c r="A76" s="10"/>
      <c r="B76" s="71" t="s">
        <v>104</v>
      </c>
      <c r="C76" s="12" t="s">
        <v>105</v>
      </c>
      <c r="D76" s="13">
        <v>23000</v>
      </c>
      <c r="E76" s="13">
        <v>2500</v>
      </c>
      <c r="F76" s="13">
        <v>22812</v>
      </c>
      <c r="G76" s="13"/>
      <c r="H76" s="13"/>
      <c r="I76" s="13"/>
      <c r="J76" s="13"/>
      <c r="K76" s="13">
        <v>2500</v>
      </c>
      <c r="L76" s="13"/>
      <c r="M76" s="13"/>
      <c r="N76" s="13"/>
      <c r="O76" s="13"/>
      <c r="P76" s="13"/>
      <c r="Q76" s="13"/>
      <c r="R76" s="13"/>
      <c r="S76" s="14">
        <f t="shared" si="9"/>
        <v>25312</v>
      </c>
    </row>
    <row r="77" spans="1:19" x14ac:dyDescent="0.2">
      <c r="A77" s="10"/>
      <c r="B77" s="71" t="s">
        <v>106</v>
      </c>
      <c r="C77" s="12" t="s">
        <v>107</v>
      </c>
      <c r="D77" s="13">
        <v>6200</v>
      </c>
      <c r="E77" s="13">
        <v>0</v>
      </c>
      <c r="F77" s="13">
        <v>6788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 t="shared" si="9"/>
        <v>6788</v>
      </c>
    </row>
    <row r="78" spans="1:19" ht="15" x14ac:dyDescent="0.25">
      <c r="A78" s="97" t="s">
        <v>108</v>
      </c>
      <c r="B78" s="98"/>
      <c r="C78" s="98"/>
      <c r="D78" s="8">
        <f>SUM(D79:D91)</f>
        <v>0</v>
      </c>
      <c r="E78" s="8">
        <f t="shared" ref="E78:S78" si="10">SUM(E79:E91)</f>
        <v>187385</v>
      </c>
      <c r="F78" s="8">
        <f t="shared" si="10"/>
        <v>0</v>
      </c>
      <c r="G78" s="8">
        <f t="shared" si="10"/>
        <v>0</v>
      </c>
      <c r="H78" s="8">
        <f t="shared" si="10"/>
        <v>0</v>
      </c>
      <c r="I78" s="8">
        <f t="shared" si="10"/>
        <v>0</v>
      </c>
      <c r="J78" s="8">
        <f t="shared" si="10"/>
        <v>264474</v>
      </c>
      <c r="K78" s="8">
        <f t="shared" si="10"/>
        <v>92200</v>
      </c>
      <c r="L78" s="8">
        <f t="shared" si="10"/>
        <v>0</v>
      </c>
      <c r="M78" s="8">
        <f t="shared" si="10"/>
        <v>0</v>
      </c>
      <c r="N78" s="8">
        <f t="shared" si="10"/>
        <v>22000</v>
      </c>
      <c r="O78" s="8">
        <f t="shared" si="10"/>
        <v>0</v>
      </c>
      <c r="P78" s="8">
        <f t="shared" si="10"/>
        <v>0</v>
      </c>
      <c r="Q78" s="8">
        <f t="shared" si="10"/>
        <v>0</v>
      </c>
      <c r="R78" s="8">
        <f t="shared" si="10"/>
        <v>0</v>
      </c>
      <c r="S78" s="9">
        <f t="shared" si="10"/>
        <v>378674</v>
      </c>
    </row>
    <row r="79" spans="1:19" x14ac:dyDescent="0.2">
      <c r="A79" s="10"/>
      <c r="B79" s="71" t="s">
        <v>109</v>
      </c>
      <c r="C79" s="12" t="s">
        <v>110</v>
      </c>
      <c r="D79" s="13">
        <v>0</v>
      </c>
      <c r="E79" s="13">
        <v>102000</v>
      </c>
      <c r="F79" s="13">
        <v>0</v>
      </c>
      <c r="G79" s="13"/>
      <c r="H79" s="13"/>
      <c r="I79" s="13"/>
      <c r="J79" s="13">
        <v>47000</v>
      </c>
      <c r="K79" s="13">
        <v>45000</v>
      </c>
      <c r="L79" s="13"/>
      <c r="M79" s="13"/>
      <c r="N79" s="13">
        <v>10000</v>
      </c>
      <c r="O79" s="13"/>
      <c r="P79" s="13"/>
      <c r="Q79" s="13"/>
      <c r="R79" s="13"/>
      <c r="S79" s="14">
        <f t="shared" ref="S79:S91" si="11">F79+G79+H79+I79+J79+K79+L79+M79+N79+O79+P79+Q79+R79</f>
        <v>102000</v>
      </c>
    </row>
    <row r="80" spans="1:19" x14ac:dyDescent="0.2">
      <c r="A80" s="10"/>
      <c r="B80" s="71" t="s">
        <v>111</v>
      </c>
      <c r="C80" s="12" t="s">
        <v>112</v>
      </c>
      <c r="D80" s="13">
        <v>0</v>
      </c>
      <c r="E80" s="13">
        <v>24000</v>
      </c>
      <c r="F80" s="13">
        <v>0</v>
      </c>
      <c r="G80" s="13"/>
      <c r="H80" s="13"/>
      <c r="I80" s="13"/>
      <c r="J80" s="13"/>
      <c r="K80" s="13">
        <v>27500</v>
      </c>
      <c r="L80" s="13"/>
      <c r="M80" s="13"/>
      <c r="N80" s="13"/>
      <c r="O80" s="13"/>
      <c r="P80" s="13"/>
      <c r="Q80" s="13"/>
      <c r="R80" s="13"/>
      <c r="S80" s="14">
        <f t="shared" si="11"/>
        <v>27500</v>
      </c>
    </row>
    <row r="81" spans="1:19" x14ac:dyDescent="0.2">
      <c r="A81" s="10"/>
      <c r="B81" s="71">
        <v>42219</v>
      </c>
      <c r="C81" s="12" t="s">
        <v>1164</v>
      </c>
      <c r="D81" s="13">
        <v>0</v>
      </c>
      <c r="E81" s="13">
        <v>1249</v>
      </c>
      <c r="F81" s="13">
        <v>0</v>
      </c>
      <c r="G81" s="13"/>
      <c r="H81" s="13"/>
      <c r="I81" s="13"/>
      <c r="J81" s="13">
        <v>1249</v>
      </c>
      <c r="K81" s="13">
        <v>0</v>
      </c>
      <c r="L81" s="13"/>
      <c r="M81" s="13"/>
      <c r="N81" s="13"/>
      <c r="O81" s="13"/>
      <c r="P81" s="13"/>
      <c r="Q81" s="13"/>
      <c r="R81" s="13"/>
      <c r="S81" s="14">
        <v>1249</v>
      </c>
    </row>
    <row r="82" spans="1:19" x14ac:dyDescent="0.2">
      <c r="A82" s="10"/>
      <c r="B82" s="71" t="s">
        <v>2333</v>
      </c>
      <c r="C82" s="12" t="s">
        <v>2334</v>
      </c>
      <c r="D82" s="13">
        <v>0</v>
      </c>
      <c r="E82" s="13">
        <v>2000</v>
      </c>
      <c r="F82" s="13">
        <v>0</v>
      </c>
      <c r="G82" s="13"/>
      <c r="H82" s="13"/>
      <c r="I82" s="13"/>
      <c r="J82" s="13"/>
      <c r="K82" s="13">
        <v>2700</v>
      </c>
      <c r="L82" s="13"/>
      <c r="M82" s="13"/>
      <c r="N82" s="13"/>
      <c r="O82" s="13"/>
      <c r="P82" s="13"/>
      <c r="Q82" s="13"/>
      <c r="R82" s="13"/>
      <c r="S82" s="14">
        <f t="shared" si="11"/>
        <v>2700</v>
      </c>
    </row>
    <row r="83" spans="1:19" x14ac:dyDescent="0.2">
      <c r="A83" s="10"/>
      <c r="B83" s="71" t="s">
        <v>2335</v>
      </c>
      <c r="C83" s="12" t="s">
        <v>2336</v>
      </c>
      <c r="D83" s="13">
        <v>0</v>
      </c>
      <c r="E83" s="13">
        <v>1500</v>
      </c>
      <c r="F83" s="13">
        <v>0</v>
      </c>
      <c r="G83" s="13"/>
      <c r="H83" s="13"/>
      <c r="I83" s="13"/>
      <c r="J83" s="13"/>
      <c r="K83" s="13">
        <v>500</v>
      </c>
      <c r="L83" s="13"/>
      <c r="M83" s="13"/>
      <c r="N83" s="13"/>
      <c r="O83" s="13"/>
      <c r="P83" s="13"/>
      <c r="Q83" s="13"/>
      <c r="R83" s="13"/>
      <c r="S83" s="14">
        <f t="shared" si="11"/>
        <v>500</v>
      </c>
    </row>
    <row r="84" spans="1:19" x14ac:dyDescent="0.2">
      <c r="A84" s="10"/>
      <c r="B84" s="71" t="s">
        <v>2337</v>
      </c>
      <c r="C84" s="12" t="s">
        <v>2338</v>
      </c>
      <c r="D84" s="13">
        <v>0</v>
      </c>
      <c r="E84" s="13">
        <v>1000</v>
      </c>
      <c r="F84" s="13">
        <v>0</v>
      </c>
      <c r="G84" s="13"/>
      <c r="H84" s="13"/>
      <c r="I84" s="13"/>
      <c r="J84" s="13"/>
      <c r="K84" s="13">
        <v>1000</v>
      </c>
      <c r="L84" s="13"/>
      <c r="M84" s="13"/>
      <c r="N84" s="13"/>
      <c r="O84" s="13"/>
      <c r="P84" s="13"/>
      <c r="Q84" s="13"/>
      <c r="R84" s="13"/>
      <c r="S84" s="14">
        <f t="shared" si="11"/>
        <v>1000</v>
      </c>
    </row>
    <row r="85" spans="1:19" x14ac:dyDescent="0.2">
      <c r="A85" s="10"/>
      <c r="B85" s="71">
        <v>42239</v>
      </c>
      <c r="C85" s="12" t="s">
        <v>2339</v>
      </c>
      <c r="D85" s="13">
        <v>0</v>
      </c>
      <c r="E85" s="13">
        <v>14500</v>
      </c>
      <c r="F85" s="13">
        <v>0</v>
      </c>
      <c r="G85" s="13"/>
      <c r="H85" s="13"/>
      <c r="I85" s="13"/>
      <c r="J85" s="13">
        <v>7087</v>
      </c>
      <c r="K85" s="13">
        <v>9000</v>
      </c>
      <c r="L85" s="13"/>
      <c r="M85" s="13"/>
      <c r="N85" s="13"/>
      <c r="O85" s="13"/>
      <c r="P85" s="13"/>
      <c r="Q85" s="13"/>
      <c r="R85" s="13"/>
      <c r="S85" s="14">
        <f t="shared" si="11"/>
        <v>16087</v>
      </c>
    </row>
    <row r="86" spans="1:19" x14ac:dyDescent="0.2">
      <c r="A86" s="10"/>
      <c r="B86" s="71">
        <v>42242</v>
      </c>
      <c r="C86" s="12" t="s">
        <v>1194</v>
      </c>
      <c r="D86" s="13">
        <v>0</v>
      </c>
      <c r="E86" s="13">
        <v>11136</v>
      </c>
      <c r="F86" s="13">
        <v>0</v>
      </c>
      <c r="G86" s="13"/>
      <c r="H86" s="13"/>
      <c r="I86" s="13"/>
      <c r="J86" s="13">
        <v>11138</v>
      </c>
      <c r="K86" s="13"/>
      <c r="L86" s="13"/>
      <c r="M86" s="13"/>
      <c r="N86" s="13"/>
      <c r="O86" s="13"/>
      <c r="P86" s="13"/>
      <c r="Q86" s="13"/>
      <c r="R86" s="13"/>
      <c r="S86" s="14">
        <f t="shared" si="11"/>
        <v>11138</v>
      </c>
    </row>
    <row r="87" spans="1:19" x14ac:dyDescent="0.2">
      <c r="A87" s="10"/>
      <c r="B87" s="71" t="s">
        <v>2340</v>
      </c>
      <c r="C87" s="12" t="s">
        <v>2341</v>
      </c>
      <c r="D87" s="13">
        <v>0</v>
      </c>
      <c r="E87" s="13">
        <v>3000</v>
      </c>
      <c r="F87" s="13">
        <v>0</v>
      </c>
      <c r="G87" s="13"/>
      <c r="H87" s="13"/>
      <c r="I87" s="13"/>
      <c r="J87" s="13"/>
      <c r="K87" s="13"/>
      <c r="L87" s="13"/>
      <c r="M87" s="13">
        <v>0</v>
      </c>
      <c r="N87" s="13"/>
      <c r="O87" s="13"/>
      <c r="P87" s="13"/>
      <c r="Q87" s="13"/>
      <c r="R87" s="13"/>
      <c r="S87" s="14">
        <f t="shared" si="11"/>
        <v>0</v>
      </c>
    </row>
    <row r="88" spans="1:19" x14ac:dyDescent="0.2">
      <c r="A88" s="10"/>
      <c r="B88" s="71" t="s">
        <v>2342</v>
      </c>
      <c r="C88" s="12" t="s">
        <v>2343</v>
      </c>
      <c r="D88" s="13">
        <v>0</v>
      </c>
      <c r="E88" s="13">
        <v>7000</v>
      </c>
      <c r="F88" s="13">
        <v>0</v>
      </c>
      <c r="G88" s="13"/>
      <c r="H88" s="13"/>
      <c r="I88" s="13"/>
      <c r="J88" s="13"/>
      <c r="K88" s="13">
        <v>1000</v>
      </c>
      <c r="L88" s="13"/>
      <c r="M88" s="13"/>
      <c r="N88" s="13">
        <v>5000</v>
      </c>
      <c r="O88" s="13"/>
      <c r="P88" s="13"/>
      <c r="Q88" s="13"/>
      <c r="R88" s="13"/>
      <c r="S88" s="14">
        <f t="shared" si="11"/>
        <v>6000</v>
      </c>
    </row>
    <row r="89" spans="1:19" x14ac:dyDescent="0.2">
      <c r="A89" s="10"/>
      <c r="B89" s="71" t="s">
        <v>2344</v>
      </c>
      <c r="C89" s="12" t="s">
        <v>2345</v>
      </c>
      <c r="D89" s="13">
        <v>0</v>
      </c>
      <c r="E89" s="13">
        <v>2000</v>
      </c>
      <c r="F89" s="13">
        <v>0</v>
      </c>
      <c r="G89" s="13"/>
      <c r="H89" s="13"/>
      <c r="I89" s="13"/>
      <c r="J89" s="13"/>
      <c r="K89" s="13">
        <v>1000</v>
      </c>
      <c r="L89" s="13"/>
      <c r="M89" s="13"/>
      <c r="N89" s="13"/>
      <c r="O89" s="13"/>
      <c r="P89" s="13"/>
      <c r="Q89" s="13"/>
      <c r="R89" s="13"/>
      <c r="S89" s="14">
        <f t="shared" si="11"/>
        <v>1000</v>
      </c>
    </row>
    <row r="90" spans="1:19" x14ac:dyDescent="0.2">
      <c r="A90" s="10"/>
      <c r="B90" s="71" t="s">
        <v>2346</v>
      </c>
      <c r="C90" s="12" t="s">
        <v>2347</v>
      </c>
      <c r="D90" s="13">
        <v>0</v>
      </c>
      <c r="E90" s="13">
        <v>6000</v>
      </c>
      <c r="F90" s="13">
        <v>0</v>
      </c>
      <c r="G90" s="13"/>
      <c r="H90" s="13"/>
      <c r="I90" s="13"/>
      <c r="J90" s="13"/>
      <c r="K90" s="13">
        <v>1000</v>
      </c>
      <c r="L90" s="13"/>
      <c r="M90" s="13"/>
      <c r="N90" s="13">
        <v>5000</v>
      </c>
      <c r="O90" s="13"/>
      <c r="P90" s="13"/>
      <c r="Q90" s="13"/>
      <c r="R90" s="13"/>
      <c r="S90" s="14">
        <f t="shared" si="11"/>
        <v>6000</v>
      </c>
    </row>
    <row r="91" spans="1:19" x14ac:dyDescent="0.2">
      <c r="A91" s="10"/>
      <c r="B91" s="71" t="s">
        <v>113</v>
      </c>
      <c r="C91" s="12" t="s">
        <v>114</v>
      </c>
      <c r="D91" s="13">
        <v>0</v>
      </c>
      <c r="E91" s="13">
        <v>12000</v>
      </c>
      <c r="F91" s="13">
        <v>0</v>
      </c>
      <c r="G91" s="13"/>
      <c r="H91" s="13"/>
      <c r="I91" s="13"/>
      <c r="J91" s="13">
        <v>198000</v>
      </c>
      <c r="K91" s="13">
        <v>3500</v>
      </c>
      <c r="L91" s="13"/>
      <c r="M91" s="13"/>
      <c r="N91" s="13">
        <v>2000</v>
      </c>
      <c r="O91" s="13"/>
      <c r="P91" s="13"/>
      <c r="Q91" s="13"/>
      <c r="R91" s="13"/>
      <c r="S91" s="14">
        <f t="shared" si="11"/>
        <v>203500</v>
      </c>
    </row>
    <row r="92" spans="1:19" ht="15" x14ac:dyDescent="0.25">
      <c r="A92" s="97" t="s">
        <v>115</v>
      </c>
      <c r="B92" s="98"/>
      <c r="C92" s="98"/>
      <c r="D92" s="8">
        <f t="shared" ref="D92:I92" si="12">SUM(D93,D107)</f>
        <v>2726.2699999999995</v>
      </c>
      <c r="E92" s="8">
        <f t="shared" si="12"/>
        <v>110868.31</v>
      </c>
      <c r="F92" s="8">
        <f t="shared" si="12"/>
        <v>2887.6899999999996</v>
      </c>
      <c r="G92" s="8">
        <f t="shared" si="12"/>
        <v>0</v>
      </c>
      <c r="H92" s="8">
        <f t="shared" si="12"/>
        <v>0</v>
      </c>
      <c r="I92" s="8">
        <f t="shared" si="12"/>
        <v>0</v>
      </c>
      <c r="J92" s="8">
        <v>34934.39</v>
      </c>
      <c r="K92" s="8">
        <f t="shared" ref="K92:R92" si="13">SUM(K93,K107)</f>
        <v>0</v>
      </c>
      <c r="L92" s="8">
        <f t="shared" si="13"/>
        <v>0</v>
      </c>
      <c r="M92" s="8">
        <f t="shared" si="13"/>
        <v>0</v>
      </c>
      <c r="N92" s="8">
        <f t="shared" si="13"/>
        <v>0</v>
      </c>
      <c r="O92" s="8">
        <f t="shared" si="13"/>
        <v>0</v>
      </c>
      <c r="P92" s="8">
        <f t="shared" si="13"/>
        <v>0</v>
      </c>
      <c r="Q92" s="8">
        <f t="shared" si="13"/>
        <v>0</v>
      </c>
      <c r="R92" s="8">
        <f t="shared" si="13"/>
        <v>147887.80000000002</v>
      </c>
      <c r="S92" s="9">
        <v>185706.86</v>
      </c>
    </row>
    <row r="93" spans="1:19" ht="15" x14ac:dyDescent="0.25">
      <c r="A93" s="97" t="s">
        <v>2</v>
      </c>
      <c r="B93" s="98"/>
      <c r="C93" s="98"/>
      <c r="D93" s="8">
        <f t="shared" ref="D93:I93" si="14">SUM(D94,D97,D99)</f>
        <v>2726.2699999999995</v>
      </c>
      <c r="E93" s="8">
        <f t="shared" si="14"/>
        <v>110868.31</v>
      </c>
      <c r="F93" s="8">
        <f t="shared" si="14"/>
        <v>2887.6899999999996</v>
      </c>
      <c r="G93" s="8">
        <f t="shared" si="14"/>
        <v>0</v>
      </c>
      <c r="H93" s="8">
        <f t="shared" si="14"/>
        <v>0</v>
      </c>
      <c r="I93" s="8">
        <f t="shared" si="14"/>
        <v>0</v>
      </c>
      <c r="J93" s="8">
        <v>34934.39</v>
      </c>
      <c r="K93" s="8">
        <f t="shared" ref="K93:S93" si="15">SUM(K94,K97,K99)</f>
        <v>0</v>
      </c>
      <c r="L93" s="8">
        <f t="shared" si="15"/>
        <v>0</v>
      </c>
      <c r="M93" s="8">
        <f t="shared" si="15"/>
        <v>0</v>
      </c>
      <c r="N93" s="8">
        <f t="shared" si="15"/>
        <v>0</v>
      </c>
      <c r="O93" s="8">
        <f t="shared" si="15"/>
        <v>0</v>
      </c>
      <c r="P93" s="8">
        <f t="shared" si="15"/>
        <v>0</v>
      </c>
      <c r="Q93" s="8">
        <f t="shared" si="15"/>
        <v>0</v>
      </c>
      <c r="R93" s="8">
        <f t="shared" si="15"/>
        <v>103751.55000000002</v>
      </c>
      <c r="S93" s="9">
        <f t="shared" si="15"/>
        <v>143032.88</v>
      </c>
    </row>
    <row r="94" spans="1:19" ht="15" x14ac:dyDescent="0.25">
      <c r="A94" s="97" t="s">
        <v>116</v>
      </c>
      <c r="B94" s="98"/>
      <c r="C94" s="98"/>
      <c r="D94" s="8">
        <f>SUM(D96)</f>
        <v>0</v>
      </c>
      <c r="E94" s="8">
        <f t="shared" ref="E94:S94" si="16">SUM(E96)</f>
        <v>0</v>
      </c>
      <c r="F94" s="8">
        <f t="shared" si="16"/>
        <v>0</v>
      </c>
      <c r="G94" s="8">
        <f t="shared" si="16"/>
        <v>0</v>
      </c>
      <c r="H94" s="8">
        <f t="shared" si="16"/>
        <v>0</v>
      </c>
      <c r="I94" s="8">
        <f t="shared" si="16"/>
        <v>0</v>
      </c>
      <c r="J94" s="8">
        <v>3800.54</v>
      </c>
      <c r="K94" s="8">
        <f t="shared" si="16"/>
        <v>0</v>
      </c>
      <c r="L94" s="8">
        <f t="shared" si="16"/>
        <v>0</v>
      </c>
      <c r="M94" s="8">
        <f t="shared" si="16"/>
        <v>0</v>
      </c>
      <c r="N94" s="8">
        <f t="shared" si="16"/>
        <v>0</v>
      </c>
      <c r="O94" s="8">
        <f t="shared" si="16"/>
        <v>0</v>
      </c>
      <c r="P94" s="8">
        <f t="shared" si="16"/>
        <v>0</v>
      </c>
      <c r="Q94" s="8">
        <f t="shared" si="16"/>
        <v>0</v>
      </c>
      <c r="R94" s="8">
        <f t="shared" si="16"/>
        <v>9661.32</v>
      </c>
      <c r="S94" s="9">
        <f t="shared" si="16"/>
        <v>12624.86</v>
      </c>
    </row>
    <row r="95" spans="1:19" ht="15" x14ac:dyDescent="0.25">
      <c r="A95" s="69"/>
      <c r="B95" s="70">
        <v>32999</v>
      </c>
      <c r="C95" s="70" t="s">
        <v>2370</v>
      </c>
      <c r="D95" s="8"/>
      <c r="E95" s="8"/>
      <c r="F95" s="8"/>
      <c r="G95" s="8"/>
      <c r="H95" s="8"/>
      <c r="I95" s="8"/>
      <c r="J95" s="8">
        <v>837</v>
      </c>
      <c r="K95" s="8"/>
      <c r="L95" s="8"/>
      <c r="M95" s="8"/>
      <c r="N95" s="8"/>
      <c r="O95" s="8"/>
      <c r="P95" s="8"/>
      <c r="Q95" s="8"/>
      <c r="R95" s="8"/>
      <c r="S95" s="9"/>
    </row>
    <row r="96" spans="1:19" x14ac:dyDescent="0.2">
      <c r="A96" s="10"/>
      <c r="B96" s="71" t="s">
        <v>27</v>
      </c>
      <c r="C96" s="12" t="s">
        <v>28</v>
      </c>
      <c r="D96" s="13">
        <v>0</v>
      </c>
      <c r="E96" s="13">
        <v>0</v>
      </c>
      <c r="F96" s="13">
        <v>0</v>
      </c>
      <c r="G96" s="13"/>
      <c r="H96" s="13"/>
      <c r="I96" s="13"/>
      <c r="J96" s="13">
        <v>2963.54</v>
      </c>
      <c r="K96" s="13"/>
      <c r="L96" s="13"/>
      <c r="M96" s="13"/>
      <c r="N96" s="13"/>
      <c r="O96" s="13"/>
      <c r="P96" s="13"/>
      <c r="Q96" s="13"/>
      <c r="R96" s="13">
        <v>9661.32</v>
      </c>
      <c r="S96" s="14">
        <f>F96+G96+H96+I96+J96+K96+L96+M96+N96+O96+P96+Q96+R96</f>
        <v>12624.86</v>
      </c>
    </row>
    <row r="97" spans="1:19" ht="15" x14ac:dyDescent="0.25">
      <c r="A97" s="97" t="s">
        <v>4</v>
      </c>
      <c r="B97" s="98"/>
      <c r="C97" s="98"/>
      <c r="D97" s="8">
        <f>SUM(D98)</f>
        <v>0</v>
      </c>
      <c r="E97" s="8">
        <f t="shared" ref="E97:S97" si="17">SUM(E98)</f>
        <v>0</v>
      </c>
      <c r="F97" s="8">
        <f t="shared" si="17"/>
        <v>0</v>
      </c>
      <c r="G97" s="8">
        <f t="shared" si="17"/>
        <v>0</v>
      </c>
      <c r="H97" s="8">
        <f t="shared" si="17"/>
        <v>0</v>
      </c>
      <c r="I97" s="8">
        <f t="shared" si="17"/>
        <v>0</v>
      </c>
      <c r="J97" s="8">
        <f t="shared" si="17"/>
        <v>10088</v>
      </c>
      <c r="K97" s="8">
        <f t="shared" si="17"/>
        <v>0</v>
      </c>
      <c r="L97" s="8">
        <f t="shared" si="17"/>
        <v>0</v>
      </c>
      <c r="M97" s="8">
        <f t="shared" si="17"/>
        <v>0</v>
      </c>
      <c r="N97" s="8">
        <f t="shared" si="17"/>
        <v>0</v>
      </c>
      <c r="O97" s="8">
        <f t="shared" si="17"/>
        <v>0</v>
      </c>
      <c r="P97" s="8">
        <f t="shared" si="17"/>
        <v>0</v>
      </c>
      <c r="Q97" s="8">
        <f t="shared" si="17"/>
        <v>0</v>
      </c>
      <c r="R97" s="8">
        <f t="shared" si="17"/>
        <v>0</v>
      </c>
      <c r="S97" s="9">
        <f t="shared" si="17"/>
        <v>10088</v>
      </c>
    </row>
    <row r="98" spans="1:19" ht="28.5" x14ac:dyDescent="0.2">
      <c r="A98" s="10"/>
      <c r="B98" s="71">
        <v>37229</v>
      </c>
      <c r="C98" s="12" t="s">
        <v>2369</v>
      </c>
      <c r="D98" s="13">
        <v>0</v>
      </c>
      <c r="E98" s="13">
        <v>0</v>
      </c>
      <c r="F98" s="13">
        <v>0</v>
      </c>
      <c r="G98" s="13"/>
      <c r="H98" s="13"/>
      <c r="I98" s="13"/>
      <c r="J98" s="13">
        <v>10088</v>
      </c>
      <c r="K98" s="13"/>
      <c r="L98" s="13"/>
      <c r="M98" s="13"/>
      <c r="N98" s="13"/>
      <c r="O98" s="13"/>
      <c r="P98" s="13"/>
      <c r="Q98" s="13"/>
      <c r="R98" s="13"/>
      <c r="S98" s="14">
        <f>F98+G98+H98+I98+J98+K98+L98+M98+N98+O98+P98+Q98+R98</f>
        <v>10088</v>
      </c>
    </row>
    <row r="99" spans="1:19" ht="15" x14ac:dyDescent="0.25">
      <c r="A99" s="101" t="s">
        <v>117</v>
      </c>
      <c r="B99" s="102"/>
      <c r="C99" s="102"/>
      <c r="D99" s="27">
        <f>SUM(D100:D106)</f>
        <v>2726.2699999999995</v>
      </c>
      <c r="E99" s="27">
        <f t="shared" ref="E99:S99" si="18">SUM(E100:E106)</f>
        <v>110868.31</v>
      </c>
      <c r="F99" s="27">
        <f t="shared" si="18"/>
        <v>2887.6899999999996</v>
      </c>
      <c r="G99" s="27">
        <f t="shared" si="18"/>
        <v>0</v>
      </c>
      <c r="H99" s="27">
        <f t="shared" si="18"/>
        <v>0</v>
      </c>
      <c r="I99" s="27">
        <f t="shared" si="18"/>
        <v>0</v>
      </c>
      <c r="J99" s="27">
        <f t="shared" si="18"/>
        <v>23342.100000000002</v>
      </c>
      <c r="K99" s="27">
        <f t="shared" si="18"/>
        <v>0</v>
      </c>
      <c r="L99" s="27">
        <f t="shared" si="18"/>
        <v>0</v>
      </c>
      <c r="M99" s="27">
        <f t="shared" si="18"/>
        <v>0</v>
      </c>
      <c r="N99" s="27">
        <f t="shared" si="18"/>
        <v>0</v>
      </c>
      <c r="O99" s="27">
        <f t="shared" si="18"/>
        <v>0</v>
      </c>
      <c r="P99" s="27">
        <f t="shared" si="18"/>
        <v>0</v>
      </c>
      <c r="Q99" s="27">
        <f t="shared" si="18"/>
        <v>0</v>
      </c>
      <c r="R99" s="27">
        <f t="shared" si="18"/>
        <v>94090.23000000001</v>
      </c>
      <c r="S99" s="28">
        <f t="shared" si="18"/>
        <v>120320.02</v>
      </c>
    </row>
    <row r="100" spans="1:19" x14ac:dyDescent="0.2">
      <c r="A100" s="10"/>
      <c r="B100" s="71" t="s">
        <v>118</v>
      </c>
      <c r="C100" s="12" t="s">
        <v>119</v>
      </c>
      <c r="D100" s="13">
        <v>2219.92</v>
      </c>
      <c r="E100" s="13">
        <v>90276.800000000003</v>
      </c>
      <c r="F100" s="13">
        <v>2264.5</v>
      </c>
      <c r="G100" s="13"/>
      <c r="H100" s="13"/>
      <c r="I100" s="13"/>
      <c r="J100" s="13">
        <v>18304.7</v>
      </c>
      <c r="K100" s="13"/>
      <c r="L100" s="13"/>
      <c r="M100" s="13"/>
      <c r="N100" s="13"/>
      <c r="O100" s="13"/>
      <c r="P100" s="13"/>
      <c r="Q100" s="13"/>
      <c r="R100" s="13">
        <v>73784.86</v>
      </c>
      <c r="S100" s="14">
        <f t="shared" ref="S100:S106" si="19">F100+G100+H100+I100+J100+K100+L100+M100+N100+O100+P100+Q100+R100</f>
        <v>94354.06</v>
      </c>
    </row>
    <row r="101" spans="1:19" x14ac:dyDescent="0.2">
      <c r="A101" s="10"/>
      <c r="B101" s="60">
        <v>31212</v>
      </c>
      <c r="C101" s="12" t="s">
        <v>2367</v>
      </c>
      <c r="D101" s="13">
        <v>90</v>
      </c>
      <c r="E101" s="13">
        <v>3660</v>
      </c>
      <c r="F101" s="13">
        <v>150</v>
      </c>
      <c r="G101" s="13"/>
      <c r="H101" s="13"/>
      <c r="I101" s="13"/>
      <c r="J101" s="13">
        <v>1212.5</v>
      </c>
      <c r="K101" s="13"/>
      <c r="L101" s="13"/>
      <c r="M101" s="13"/>
      <c r="N101" s="13"/>
      <c r="O101" s="13"/>
      <c r="P101" s="13"/>
      <c r="Q101" s="13"/>
      <c r="R101" s="13">
        <v>4887.5</v>
      </c>
      <c r="S101" s="14">
        <f t="shared" si="19"/>
        <v>6250</v>
      </c>
    </row>
    <row r="102" spans="1:19" x14ac:dyDescent="0.2">
      <c r="A102" s="10"/>
      <c r="B102" s="71" t="s">
        <v>120</v>
      </c>
      <c r="C102" s="12" t="s">
        <v>121</v>
      </c>
      <c r="D102" s="13">
        <v>90</v>
      </c>
      <c r="E102" s="13">
        <v>3660</v>
      </c>
      <c r="F102" s="13">
        <v>90</v>
      </c>
      <c r="G102" s="13"/>
      <c r="H102" s="13"/>
      <c r="I102" s="13"/>
      <c r="J102" s="13">
        <v>727.5</v>
      </c>
      <c r="K102" s="13"/>
      <c r="L102" s="13"/>
      <c r="M102" s="13"/>
      <c r="N102" s="13"/>
      <c r="O102" s="13"/>
      <c r="P102" s="13"/>
      <c r="Q102" s="13"/>
      <c r="R102" s="13">
        <v>2932.5</v>
      </c>
      <c r="S102" s="14">
        <f t="shared" si="19"/>
        <v>3750</v>
      </c>
    </row>
    <row r="103" spans="1:19" x14ac:dyDescent="0.2">
      <c r="A103" s="10"/>
      <c r="B103" s="71" t="s">
        <v>124</v>
      </c>
      <c r="C103" s="12" t="s">
        <v>125</v>
      </c>
      <c r="D103" s="13">
        <v>313.85000000000002</v>
      </c>
      <c r="E103" s="13">
        <v>12763.37</v>
      </c>
      <c r="F103" s="13">
        <v>370.69</v>
      </c>
      <c r="G103" s="13"/>
      <c r="H103" s="13"/>
      <c r="I103" s="13"/>
      <c r="J103" s="13">
        <v>2996.4</v>
      </c>
      <c r="K103" s="13"/>
      <c r="L103" s="13"/>
      <c r="M103" s="13"/>
      <c r="N103" s="13"/>
      <c r="O103" s="13"/>
      <c r="P103" s="13"/>
      <c r="Q103" s="13"/>
      <c r="R103" s="13">
        <v>12078.23</v>
      </c>
      <c r="S103" s="14">
        <f t="shared" si="19"/>
        <v>15445.32</v>
      </c>
    </row>
    <row r="104" spans="1:19" x14ac:dyDescent="0.2">
      <c r="A104" s="10"/>
      <c r="B104" s="71" t="s">
        <v>126</v>
      </c>
      <c r="C104" s="12" t="s">
        <v>127</v>
      </c>
      <c r="D104" s="13">
        <v>0.99</v>
      </c>
      <c r="E104" s="13">
        <v>40.06</v>
      </c>
      <c r="F104" s="13">
        <v>0.99</v>
      </c>
      <c r="G104" s="13"/>
      <c r="H104" s="13"/>
      <c r="I104" s="13"/>
      <c r="J104" s="13">
        <v>7.96</v>
      </c>
      <c r="K104" s="13"/>
      <c r="L104" s="13"/>
      <c r="M104" s="13"/>
      <c r="N104" s="13"/>
      <c r="O104" s="13"/>
      <c r="P104" s="13"/>
      <c r="Q104" s="13"/>
      <c r="R104" s="13">
        <v>32.1</v>
      </c>
      <c r="S104" s="14">
        <f t="shared" si="19"/>
        <v>41.05</v>
      </c>
    </row>
    <row r="105" spans="1:19" x14ac:dyDescent="0.2">
      <c r="A105" s="10"/>
      <c r="B105" s="71" t="s">
        <v>128</v>
      </c>
      <c r="C105" s="12" t="s">
        <v>129</v>
      </c>
      <c r="D105" s="13">
        <v>3.35</v>
      </c>
      <c r="E105" s="13">
        <v>136.24</v>
      </c>
      <c r="F105" s="13">
        <v>3.35</v>
      </c>
      <c r="G105" s="13"/>
      <c r="H105" s="13"/>
      <c r="I105" s="13"/>
      <c r="J105" s="13">
        <v>27.08</v>
      </c>
      <c r="K105" s="13"/>
      <c r="L105" s="13"/>
      <c r="M105" s="13"/>
      <c r="N105" s="13"/>
      <c r="O105" s="13"/>
      <c r="P105" s="13"/>
      <c r="Q105" s="13"/>
      <c r="R105" s="13">
        <v>109.16</v>
      </c>
      <c r="S105" s="14">
        <f t="shared" si="19"/>
        <v>139.59</v>
      </c>
    </row>
    <row r="106" spans="1:19" x14ac:dyDescent="0.2">
      <c r="A106" s="10"/>
      <c r="B106" s="60">
        <v>32399</v>
      </c>
      <c r="C106" s="12" t="s">
        <v>2364</v>
      </c>
      <c r="D106" s="13">
        <v>8.16</v>
      </c>
      <c r="E106" s="13">
        <v>331.84</v>
      </c>
      <c r="F106" s="13">
        <v>8.16</v>
      </c>
      <c r="G106" s="13"/>
      <c r="H106" s="13"/>
      <c r="I106" s="13"/>
      <c r="J106" s="13">
        <v>65.959999999999994</v>
      </c>
      <c r="K106" s="13"/>
      <c r="L106" s="13"/>
      <c r="M106" s="13"/>
      <c r="N106" s="13"/>
      <c r="O106" s="13"/>
      <c r="P106" s="13"/>
      <c r="Q106" s="13"/>
      <c r="R106" s="13">
        <v>265.88</v>
      </c>
      <c r="S106" s="14">
        <f t="shared" si="19"/>
        <v>340</v>
      </c>
    </row>
    <row r="107" spans="1:19" ht="15" x14ac:dyDescent="0.25">
      <c r="A107" s="97" t="s">
        <v>130</v>
      </c>
      <c r="B107" s="98"/>
      <c r="C107" s="98"/>
      <c r="D107" s="8">
        <f>SUM(D108)</f>
        <v>0</v>
      </c>
      <c r="E107" s="8">
        <f t="shared" ref="E107:S109" si="20">SUM(E108)</f>
        <v>0</v>
      </c>
      <c r="F107" s="8">
        <f t="shared" si="20"/>
        <v>0</v>
      </c>
      <c r="G107" s="8">
        <f t="shared" si="20"/>
        <v>0</v>
      </c>
      <c r="H107" s="8">
        <f t="shared" si="20"/>
        <v>0</v>
      </c>
      <c r="I107" s="8">
        <f t="shared" si="20"/>
        <v>0</v>
      </c>
      <c r="J107" s="8">
        <f t="shared" si="20"/>
        <v>7788.75</v>
      </c>
      <c r="K107" s="8">
        <f t="shared" si="20"/>
        <v>0</v>
      </c>
      <c r="L107" s="8">
        <f t="shared" si="20"/>
        <v>0</v>
      </c>
      <c r="M107" s="8">
        <f t="shared" si="20"/>
        <v>0</v>
      </c>
      <c r="N107" s="8">
        <f t="shared" si="20"/>
        <v>0</v>
      </c>
      <c r="O107" s="8">
        <f t="shared" si="20"/>
        <v>0</v>
      </c>
      <c r="P107" s="8">
        <f t="shared" si="20"/>
        <v>0</v>
      </c>
      <c r="Q107" s="8">
        <f t="shared" si="20"/>
        <v>0</v>
      </c>
      <c r="R107" s="8">
        <f t="shared" si="20"/>
        <v>44136.25</v>
      </c>
      <c r="S107" s="9">
        <f t="shared" si="20"/>
        <v>51925</v>
      </c>
    </row>
    <row r="108" spans="1:19" ht="15" x14ac:dyDescent="0.25">
      <c r="A108" s="97" t="s">
        <v>2</v>
      </c>
      <c r="B108" s="98"/>
      <c r="C108" s="98"/>
      <c r="D108" s="8">
        <f>SUM(D109)</f>
        <v>0</v>
      </c>
      <c r="E108" s="8">
        <f t="shared" si="20"/>
        <v>0</v>
      </c>
      <c r="F108" s="8">
        <f t="shared" si="20"/>
        <v>0</v>
      </c>
      <c r="G108" s="8">
        <f t="shared" si="20"/>
        <v>0</v>
      </c>
      <c r="H108" s="8">
        <f t="shared" si="20"/>
        <v>0</v>
      </c>
      <c r="I108" s="8">
        <f t="shared" si="20"/>
        <v>0</v>
      </c>
      <c r="J108" s="8">
        <f t="shared" si="20"/>
        <v>7788.75</v>
      </c>
      <c r="K108" s="8">
        <f t="shared" si="20"/>
        <v>0</v>
      </c>
      <c r="L108" s="8">
        <f t="shared" si="20"/>
        <v>0</v>
      </c>
      <c r="M108" s="8">
        <f t="shared" si="20"/>
        <v>0</v>
      </c>
      <c r="N108" s="8">
        <f t="shared" si="20"/>
        <v>0</v>
      </c>
      <c r="O108" s="8">
        <f t="shared" si="20"/>
        <v>0</v>
      </c>
      <c r="P108" s="8">
        <f t="shared" si="20"/>
        <v>0</v>
      </c>
      <c r="Q108" s="8">
        <f t="shared" si="20"/>
        <v>0</v>
      </c>
      <c r="R108" s="8">
        <f t="shared" si="20"/>
        <v>44136.25</v>
      </c>
      <c r="S108" s="9">
        <f t="shared" si="20"/>
        <v>51925</v>
      </c>
    </row>
    <row r="109" spans="1:19" ht="15" x14ac:dyDescent="0.25">
      <c r="A109" s="97" t="s">
        <v>131</v>
      </c>
      <c r="B109" s="98"/>
      <c r="C109" s="98"/>
      <c r="D109" s="8">
        <f>SUM(D110)</f>
        <v>0</v>
      </c>
      <c r="E109" s="8">
        <f t="shared" si="20"/>
        <v>0</v>
      </c>
      <c r="F109" s="8">
        <f t="shared" si="20"/>
        <v>0</v>
      </c>
      <c r="G109" s="8">
        <f t="shared" si="20"/>
        <v>0</v>
      </c>
      <c r="H109" s="8">
        <f t="shared" si="20"/>
        <v>0</v>
      </c>
      <c r="I109" s="8">
        <f t="shared" si="20"/>
        <v>0</v>
      </c>
      <c r="J109" s="8">
        <f t="shared" si="20"/>
        <v>7788.75</v>
      </c>
      <c r="K109" s="8">
        <f t="shared" si="20"/>
        <v>0</v>
      </c>
      <c r="L109" s="8">
        <f t="shared" si="20"/>
        <v>0</v>
      </c>
      <c r="M109" s="8">
        <f t="shared" si="20"/>
        <v>0</v>
      </c>
      <c r="N109" s="8">
        <f t="shared" si="20"/>
        <v>0</v>
      </c>
      <c r="O109" s="8">
        <f t="shared" si="20"/>
        <v>0</v>
      </c>
      <c r="P109" s="8">
        <f t="shared" si="20"/>
        <v>0</v>
      </c>
      <c r="Q109" s="8">
        <f t="shared" si="20"/>
        <v>0</v>
      </c>
      <c r="R109" s="8">
        <f t="shared" si="20"/>
        <v>44136.25</v>
      </c>
      <c r="S109" s="9">
        <f t="shared" si="20"/>
        <v>51925</v>
      </c>
    </row>
    <row r="110" spans="1:19" x14ac:dyDescent="0.2">
      <c r="A110" s="61"/>
      <c r="B110" s="62" t="s">
        <v>132</v>
      </c>
      <c r="C110" s="63" t="s">
        <v>2348</v>
      </c>
      <c r="D110" s="64">
        <v>0</v>
      </c>
      <c r="E110" s="64">
        <v>0</v>
      </c>
      <c r="F110" s="64">
        <v>0</v>
      </c>
      <c r="G110" s="64"/>
      <c r="H110" s="64"/>
      <c r="I110" s="64"/>
      <c r="J110" s="64">
        <v>7788.75</v>
      </c>
      <c r="K110" s="64"/>
      <c r="L110" s="64"/>
      <c r="M110" s="64"/>
      <c r="N110" s="64"/>
      <c r="O110" s="64"/>
      <c r="P110" s="64"/>
      <c r="Q110" s="64"/>
      <c r="R110" s="64">
        <v>44136.25</v>
      </c>
      <c r="S110" s="65">
        <f>F110+G110+H110+I110+J110+K110+L110+M110+N110+O110+P110+Q110+R110</f>
        <v>51925</v>
      </c>
    </row>
    <row r="111" spans="1:19" x14ac:dyDescent="0.2"/>
    <row r="112" spans="1:19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mergeCells count="19">
    <mergeCell ref="A92:C92"/>
    <mergeCell ref="A1:B2"/>
    <mergeCell ref="C1:C2"/>
    <mergeCell ref="S1:S2"/>
    <mergeCell ref="A3:C3"/>
    <mergeCell ref="A4:C4"/>
    <mergeCell ref="A5:C5"/>
    <mergeCell ref="A6:C6"/>
    <mergeCell ref="A7:C7"/>
    <mergeCell ref="A9:C9"/>
    <mergeCell ref="A71:C71"/>
    <mergeCell ref="A78:C78"/>
    <mergeCell ref="A109:C109"/>
    <mergeCell ref="A93:C93"/>
    <mergeCell ref="A94:C94"/>
    <mergeCell ref="A97:C97"/>
    <mergeCell ref="A99:C99"/>
    <mergeCell ref="A107:C107"/>
    <mergeCell ref="A108:C108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showGridLines="0" tabSelected="1" topLeftCell="F1" zoomScale="70" zoomScaleNormal="70" workbookViewId="0">
      <selection activeCell="T2" sqref="T2"/>
    </sheetView>
  </sheetViews>
  <sheetFormatPr defaultColWidth="0" defaultRowHeight="14.25" zeroHeight="1" x14ac:dyDescent="0.2"/>
  <cols>
    <col min="1" max="2" width="11.42578125" style="5" customWidth="1"/>
    <col min="3" max="3" width="62.140625" style="5" customWidth="1"/>
    <col min="4" max="4" width="16.28515625" style="5" customWidth="1"/>
    <col min="5" max="5" width="12.42578125" style="5" bestFit="1" customWidth="1"/>
    <col min="6" max="6" width="12.7109375" style="5" bestFit="1" customWidth="1"/>
    <col min="7" max="8" width="11.42578125" style="5" customWidth="1"/>
    <col min="9" max="9" width="10.140625" style="5" customWidth="1"/>
    <col min="10" max="10" width="13" style="5" customWidth="1"/>
    <col min="11" max="11" width="12.85546875" style="5" customWidth="1"/>
    <col min="12" max="12" width="11.42578125" style="5" customWidth="1"/>
    <col min="13" max="13" width="13.28515625" style="5" customWidth="1"/>
    <col min="14" max="17" width="11.42578125" style="5" customWidth="1"/>
    <col min="18" max="18" width="12" style="5" customWidth="1"/>
    <col min="19" max="19" width="15.140625" style="5" customWidth="1"/>
    <col min="20" max="20" width="11.42578125" style="5" customWidth="1"/>
    <col min="21" max="16384" width="11.42578125" style="5" hidden="1"/>
  </cols>
  <sheetData>
    <row r="1" spans="1:19" ht="90" x14ac:dyDescent="0.2">
      <c r="A1" s="104" t="s">
        <v>133</v>
      </c>
      <c r="B1" s="104"/>
      <c r="C1" s="104" t="s">
        <v>134</v>
      </c>
      <c r="D1" s="4" t="s">
        <v>136</v>
      </c>
      <c r="E1" s="4" t="s">
        <v>137</v>
      </c>
      <c r="F1" s="2" t="s">
        <v>135</v>
      </c>
      <c r="G1" s="2" t="s">
        <v>138</v>
      </c>
      <c r="H1" s="2" t="s">
        <v>139</v>
      </c>
      <c r="I1" s="2" t="s">
        <v>140</v>
      </c>
      <c r="J1" s="2" t="s">
        <v>141</v>
      </c>
      <c r="K1" s="2" t="s">
        <v>142</v>
      </c>
      <c r="L1" s="2" t="s">
        <v>143</v>
      </c>
      <c r="M1" s="2" t="s">
        <v>144</v>
      </c>
      <c r="N1" s="2" t="s">
        <v>145</v>
      </c>
      <c r="O1" s="2" t="s">
        <v>146</v>
      </c>
      <c r="P1" s="2" t="s">
        <v>147</v>
      </c>
      <c r="Q1" s="3" t="s">
        <v>148</v>
      </c>
      <c r="R1" s="2" t="s">
        <v>149</v>
      </c>
      <c r="S1" s="103" t="s">
        <v>2378</v>
      </c>
    </row>
    <row r="2" spans="1:19" ht="146.25" x14ac:dyDescent="0.2">
      <c r="A2" s="104"/>
      <c r="B2" s="104"/>
      <c r="C2" s="104"/>
      <c r="D2" s="4" t="s">
        <v>2377</v>
      </c>
      <c r="E2" s="4" t="s">
        <v>2377</v>
      </c>
      <c r="F2" s="2"/>
      <c r="G2" s="2" t="s">
        <v>151</v>
      </c>
      <c r="H2" s="2"/>
      <c r="I2" s="2"/>
      <c r="J2" s="2"/>
      <c r="K2" s="2" t="s">
        <v>151</v>
      </c>
      <c r="L2" s="2" t="s">
        <v>152</v>
      </c>
      <c r="M2" s="2" t="s">
        <v>153</v>
      </c>
      <c r="N2" s="2" t="s">
        <v>154</v>
      </c>
      <c r="O2" s="2" t="s">
        <v>155</v>
      </c>
      <c r="P2" s="2" t="s">
        <v>156</v>
      </c>
      <c r="Q2" s="2"/>
      <c r="R2" s="2"/>
      <c r="S2" s="103"/>
    </row>
    <row r="3" spans="1:19" ht="15" x14ac:dyDescent="0.25">
      <c r="A3" s="99" t="s">
        <v>0</v>
      </c>
      <c r="B3" s="100"/>
      <c r="C3" s="100"/>
      <c r="D3" s="6">
        <f>SUM(D4)</f>
        <v>579708.27</v>
      </c>
      <c r="E3" s="6">
        <f t="shared" ref="E3:S3" si="0">SUM(E4)</f>
        <v>629995.31000000006</v>
      </c>
      <c r="F3" s="6">
        <f t="shared" si="0"/>
        <v>579869.68999999994</v>
      </c>
      <c r="G3" s="6">
        <f t="shared" si="0"/>
        <v>0</v>
      </c>
      <c r="H3" s="6">
        <f t="shared" si="0"/>
        <v>7255</v>
      </c>
      <c r="I3" s="6">
        <f t="shared" si="0"/>
        <v>0</v>
      </c>
      <c r="J3" s="6">
        <f t="shared" si="0"/>
        <v>332760.39</v>
      </c>
      <c r="K3" s="6">
        <f t="shared" si="0"/>
        <v>180250</v>
      </c>
      <c r="L3" s="6">
        <f t="shared" si="0"/>
        <v>0</v>
      </c>
      <c r="M3" s="6">
        <f t="shared" si="0"/>
        <v>177940</v>
      </c>
      <c r="N3" s="6">
        <f t="shared" si="0"/>
        <v>43200</v>
      </c>
      <c r="O3" s="6">
        <f t="shared" si="0"/>
        <v>0</v>
      </c>
      <c r="P3" s="6">
        <f t="shared" si="0"/>
        <v>0</v>
      </c>
      <c r="Q3" s="6">
        <f t="shared" si="0"/>
        <v>1000</v>
      </c>
      <c r="R3" s="6">
        <f t="shared" si="0"/>
        <v>147887.80000000002</v>
      </c>
      <c r="S3" s="7">
        <f t="shared" si="0"/>
        <v>1470162.88</v>
      </c>
    </row>
    <row r="4" spans="1:19" ht="15" x14ac:dyDescent="0.25">
      <c r="A4" s="97" t="s">
        <v>1</v>
      </c>
      <c r="B4" s="98"/>
      <c r="C4" s="98"/>
      <c r="D4" s="8">
        <f t="shared" ref="D4:I4" si="1">SUM(D5,D92)</f>
        <v>579708.27</v>
      </c>
      <c r="E4" s="8">
        <f t="shared" si="1"/>
        <v>629995.31000000006</v>
      </c>
      <c r="F4" s="8">
        <f t="shared" si="1"/>
        <v>579869.68999999994</v>
      </c>
      <c r="G4" s="8">
        <f t="shared" si="1"/>
        <v>0</v>
      </c>
      <c r="H4" s="8">
        <f t="shared" si="1"/>
        <v>7255</v>
      </c>
      <c r="I4" s="8">
        <f t="shared" si="1"/>
        <v>0</v>
      </c>
      <c r="J4" s="8">
        <v>332760.39</v>
      </c>
      <c r="K4" s="8">
        <f t="shared" ref="K4:R4" si="2">SUM(K5,K92)</f>
        <v>180250</v>
      </c>
      <c r="L4" s="8">
        <f t="shared" si="2"/>
        <v>0</v>
      </c>
      <c r="M4" s="8">
        <f t="shared" si="2"/>
        <v>177940</v>
      </c>
      <c r="N4" s="8">
        <f t="shared" si="2"/>
        <v>43200</v>
      </c>
      <c r="O4" s="8">
        <f t="shared" si="2"/>
        <v>0</v>
      </c>
      <c r="P4" s="8">
        <f t="shared" si="2"/>
        <v>0</v>
      </c>
      <c r="Q4" s="8">
        <f t="shared" si="2"/>
        <v>1000</v>
      </c>
      <c r="R4" s="8">
        <f t="shared" si="2"/>
        <v>147887.80000000002</v>
      </c>
      <c r="S4" s="9">
        <v>1470162.88</v>
      </c>
    </row>
    <row r="5" spans="1:19" ht="15" x14ac:dyDescent="0.25">
      <c r="A5" s="97" t="s">
        <v>2</v>
      </c>
      <c r="B5" s="98"/>
      <c r="C5" s="98"/>
      <c r="D5" s="8">
        <f>SUM(D6)</f>
        <v>576982</v>
      </c>
      <c r="E5" s="8">
        <f t="shared" ref="E5:S5" si="3">SUM(E6)</f>
        <v>519127</v>
      </c>
      <c r="F5" s="8">
        <f t="shared" si="3"/>
        <v>576982</v>
      </c>
      <c r="G5" s="8">
        <f t="shared" si="3"/>
        <v>0</v>
      </c>
      <c r="H5" s="8">
        <f t="shared" si="3"/>
        <v>7255</v>
      </c>
      <c r="I5" s="8">
        <f t="shared" si="3"/>
        <v>0</v>
      </c>
      <c r="J5" s="8">
        <f t="shared" si="3"/>
        <v>287741</v>
      </c>
      <c r="K5" s="8">
        <f t="shared" si="3"/>
        <v>180250</v>
      </c>
      <c r="L5" s="8">
        <f t="shared" si="3"/>
        <v>0</v>
      </c>
      <c r="M5" s="8">
        <f t="shared" si="3"/>
        <v>177940</v>
      </c>
      <c r="N5" s="8">
        <f t="shared" si="3"/>
        <v>43200</v>
      </c>
      <c r="O5" s="8">
        <f t="shared" si="3"/>
        <v>0</v>
      </c>
      <c r="P5" s="8">
        <f t="shared" si="3"/>
        <v>0</v>
      </c>
      <c r="Q5" s="8">
        <f t="shared" si="3"/>
        <v>1000</v>
      </c>
      <c r="R5" s="8">
        <f t="shared" si="3"/>
        <v>0</v>
      </c>
      <c r="S5" s="9">
        <f t="shared" si="3"/>
        <v>1274368</v>
      </c>
    </row>
    <row r="6" spans="1:19" ht="15" x14ac:dyDescent="0.25">
      <c r="A6" s="97" t="s">
        <v>3</v>
      </c>
      <c r="B6" s="98"/>
      <c r="C6" s="98"/>
      <c r="D6" s="8">
        <f t="shared" ref="D6:S6" si="4">SUM(D7,D9,D71,D78)</f>
        <v>576982</v>
      </c>
      <c r="E6" s="8">
        <f t="shared" si="4"/>
        <v>519127</v>
      </c>
      <c r="F6" s="8">
        <f t="shared" si="4"/>
        <v>576982</v>
      </c>
      <c r="G6" s="8">
        <f t="shared" si="4"/>
        <v>0</v>
      </c>
      <c r="H6" s="8">
        <f t="shared" si="4"/>
        <v>7255</v>
      </c>
      <c r="I6" s="8">
        <f t="shared" si="4"/>
        <v>0</v>
      </c>
      <c r="J6" s="8">
        <f t="shared" si="4"/>
        <v>287741</v>
      </c>
      <c r="K6" s="8">
        <f t="shared" si="4"/>
        <v>180250</v>
      </c>
      <c r="L6" s="8">
        <f t="shared" si="4"/>
        <v>0</v>
      </c>
      <c r="M6" s="8">
        <f t="shared" si="4"/>
        <v>177940</v>
      </c>
      <c r="N6" s="8">
        <f t="shared" si="4"/>
        <v>43200</v>
      </c>
      <c r="O6" s="8">
        <f t="shared" si="4"/>
        <v>0</v>
      </c>
      <c r="P6" s="8">
        <f t="shared" si="4"/>
        <v>0</v>
      </c>
      <c r="Q6" s="8">
        <f t="shared" si="4"/>
        <v>1000</v>
      </c>
      <c r="R6" s="8">
        <f t="shared" si="4"/>
        <v>0</v>
      </c>
      <c r="S6" s="9">
        <f t="shared" si="4"/>
        <v>1274368</v>
      </c>
    </row>
    <row r="7" spans="1:19" ht="15" x14ac:dyDescent="0.25">
      <c r="A7" s="97" t="s">
        <v>2302</v>
      </c>
      <c r="B7" s="98"/>
      <c r="C7" s="98"/>
      <c r="D7" s="8">
        <f>SUM(D8)</f>
        <v>0</v>
      </c>
      <c r="E7" s="8">
        <f t="shared" ref="E7:S7" si="5">SUM(E8)</f>
        <v>5500</v>
      </c>
      <c r="F7" s="8">
        <f t="shared" si="5"/>
        <v>0</v>
      </c>
      <c r="G7" s="8">
        <f t="shared" si="5"/>
        <v>0</v>
      </c>
      <c r="H7" s="8">
        <f t="shared" si="5"/>
        <v>4000</v>
      </c>
      <c r="I7" s="8">
        <f t="shared" si="5"/>
        <v>0</v>
      </c>
      <c r="J7" s="8">
        <f t="shared" si="5"/>
        <v>0</v>
      </c>
      <c r="K7" s="8">
        <f t="shared" si="5"/>
        <v>0</v>
      </c>
      <c r="L7" s="8">
        <f t="shared" si="5"/>
        <v>0</v>
      </c>
      <c r="M7" s="8">
        <f t="shared" si="5"/>
        <v>0</v>
      </c>
      <c r="N7" s="8">
        <f t="shared" si="5"/>
        <v>2500</v>
      </c>
      <c r="O7" s="8">
        <f t="shared" si="5"/>
        <v>0</v>
      </c>
      <c r="P7" s="8">
        <f t="shared" si="5"/>
        <v>0</v>
      </c>
      <c r="Q7" s="8">
        <f t="shared" si="5"/>
        <v>0</v>
      </c>
      <c r="R7" s="8">
        <f t="shared" si="5"/>
        <v>0</v>
      </c>
      <c r="S7" s="9">
        <f t="shared" si="5"/>
        <v>6500</v>
      </c>
    </row>
    <row r="8" spans="1:19" x14ac:dyDescent="0.2">
      <c r="A8" s="10"/>
      <c r="B8" s="71" t="s">
        <v>122</v>
      </c>
      <c r="C8" s="12" t="s">
        <v>123</v>
      </c>
      <c r="D8" s="13">
        <v>0</v>
      </c>
      <c r="E8" s="13">
        <v>5500</v>
      </c>
      <c r="F8" s="13"/>
      <c r="G8" s="13"/>
      <c r="H8" s="13">
        <v>4000</v>
      </c>
      <c r="I8" s="13"/>
      <c r="J8" s="13"/>
      <c r="K8" s="13"/>
      <c r="L8" s="13"/>
      <c r="M8" s="13"/>
      <c r="N8" s="13">
        <v>2500</v>
      </c>
      <c r="O8" s="13"/>
      <c r="P8" s="13"/>
      <c r="Q8" s="13"/>
      <c r="R8" s="13"/>
      <c r="S8" s="14">
        <f>F8+G8+H8+I8+J8+K8+L8+M8+N8+O8+P8+Q8+R8</f>
        <v>6500</v>
      </c>
    </row>
    <row r="9" spans="1:19" ht="15" x14ac:dyDescent="0.25">
      <c r="A9" s="97" t="s">
        <v>4</v>
      </c>
      <c r="B9" s="98"/>
      <c r="C9" s="98"/>
      <c r="D9" s="8">
        <f t="shared" ref="D9:R9" si="6">SUM(D10:D70)</f>
        <v>510000</v>
      </c>
      <c r="E9" s="8">
        <f t="shared" si="6"/>
        <v>318242</v>
      </c>
      <c r="F9" s="8">
        <f t="shared" si="6"/>
        <v>510000</v>
      </c>
      <c r="G9" s="8">
        <f t="shared" si="6"/>
        <v>0</v>
      </c>
      <c r="H9" s="8">
        <f t="shared" si="6"/>
        <v>3255</v>
      </c>
      <c r="I9" s="8">
        <f t="shared" si="6"/>
        <v>0</v>
      </c>
      <c r="J9" s="8">
        <f t="shared" si="6"/>
        <v>23267</v>
      </c>
      <c r="K9" s="8">
        <f t="shared" si="6"/>
        <v>77050</v>
      </c>
      <c r="L9" s="8">
        <f t="shared" si="6"/>
        <v>0</v>
      </c>
      <c r="M9" s="8">
        <f t="shared" si="6"/>
        <v>177940</v>
      </c>
      <c r="N9" s="8">
        <f t="shared" si="6"/>
        <v>18700</v>
      </c>
      <c r="O9" s="8">
        <f t="shared" si="6"/>
        <v>0</v>
      </c>
      <c r="P9" s="8">
        <f t="shared" si="6"/>
        <v>0</v>
      </c>
      <c r="Q9" s="8">
        <f t="shared" si="6"/>
        <v>1000</v>
      </c>
      <c r="R9" s="8">
        <f t="shared" si="6"/>
        <v>0</v>
      </c>
      <c r="S9" s="9">
        <v>811212</v>
      </c>
    </row>
    <row r="10" spans="1:19" x14ac:dyDescent="0.2">
      <c r="A10" s="10"/>
      <c r="B10" s="71" t="s">
        <v>5</v>
      </c>
      <c r="C10" s="12" t="s">
        <v>6</v>
      </c>
      <c r="D10" s="13">
        <v>15000</v>
      </c>
      <c r="E10" s="13">
        <v>3510</v>
      </c>
      <c r="F10" s="13">
        <v>14888</v>
      </c>
      <c r="G10" s="13"/>
      <c r="H10" s="13"/>
      <c r="I10" s="13"/>
      <c r="J10" s="13"/>
      <c r="K10" s="13">
        <v>2000</v>
      </c>
      <c r="L10" s="13"/>
      <c r="M10" s="13">
        <v>510</v>
      </c>
      <c r="N10" s="13">
        <v>1000</v>
      </c>
      <c r="O10" s="13"/>
      <c r="P10" s="13"/>
      <c r="Q10" s="13"/>
      <c r="R10" s="13"/>
      <c r="S10" s="14">
        <f t="shared" ref="S10:S70" si="7">F10+G10+H10+I10+J10+K10+L10+M10+N10+O10+P10+Q10+R10</f>
        <v>18398</v>
      </c>
    </row>
    <row r="11" spans="1:19" x14ac:dyDescent="0.2">
      <c r="A11" s="10"/>
      <c r="B11" s="71" t="s">
        <v>2303</v>
      </c>
      <c r="C11" s="12" t="s">
        <v>2304</v>
      </c>
      <c r="D11" s="13">
        <v>2000</v>
      </c>
      <c r="E11" s="13">
        <v>30800</v>
      </c>
      <c r="F11" s="13">
        <v>0</v>
      </c>
      <c r="G11" s="13"/>
      <c r="H11" s="13"/>
      <c r="I11" s="13"/>
      <c r="J11" s="13"/>
      <c r="K11" s="13"/>
      <c r="L11" s="13"/>
      <c r="M11" s="13">
        <v>30554</v>
      </c>
      <c r="N11" s="13"/>
      <c r="O11" s="13"/>
      <c r="P11" s="13"/>
      <c r="Q11" s="13"/>
      <c r="R11" s="13"/>
      <c r="S11" s="14">
        <f t="shared" si="7"/>
        <v>30554</v>
      </c>
    </row>
    <row r="12" spans="1:19" x14ac:dyDescent="0.2">
      <c r="A12" s="10"/>
      <c r="B12" s="71" t="s">
        <v>7</v>
      </c>
      <c r="C12" s="12" t="s">
        <v>8</v>
      </c>
      <c r="D12" s="13">
        <v>9286</v>
      </c>
      <c r="E12" s="13">
        <v>0</v>
      </c>
      <c r="F12" s="13">
        <v>9843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7"/>
        <v>9843</v>
      </c>
    </row>
    <row r="13" spans="1:19" x14ac:dyDescent="0.2">
      <c r="A13" s="10"/>
      <c r="B13" s="71" t="s">
        <v>2305</v>
      </c>
      <c r="C13" s="12" t="s">
        <v>2306</v>
      </c>
      <c r="D13" s="13">
        <v>0</v>
      </c>
      <c r="E13" s="13">
        <v>21220</v>
      </c>
      <c r="F13" s="13">
        <v>0</v>
      </c>
      <c r="G13" s="13"/>
      <c r="H13" s="13"/>
      <c r="I13" s="13"/>
      <c r="J13" s="13"/>
      <c r="K13" s="13"/>
      <c r="L13" s="13"/>
      <c r="M13" s="13">
        <v>20982</v>
      </c>
      <c r="N13" s="13"/>
      <c r="O13" s="13"/>
      <c r="P13" s="13"/>
      <c r="Q13" s="13"/>
      <c r="R13" s="13"/>
      <c r="S13" s="14">
        <f t="shared" si="7"/>
        <v>20982</v>
      </c>
    </row>
    <row r="14" spans="1:19" x14ac:dyDescent="0.2">
      <c r="A14" s="10"/>
      <c r="B14" s="71" t="s">
        <v>9</v>
      </c>
      <c r="C14" s="12" t="s">
        <v>10</v>
      </c>
      <c r="D14" s="13">
        <v>12000</v>
      </c>
      <c r="E14" s="13">
        <v>10000</v>
      </c>
      <c r="F14" s="13">
        <v>7840</v>
      </c>
      <c r="G14" s="13"/>
      <c r="H14" s="13"/>
      <c r="I14" s="13"/>
      <c r="J14" s="13"/>
      <c r="K14" s="13">
        <v>2000</v>
      </c>
      <c r="L14" s="13"/>
      <c r="M14" s="13">
        <v>0</v>
      </c>
      <c r="N14" s="13">
        <v>1000</v>
      </c>
      <c r="O14" s="13"/>
      <c r="P14" s="13"/>
      <c r="Q14" s="13"/>
      <c r="R14" s="13"/>
      <c r="S14" s="14">
        <f t="shared" si="7"/>
        <v>10840</v>
      </c>
    </row>
    <row r="15" spans="1:19" x14ac:dyDescent="0.2">
      <c r="A15" s="10"/>
      <c r="B15" s="71" t="s">
        <v>2307</v>
      </c>
      <c r="C15" s="12" t="s">
        <v>2308</v>
      </c>
      <c r="D15" s="13">
        <v>0</v>
      </c>
      <c r="E15" s="13">
        <v>23980</v>
      </c>
      <c r="F15" s="13">
        <v>0</v>
      </c>
      <c r="G15" s="13"/>
      <c r="H15" s="13"/>
      <c r="I15" s="13"/>
      <c r="J15" s="13"/>
      <c r="K15" s="13"/>
      <c r="L15" s="13"/>
      <c r="M15" s="13">
        <v>34242</v>
      </c>
      <c r="N15" s="13"/>
      <c r="O15" s="13"/>
      <c r="P15" s="13"/>
      <c r="Q15" s="13"/>
      <c r="R15" s="13"/>
      <c r="S15" s="14">
        <f t="shared" si="7"/>
        <v>34242</v>
      </c>
    </row>
    <row r="16" spans="1:19" x14ac:dyDescent="0.2">
      <c r="A16" s="10"/>
      <c r="B16" s="71" t="s">
        <v>11</v>
      </c>
      <c r="C16" s="12" t="s">
        <v>12</v>
      </c>
      <c r="D16" s="13">
        <v>400</v>
      </c>
      <c r="E16" s="13">
        <v>4871</v>
      </c>
      <c r="F16" s="13">
        <v>35</v>
      </c>
      <c r="G16" s="13"/>
      <c r="H16" s="13"/>
      <c r="I16" s="13"/>
      <c r="J16" s="13"/>
      <c r="K16" s="13"/>
      <c r="L16" s="13"/>
      <c r="M16" s="13">
        <v>2523</v>
      </c>
      <c r="N16" s="13"/>
      <c r="O16" s="13"/>
      <c r="P16" s="13"/>
      <c r="Q16" s="13"/>
      <c r="R16" s="13"/>
      <c r="S16" s="14">
        <f t="shared" si="7"/>
        <v>2558</v>
      </c>
    </row>
    <row r="17" spans="1:19" x14ac:dyDescent="0.2">
      <c r="A17" s="10"/>
      <c r="B17" s="71" t="s">
        <v>13</v>
      </c>
      <c r="C17" s="12" t="s">
        <v>14</v>
      </c>
      <c r="D17" s="13">
        <v>3300</v>
      </c>
      <c r="E17" s="13">
        <v>0</v>
      </c>
      <c r="F17" s="13">
        <v>2800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7"/>
        <v>2800</v>
      </c>
    </row>
    <row r="18" spans="1:19" x14ac:dyDescent="0.2">
      <c r="A18" s="10"/>
      <c r="B18" s="71" t="s">
        <v>15</v>
      </c>
      <c r="C18" s="12" t="s">
        <v>16</v>
      </c>
      <c r="D18" s="13">
        <v>2000</v>
      </c>
      <c r="E18" s="13">
        <v>0</v>
      </c>
      <c r="F18" s="13">
        <v>10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7"/>
        <v>10</v>
      </c>
    </row>
    <row r="19" spans="1:19" x14ac:dyDescent="0.2">
      <c r="A19" s="10"/>
      <c r="B19" s="71" t="s">
        <v>2309</v>
      </c>
      <c r="C19" s="12" t="s">
        <v>2310</v>
      </c>
      <c r="D19" s="13">
        <v>715</v>
      </c>
      <c r="E19" s="13">
        <v>0</v>
      </c>
      <c r="F19" s="13">
        <v>10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7"/>
        <v>10</v>
      </c>
    </row>
    <row r="20" spans="1:19" x14ac:dyDescent="0.2">
      <c r="A20" s="10"/>
      <c r="B20" s="71" t="s">
        <v>17</v>
      </c>
      <c r="C20" s="12" t="s">
        <v>18</v>
      </c>
      <c r="D20" s="13">
        <v>22000</v>
      </c>
      <c r="E20" s="13">
        <v>751</v>
      </c>
      <c r="F20" s="13">
        <v>28843</v>
      </c>
      <c r="G20" s="13"/>
      <c r="H20" s="13"/>
      <c r="I20" s="13"/>
      <c r="J20" s="13">
        <v>751</v>
      </c>
      <c r="K20" s="13">
        <v>2000</v>
      </c>
      <c r="L20" s="13"/>
      <c r="M20" s="13">
        <v>500</v>
      </c>
      <c r="N20" s="13"/>
      <c r="O20" s="13"/>
      <c r="P20" s="13"/>
      <c r="Q20" s="13"/>
      <c r="R20" s="13"/>
      <c r="S20" s="14">
        <f t="shared" si="7"/>
        <v>32094</v>
      </c>
    </row>
    <row r="21" spans="1:19" x14ac:dyDescent="0.2">
      <c r="A21" s="10"/>
      <c r="B21" s="71" t="s">
        <v>19</v>
      </c>
      <c r="C21" s="12" t="s">
        <v>20</v>
      </c>
      <c r="D21" s="13">
        <v>6000</v>
      </c>
      <c r="E21" s="13">
        <v>2000</v>
      </c>
      <c r="F21" s="13">
        <v>1595</v>
      </c>
      <c r="G21" s="13"/>
      <c r="H21" s="13"/>
      <c r="I21" s="13"/>
      <c r="J21" s="13">
        <v>2000</v>
      </c>
      <c r="K21" s="13"/>
      <c r="L21" s="13"/>
      <c r="M21" s="13"/>
      <c r="N21" s="13"/>
      <c r="O21" s="13"/>
      <c r="P21" s="13"/>
      <c r="Q21" s="13"/>
      <c r="R21" s="13"/>
      <c r="S21" s="14">
        <f t="shared" si="7"/>
        <v>3595</v>
      </c>
    </row>
    <row r="22" spans="1:19" x14ac:dyDescent="0.2">
      <c r="A22" s="10"/>
      <c r="B22" s="71" t="s">
        <v>21</v>
      </c>
      <c r="C22" s="12" t="s">
        <v>22</v>
      </c>
      <c r="D22" s="13">
        <v>14000</v>
      </c>
      <c r="E22" s="13">
        <v>4000</v>
      </c>
      <c r="F22" s="13">
        <v>13936</v>
      </c>
      <c r="G22" s="13"/>
      <c r="H22" s="13"/>
      <c r="I22" s="13"/>
      <c r="J22" s="13">
        <v>0</v>
      </c>
      <c r="K22" s="13">
        <v>2000</v>
      </c>
      <c r="L22" s="13"/>
      <c r="M22" s="13"/>
      <c r="N22" s="13"/>
      <c r="O22" s="13"/>
      <c r="P22" s="13"/>
      <c r="Q22" s="13"/>
      <c r="R22" s="13"/>
      <c r="S22" s="14">
        <f t="shared" si="7"/>
        <v>15936</v>
      </c>
    </row>
    <row r="23" spans="1:19" x14ac:dyDescent="0.2">
      <c r="A23" s="10"/>
      <c r="B23" s="71" t="s">
        <v>23</v>
      </c>
      <c r="C23" s="12" t="s">
        <v>24</v>
      </c>
      <c r="D23" s="13">
        <v>6911</v>
      </c>
      <c r="E23" s="13">
        <v>2000</v>
      </c>
      <c r="F23" s="13">
        <v>9616</v>
      </c>
      <c r="G23" s="13"/>
      <c r="H23" s="13"/>
      <c r="I23" s="13"/>
      <c r="J23" s="13">
        <v>0</v>
      </c>
      <c r="K23" s="13">
        <v>1000</v>
      </c>
      <c r="L23" s="13"/>
      <c r="M23" s="13"/>
      <c r="N23" s="13"/>
      <c r="O23" s="13"/>
      <c r="P23" s="13"/>
      <c r="Q23" s="13"/>
      <c r="R23" s="13"/>
      <c r="S23" s="14">
        <f t="shared" si="7"/>
        <v>10616</v>
      </c>
    </row>
    <row r="24" spans="1:19" x14ac:dyDescent="0.2">
      <c r="A24" s="10"/>
      <c r="B24" s="71" t="s">
        <v>25</v>
      </c>
      <c r="C24" s="12" t="s">
        <v>26</v>
      </c>
      <c r="D24" s="13">
        <v>6000</v>
      </c>
      <c r="E24" s="13">
        <v>6382</v>
      </c>
      <c r="F24" s="13">
        <v>15174</v>
      </c>
      <c r="G24" s="13"/>
      <c r="H24" s="13">
        <v>550</v>
      </c>
      <c r="I24" s="13"/>
      <c r="J24" s="13">
        <v>1970</v>
      </c>
      <c r="K24" s="13">
        <v>1000</v>
      </c>
      <c r="L24" s="13"/>
      <c r="M24" s="13"/>
      <c r="N24" s="13">
        <v>4000</v>
      </c>
      <c r="O24" s="13"/>
      <c r="P24" s="13"/>
      <c r="Q24" s="13"/>
      <c r="R24" s="13"/>
      <c r="S24" s="14">
        <f t="shared" si="7"/>
        <v>22694</v>
      </c>
    </row>
    <row r="25" spans="1:19" x14ac:dyDescent="0.2">
      <c r="A25" s="10"/>
      <c r="B25" s="71" t="s">
        <v>27</v>
      </c>
      <c r="C25" s="12" t="s">
        <v>28</v>
      </c>
      <c r="D25" s="13">
        <v>2000</v>
      </c>
      <c r="E25" s="13">
        <v>0</v>
      </c>
      <c r="F25" s="13">
        <v>200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7"/>
        <v>200</v>
      </c>
    </row>
    <row r="26" spans="1:19" x14ac:dyDescent="0.2">
      <c r="A26" s="10"/>
      <c r="B26" s="71" t="s">
        <v>2311</v>
      </c>
      <c r="C26" s="12" t="s">
        <v>2312</v>
      </c>
      <c r="D26" s="13">
        <v>1242</v>
      </c>
      <c r="E26" s="13">
        <v>2000</v>
      </c>
      <c r="F26" s="13">
        <v>585</v>
      </c>
      <c r="G26" s="13"/>
      <c r="H26" s="13"/>
      <c r="I26" s="13"/>
      <c r="J26" s="13"/>
      <c r="K26" s="13">
        <v>2000</v>
      </c>
      <c r="L26" s="13"/>
      <c r="M26" s="13"/>
      <c r="N26" s="13"/>
      <c r="O26" s="13"/>
      <c r="P26" s="13"/>
      <c r="Q26" s="13"/>
      <c r="R26" s="13"/>
      <c r="S26" s="14">
        <f t="shared" si="7"/>
        <v>2585</v>
      </c>
    </row>
    <row r="27" spans="1:19" x14ac:dyDescent="0.2">
      <c r="A27" s="10"/>
      <c r="B27" s="71" t="s">
        <v>29</v>
      </c>
      <c r="C27" s="12" t="s">
        <v>30</v>
      </c>
      <c r="D27" s="13">
        <v>71165</v>
      </c>
      <c r="E27" s="13">
        <v>8500</v>
      </c>
      <c r="F27" s="13">
        <v>71648</v>
      </c>
      <c r="G27" s="13"/>
      <c r="H27" s="13"/>
      <c r="I27" s="13"/>
      <c r="J27" s="13"/>
      <c r="K27" s="13">
        <v>8500</v>
      </c>
      <c r="L27" s="13"/>
      <c r="M27" s="13"/>
      <c r="N27" s="13"/>
      <c r="O27" s="13"/>
      <c r="P27" s="13"/>
      <c r="Q27" s="13"/>
      <c r="R27" s="13"/>
      <c r="S27" s="14">
        <f t="shared" si="7"/>
        <v>80148</v>
      </c>
    </row>
    <row r="28" spans="1:19" x14ac:dyDescent="0.2">
      <c r="A28" s="10"/>
      <c r="B28" s="71" t="s">
        <v>31</v>
      </c>
      <c r="C28" s="12" t="s">
        <v>32</v>
      </c>
      <c r="D28" s="13">
        <v>90000</v>
      </c>
      <c r="E28" s="13">
        <v>19000</v>
      </c>
      <c r="F28" s="13">
        <v>106502</v>
      </c>
      <c r="G28" s="13"/>
      <c r="H28" s="13"/>
      <c r="I28" s="13"/>
      <c r="J28" s="13"/>
      <c r="K28" s="13">
        <v>15500</v>
      </c>
      <c r="L28" s="13"/>
      <c r="M28" s="13"/>
      <c r="N28" s="13"/>
      <c r="O28" s="13"/>
      <c r="P28" s="13"/>
      <c r="Q28" s="13"/>
      <c r="R28" s="13"/>
      <c r="S28" s="14">
        <f t="shared" si="7"/>
        <v>122002</v>
      </c>
    </row>
    <row r="29" spans="1:19" x14ac:dyDescent="0.2">
      <c r="A29" s="10"/>
      <c r="B29" s="71" t="s">
        <v>33</v>
      </c>
      <c r="C29" s="12" t="s">
        <v>34</v>
      </c>
      <c r="D29" s="13">
        <v>4000</v>
      </c>
      <c r="E29" s="13">
        <v>0</v>
      </c>
      <c r="F29" s="13">
        <v>3000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7"/>
        <v>3000</v>
      </c>
    </row>
    <row r="30" spans="1:19" x14ac:dyDescent="0.2">
      <c r="A30" s="10"/>
      <c r="B30" s="71" t="s">
        <v>35</v>
      </c>
      <c r="C30" s="12" t="s">
        <v>36</v>
      </c>
      <c r="D30" s="13">
        <v>15906</v>
      </c>
      <c r="E30" s="13">
        <v>21392</v>
      </c>
      <c r="F30" s="13">
        <v>13428</v>
      </c>
      <c r="G30" s="13"/>
      <c r="H30" s="13"/>
      <c r="I30" s="13"/>
      <c r="J30" s="13">
        <v>5613</v>
      </c>
      <c r="K30" s="13">
        <v>3000</v>
      </c>
      <c r="L30" s="13"/>
      <c r="M30" s="13">
        <v>1560</v>
      </c>
      <c r="N30" s="13">
        <v>7000</v>
      </c>
      <c r="O30" s="13"/>
      <c r="P30" s="13"/>
      <c r="Q30" s="13"/>
      <c r="R30" s="13"/>
      <c r="S30" s="14">
        <f t="shared" si="7"/>
        <v>30601</v>
      </c>
    </row>
    <row r="31" spans="1:19" x14ac:dyDescent="0.2">
      <c r="A31" s="10"/>
      <c r="B31" s="71" t="s">
        <v>37</v>
      </c>
      <c r="C31" s="12" t="s">
        <v>38</v>
      </c>
      <c r="D31" s="13">
        <v>6000</v>
      </c>
      <c r="E31" s="13">
        <v>0</v>
      </c>
      <c r="F31" s="13">
        <v>3052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7"/>
        <v>3052</v>
      </c>
    </row>
    <row r="32" spans="1:19" x14ac:dyDescent="0.2">
      <c r="A32" s="10"/>
      <c r="B32" s="71" t="s">
        <v>39</v>
      </c>
      <c r="C32" s="12" t="s">
        <v>40</v>
      </c>
      <c r="D32" s="13">
        <v>18187</v>
      </c>
      <c r="E32" s="13">
        <v>0</v>
      </c>
      <c r="F32" s="13">
        <v>18094</v>
      </c>
      <c r="G32" s="13"/>
      <c r="H32" s="13"/>
      <c r="I32" s="13"/>
      <c r="J32" s="13"/>
      <c r="K32" s="13">
        <v>500</v>
      </c>
      <c r="L32" s="13"/>
      <c r="M32" s="13"/>
      <c r="N32" s="13"/>
      <c r="O32" s="13"/>
      <c r="P32" s="13"/>
      <c r="Q32" s="13"/>
      <c r="R32" s="13"/>
      <c r="S32" s="14">
        <f t="shared" si="7"/>
        <v>18594</v>
      </c>
    </row>
    <row r="33" spans="1:19" x14ac:dyDescent="0.2">
      <c r="A33" s="10"/>
      <c r="B33" s="71" t="s">
        <v>2313</v>
      </c>
      <c r="C33" s="12" t="s">
        <v>2314</v>
      </c>
      <c r="D33" s="13">
        <v>4511</v>
      </c>
      <c r="E33" s="13">
        <v>0</v>
      </c>
      <c r="F33" s="13">
        <v>4893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>
        <f t="shared" si="7"/>
        <v>4893</v>
      </c>
    </row>
    <row r="34" spans="1:19" x14ac:dyDescent="0.2">
      <c r="A34" s="10"/>
      <c r="B34" s="71" t="s">
        <v>41</v>
      </c>
      <c r="C34" s="12" t="s">
        <v>42</v>
      </c>
      <c r="D34" s="13">
        <v>2000</v>
      </c>
      <c r="E34" s="13">
        <v>425</v>
      </c>
      <c r="F34" s="13">
        <v>2044</v>
      </c>
      <c r="G34" s="13"/>
      <c r="H34" s="13">
        <v>75</v>
      </c>
      <c r="I34" s="13"/>
      <c r="J34" s="13"/>
      <c r="K34" s="13">
        <v>350</v>
      </c>
      <c r="L34" s="13"/>
      <c r="M34" s="13"/>
      <c r="N34" s="13"/>
      <c r="O34" s="13"/>
      <c r="P34" s="13"/>
      <c r="Q34" s="13"/>
      <c r="R34" s="13"/>
      <c r="S34" s="14">
        <f t="shared" si="7"/>
        <v>2469</v>
      </c>
    </row>
    <row r="35" spans="1:19" x14ac:dyDescent="0.2">
      <c r="A35" s="10"/>
      <c r="B35" s="71" t="s">
        <v>43</v>
      </c>
      <c r="C35" s="12" t="s">
        <v>44</v>
      </c>
      <c r="D35" s="13">
        <v>1200</v>
      </c>
      <c r="E35" s="13">
        <v>15500</v>
      </c>
      <c r="F35" s="13">
        <v>400</v>
      </c>
      <c r="G35" s="13"/>
      <c r="H35" s="13"/>
      <c r="I35" s="13"/>
      <c r="J35" s="13"/>
      <c r="K35" s="13"/>
      <c r="L35" s="13"/>
      <c r="M35" s="13">
        <v>13100</v>
      </c>
      <c r="N35" s="13"/>
      <c r="O35" s="13"/>
      <c r="P35" s="13"/>
      <c r="Q35" s="13"/>
      <c r="R35" s="13"/>
      <c r="S35" s="14">
        <f t="shared" si="7"/>
        <v>13500</v>
      </c>
    </row>
    <row r="36" spans="1:19" x14ac:dyDescent="0.2">
      <c r="A36" s="10"/>
      <c r="B36" s="71" t="s">
        <v>45</v>
      </c>
      <c r="C36" s="12" t="s">
        <v>46</v>
      </c>
      <c r="D36" s="13">
        <v>5500</v>
      </c>
      <c r="E36" s="13">
        <v>0</v>
      </c>
      <c r="F36" s="13">
        <v>4635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7"/>
        <v>4635</v>
      </c>
    </row>
    <row r="37" spans="1:19" x14ac:dyDescent="0.2">
      <c r="A37" s="10"/>
      <c r="B37" s="71" t="s">
        <v>47</v>
      </c>
      <c r="C37" s="12" t="s">
        <v>48</v>
      </c>
      <c r="D37" s="13">
        <v>500</v>
      </c>
      <c r="E37" s="13">
        <v>0</v>
      </c>
      <c r="F37" s="13">
        <v>10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7"/>
        <v>10</v>
      </c>
    </row>
    <row r="38" spans="1:19" x14ac:dyDescent="0.2">
      <c r="A38" s="10"/>
      <c r="B38" s="71" t="s">
        <v>49</v>
      </c>
      <c r="C38" s="12" t="s">
        <v>50</v>
      </c>
      <c r="D38" s="13">
        <v>25000</v>
      </c>
      <c r="E38" s="13">
        <v>3000</v>
      </c>
      <c r="F38" s="13">
        <v>24260</v>
      </c>
      <c r="G38" s="13"/>
      <c r="H38" s="13"/>
      <c r="I38" s="13"/>
      <c r="J38" s="13"/>
      <c r="K38" s="13">
        <v>3000</v>
      </c>
      <c r="L38" s="13"/>
      <c r="M38" s="13"/>
      <c r="N38" s="13"/>
      <c r="O38" s="13"/>
      <c r="P38" s="13"/>
      <c r="Q38" s="13"/>
      <c r="R38" s="13"/>
      <c r="S38" s="14">
        <f t="shared" si="7"/>
        <v>27260</v>
      </c>
    </row>
    <row r="39" spans="1:19" x14ac:dyDescent="0.2">
      <c r="A39" s="10"/>
      <c r="B39" s="71" t="s">
        <v>51</v>
      </c>
      <c r="C39" s="12" t="s">
        <v>52</v>
      </c>
      <c r="D39" s="13">
        <v>8000</v>
      </c>
      <c r="E39" s="13">
        <v>0</v>
      </c>
      <c r="F39" s="13">
        <v>8563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7"/>
        <v>8563</v>
      </c>
    </row>
    <row r="40" spans="1:19" x14ac:dyDescent="0.2">
      <c r="A40" s="10"/>
      <c r="B40" s="71" t="s">
        <v>53</v>
      </c>
      <c r="C40" s="12" t="s">
        <v>54</v>
      </c>
      <c r="D40" s="13">
        <v>2000</v>
      </c>
      <c r="E40" s="13">
        <v>0</v>
      </c>
      <c r="F40" s="13">
        <v>1250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7"/>
        <v>1250</v>
      </c>
    </row>
    <row r="41" spans="1:19" x14ac:dyDescent="0.2">
      <c r="A41" s="10"/>
      <c r="B41" s="71" t="s">
        <v>55</v>
      </c>
      <c r="C41" s="12" t="s">
        <v>56</v>
      </c>
      <c r="D41" s="13">
        <v>1300</v>
      </c>
      <c r="E41" s="13">
        <v>0</v>
      </c>
      <c r="F41" s="13">
        <v>1300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7"/>
        <v>1300</v>
      </c>
    </row>
    <row r="42" spans="1:19" x14ac:dyDescent="0.2">
      <c r="A42" s="10"/>
      <c r="B42" s="71" t="s">
        <v>57</v>
      </c>
      <c r="C42" s="12" t="s">
        <v>58</v>
      </c>
      <c r="D42" s="13">
        <v>34781</v>
      </c>
      <c r="E42" s="13">
        <v>0</v>
      </c>
      <c r="F42" s="13">
        <v>34508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f t="shared" si="7"/>
        <v>34508</v>
      </c>
    </row>
    <row r="43" spans="1:19" x14ac:dyDescent="0.2">
      <c r="A43" s="10"/>
      <c r="B43" s="71" t="s">
        <v>59</v>
      </c>
      <c r="C43" s="12" t="s">
        <v>60</v>
      </c>
      <c r="D43" s="13">
        <v>10119</v>
      </c>
      <c r="E43" s="13">
        <v>0</v>
      </c>
      <c r="F43" s="13">
        <v>9900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7"/>
        <v>9900</v>
      </c>
    </row>
    <row r="44" spans="1:19" x14ac:dyDescent="0.2">
      <c r="A44" s="10"/>
      <c r="B44" s="71" t="s">
        <v>2315</v>
      </c>
      <c r="C44" s="12" t="s">
        <v>2316</v>
      </c>
      <c r="D44" s="13">
        <v>0</v>
      </c>
      <c r="E44" s="13">
        <v>21500</v>
      </c>
      <c r="F44" s="13">
        <v>0</v>
      </c>
      <c r="G44" s="13"/>
      <c r="H44" s="13"/>
      <c r="I44" s="13"/>
      <c r="J44" s="13"/>
      <c r="K44" s="13">
        <v>21500</v>
      </c>
      <c r="L44" s="13"/>
      <c r="M44" s="13"/>
      <c r="N44" s="13"/>
      <c r="O44" s="13"/>
      <c r="P44" s="13"/>
      <c r="Q44" s="13"/>
      <c r="R44" s="13"/>
      <c r="S44" s="14">
        <f t="shared" si="7"/>
        <v>21500</v>
      </c>
    </row>
    <row r="45" spans="1:19" x14ac:dyDescent="0.2">
      <c r="A45" s="10"/>
      <c r="B45" s="71" t="s">
        <v>61</v>
      </c>
      <c r="C45" s="12" t="s">
        <v>62</v>
      </c>
      <c r="D45" s="13">
        <v>6000</v>
      </c>
      <c r="E45" s="13">
        <v>0</v>
      </c>
      <c r="F45" s="13">
        <v>6250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f t="shared" si="7"/>
        <v>6250</v>
      </c>
    </row>
    <row r="46" spans="1:19" x14ac:dyDescent="0.2">
      <c r="A46" s="10"/>
      <c r="B46" s="71" t="s">
        <v>2317</v>
      </c>
      <c r="C46" s="12" t="s">
        <v>2318</v>
      </c>
      <c r="D46" s="13">
        <v>500</v>
      </c>
      <c r="E46" s="13">
        <v>0</v>
      </c>
      <c r="F46" s="13">
        <v>10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f t="shared" si="7"/>
        <v>10</v>
      </c>
    </row>
    <row r="47" spans="1:19" x14ac:dyDescent="0.2">
      <c r="A47" s="10"/>
      <c r="B47" s="71" t="s">
        <v>2319</v>
      </c>
      <c r="C47" s="12" t="s">
        <v>2320</v>
      </c>
      <c r="D47" s="13">
        <v>500</v>
      </c>
      <c r="E47" s="13">
        <v>0</v>
      </c>
      <c r="F47" s="13">
        <v>4000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f t="shared" si="7"/>
        <v>4000</v>
      </c>
    </row>
    <row r="48" spans="1:19" ht="28.5" x14ac:dyDescent="0.2">
      <c r="A48" s="10"/>
      <c r="B48" s="71" t="s">
        <v>2321</v>
      </c>
      <c r="C48" s="12" t="s">
        <v>2322</v>
      </c>
      <c r="D48" s="13">
        <v>100</v>
      </c>
      <c r="E48" s="13">
        <v>0</v>
      </c>
      <c r="F48" s="13">
        <v>10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f t="shared" si="7"/>
        <v>10</v>
      </c>
    </row>
    <row r="49" spans="1:19" x14ac:dyDescent="0.2">
      <c r="A49" s="10"/>
      <c r="B49" s="71" t="s">
        <v>63</v>
      </c>
      <c r="C49" s="12" t="s">
        <v>64</v>
      </c>
      <c r="D49" s="13">
        <v>11012</v>
      </c>
      <c r="E49" s="13">
        <v>1500</v>
      </c>
      <c r="F49" s="13">
        <v>10750</v>
      </c>
      <c r="G49" s="13"/>
      <c r="H49" s="13"/>
      <c r="I49" s="13"/>
      <c r="J49" s="13">
        <v>6798</v>
      </c>
      <c r="K49" s="13">
        <v>500</v>
      </c>
      <c r="L49" s="13"/>
      <c r="M49" s="13"/>
      <c r="N49" s="13"/>
      <c r="O49" s="13"/>
      <c r="P49" s="13"/>
      <c r="Q49" s="13"/>
      <c r="R49" s="13"/>
      <c r="S49" s="14">
        <f t="shared" si="7"/>
        <v>18048</v>
      </c>
    </row>
    <row r="50" spans="1:19" x14ac:dyDescent="0.2">
      <c r="A50" s="10"/>
      <c r="B50" s="71" t="s">
        <v>2323</v>
      </c>
      <c r="C50" s="12" t="s">
        <v>2324</v>
      </c>
      <c r="D50" s="13">
        <v>0</v>
      </c>
      <c r="E50" s="13">
        <v>2000</v>
      </c>
      <c r="F50" s="13">
        <v>0</v>
      </c>
      <c r="G50" s="13"/>
      <c r="H50" s="13"/>
      <c r="I50" s="13"/>
      <c r="J50" s="13"/>
      <c r="K50" s="13">
        <v>1000</v>
      </c>
      <c r="L50" s="13"/>
      <c r="M50" s="13"/>
      <c r="N50" s="13"/>
      <c r="O50" s="13"/>
      <c r="P50" s="13"/>
      <c r="Q50" s="13"/>
      <c r="R50" s="13"/>
      <c r="S50" s="14">
        <f t="shared" si="7"/>
        <v>1000</v>
      </c>
    </row>
    <row r="51" spans="1:19" x14ac:dyDescent="0.2">
      <c r="A51" s="10"/>
      <c r="B51" s="71" t="s">
        <v>65</v>
      </c>
      <c r="C51" s="12" t="s">
        <v>66</v>
      </c>
      <c r="D51" s="13">
        <v>27000</v>
      </c>
      <c r="E51" s="13">
        <v>0</v>
      </c>
      <c r="F51" s="13">
        <v>24342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f t="shared" si="7"/>
        <v>24342</v>
      </c>
    </row>
    <row r="52" spans="1:19" x14ac:dyDescent="0.2">
      <c r="A52" s="10"/>
      <c r="B52" s="71" t="s">
        <v>67</v>
      </c>
      <c r="C52" s="12" t="s">
        <v>68</v>
      </c>
      <c r="D52" s="13">
        <v>3000</v>
      </c>
      <c r="E52" s="13">
        <v>3300</v>
      </c>
      <c r="F52" s="13">
        <v>3610</v>
      </c>
      <c r="G52" s="13"/>
      <c r="H52" s="13"/>
      <c r="I52" s="13"/>
      <c r="J52" s="13"/>
      <c r="K52" s="13">
        <v>300</v>
      </c>
      <c r="L52" s="13"/>
      <c r="M52" s="13">
        <v>375</v>
      </c>
      <c r="N52" s="13"/>
      <c r="O52" s="13"/>
      <c r="P52" s="13"/>
      <c r="Q52" s="13"/>
      <c r="R52" s="13"/>
      <c r="S52" s="14">
        <f t="shared" si="7"/>
        <v>4285</v>
      </c>
    </row>
    <row r="53" spans="1:19" x14ac:dyDescent="0.2">
      <c r="A53" s="10"/>
      <c r="B53" s="71" t="s">
        <v>2325</v>
      </c>
      <c r="C53" s="12" t="s">
        <v>2326</v>
      </c>
      <c r="D53" s="13">
        <v>1666</v>
      </c>
      <c r="E53" s="13">
        <v>0</v>
      </c>
      <c r="F53" s="13">
        <v>128</v>
      </c>
      <c r="G53" s="13"/>
      <c r="H53" s="13"/>
      <c r="I53" s="13"/>
      <c r="J53" s="13"/>
      <c r="K53" s="13"/>
      <c r="L53" s="13"/>
      <c r="M53" s="13">
        <v>700</v>
      </c>
      <c r="N53" s="13"/>
      <c r="O53" s="13"/>
      <c r="P53" s="13"/>
      <c r="Q53" s="13"/>
      <c r="R53" s="13"/>
      <c r="S53" s="14">
        <f t="shared" si="7"/>
        <v>828</v>
      </c>
    </row>
    <row r="54" spans="1:19" x14ac:dyDescent="0.2">
      <c r="A54" s="10"/>
      <c r="B54" s="71" t="s">
        <v>69</v>
      </c>
      <c r="C54" s="12" t="s">
        <v>70</v>
      </c>
      <c r="D54" s="13">
        <v>0</v>
      </c>
      <c r="E54" s="13">
        <v>500</v>
      </c>
      <c r="F54" s="13">
        <v>0</v>
      </c>
      <c r="G54" s="13"/>
      <c r="H54" s="13"/>
      <c r="I54" s="13"/>
      <c r="J54" s="13"/>
      <c r="K54" s="13">
        <v>500</v>
      </c>
      <c r="L54" s="13"/>
      <c r="M54" s="13"/>
      <c r="N54" s="13"/>
      <c r="O54" s="13"/>
      <c r="P54" s="13"/>
      <c r="Q54" s="13"/>
      <c r="R54" s="13"/>
      <c r="S54" s="14">
        <f t="shared" si="7"/>
        <v>500</v>
      </c>
    </row>
    <row r="55" spans="1:19" x14ac:dyDescent="0.2">
      <c r="A55" s="10"/>
      <c r="B55" s="71" t="s">
        <v>2327</v>
      </c>
      <c r="C55" s="12" t="s">
        <v>2328</v>
      </c>
      <c r="D55" s="13">
        <v>550</v>
      </c>
      <c r="E55" s="13">
        <v>500</v>
      </c>
      <c r="F55" s="13">
        <v>10</v>
      </c>
      <c r="G55" s="13"/>
      <c r="H55" s="13"/>
      <c r="I55" s="13"/>
      <c r="J55" s="13"/>
      <c r="K55" s="13">
        <v>1500</v>
      </c>
      <c r="L55" s="13"/>
      <c r="M55" s="13"/>
      <c r="N55" s="13"/>
      <c r="O55" s="13"/>
      <c r="P55" s="13"/>
      <c r="Q55" s="13"/>
      <c r="R55" s="13"/>
      <c r="S55" s="14">
        <f t="shared" si="7"/>
        <v>1510</v>
      </c>
    </row>
    <row r="56" spans="1:19" x14ac:dyDescent="0.2">
      <c r="A56" s="10"/>
      <c r="B56" s="71" t="s">
        <v>71</v>
      </c>
      <c r="C56" s="12" t="s">
        <v>72</v>
      </c>
      <c r="D56" s="13">
        <v>4919</v>
      </c>
      <c r="E56" s="13">
        <v>0</v>
      </c>
      <c r="F56" s="13">
        <v>7019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>
        <f t="shared" si="7"/>
        <v>7019</v>
      </c>
    </row>
    <row r="57" spans="1:19" x14ac:dyDescent="0.2">
      <c r="A57" s="10"/>
      <c r="B57" s="71" t="s">
        <v>73</v>
      </c>
      <c r="C57" s="12" t="s">
        <v>74</v>
      </c>
      <c r="D57" s="13">
        <v>7000</v>
      </c>
      <c r="E57" s="13">
        <v>1000</v>
      </c>
      <c r="F57" s="13">
        <v>1033</v>
      </c>
      <c r="G57" s="13"/>
      <c r="H57" s="13"/>
      <c r="I57" s="13"/>
      <c r="J57" s="13"/>
      <c r="K57" s="13">
        <v>2000</v>
      </c>
      <c r="L57" s="13"/>
      <c r="M57" s="13">
        <v>0</v>
      </c>
      <c r="N57" s="13"/>
      <c r="O57" s="13"/>
      <c r="P57" s="13"/>
      <c r="Q57" s="13"/>
      <c r="R57" s="13"/>
      <c r="S57" s="14">
        <f t="shared" si="7"/>
        <v>3033</v>
      </c>
    </row>
    <row r="58" spans="1:19" x14ac:dyDescent="0.2">
      <c r="A58" s="10"/>
      <c r="B58" s="71" t="s">
        <v>75</v>
      </c>
      <c r="C58" s="12" t="s">
        <v>76</v>
      </c>
      <c r="D58" s="13">
        <v>2330</v>
      </c>
      <c r="E58" s="13">
        <v>57340</v>
      </c>
      <c r="F58" s="13">
        <v>1900</v>
      </c>
      <c r="G58" s="13"/>
      <c r="H58" s="13"/>
      <c r="I58" s="13"/>
      <c r="J58" s="13"/>
      <c r="K58" s="13"/>
      <c r="L58" s="13"/>
      <c r="M58" s="13">
        <v>58401</v>
      </c>
      <c r="N58" s="13">
        <v>700</v>
      </c>
      <c r="O58" s="13"/>
      <c r="P58" s="13"/>
      <c r="Q58" s="13"/>
      <c r="R58" s="13"/>
      <c r="S58" s="14">
        <f t="shared" si="7"/>
        <v>61001</v>
      </c>
    </row>
    <row r="59" spans="1:19" x14ac:dyDescent="0.2">
      <c r="A59" s="10"/>
      <c r="B59" s="71" t="s">
        <v>77</v>
      </c>
      <c r="C59" s="12" t="s">
        <v>78</v>
      </c>
      <c r="D59" s="13">
        <v>1000</v>
      </c>
      <c r="E59" s="13">
        <v>2500</v>
      </c>
      <c r="F59" s="13">
        <v>10</v>
      </c>
      <c r="G59" s="13"/>
      <c r="H59" s="13"/>
      <c r="I59" s="13"/>
      <c r="J59" s="13"/>
      <c r="K59" s="13">
        <v>500</v>
      </c>
      <c r="L59" s="13"/>
      <c r="M59" s="13"/>
      <c r="N59" s="13"/>
      <c r="O59" s="13"/>
      <c r="P59" s="13"/>
      <c r="Q59" s="13"/>
      <c r="R59" s="13"/>
      <c r="S59" s="14">
        <f t="shared" si="7"/>
        <v>510</v>
      </c>
    </row>
    <row r="60" spans="1:19" x14ac:dyDescent="0.2">
      <c r="A60" s="10"/>
      <c r="B60" s="71">
        <v>32922</v>
      </c>
      <c r="C60" s="12" t="s">
        <v>2366</v>
      </c>
      <c r="D60" s="13">
        <v>2000</v>
      </c>
      <c r="E60" s="13">
        <v>0</v>
      </c>
      <c r="F60" s="13">
        <v>10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v>2000</v>
      </c>
    </row>
    <row r="61" spans="1:19" x14ac:dyDescent="0.2">
      <c r="A61" s="10"/>
      <c r="B61" s="71" t="s">
        <v>79</v>
      </c>
      <c r="C61" s="12" t="s">
        <v>80</v>
      </c>
      <c r="D61" s="13">
        <v>11000</v>
      </c>
      <c r="E61" s="13">
        <v>20820</v>
      </c>
      <c r="F61" s="13">
        <v>8443</v>
      </c>
      <c r="G61" s="13"/>
      <c r="H61" s="13">
        <v>960</v>
      </c>
      <c r="I61" s="13"/>
      <c r="J61" s="13">
        <v>6135</v>
      </c>
      <c r="K61" s="13">
        <v>2500</v>
      </c>
      <c r="L61" s="13"/>
      <c r="M61" s="13">
        <v>10143</v>
      </c>
      <c r="N61" s="13"/>
      <c r="O61" s="13"/>
      <c r="P61" s="13"/>
      <c r="Q61" s="13"/>
      <c r="R61" s="13"/>
      <c r="S61" s="14">
        <f t="shared" si="7"/>
        <v>28181</v>
      </c>
    </row>
    <row r="62" spans="1:19" x14ac:dyDescent="0.2">
      <c r="A62" s="10"/>
      <c r="B62" s="71" t="s">
        <v>81</v>
      </c>
      <c r="C62" s="12" t="s">
        <v>82</v>
      </c>
      <c r="D62" s="13">
        <v>2000</v>
      </c>
      <c r="E62" s="13">
        <v>100</v>
      </c>
      <c r="F62" s="13">
        <v>1750</v>
      </c>
      <c r="G62" s="13"/>
      <c r="H62" s="13"/>
      <c r="I62" s="13"/>
      <c r="J62" s="13"/>
      <c r="K62" s="13">
        <v>100</v>
      </c>
      <c r="L62" s="13"/>
      <c r="M62" s="13"/>
      <c r="N62" s="13"/>
      <c r="O62" s="13"/>
      <c r="P62" s="13"/>
      <c r="Q62" s="13"/>
      <c r="R62" s="13"/>
      <c r="S62" s="14">
        <f t="shared" si="7"/>
        <v>1850</v>
      </c>
    </row>
    <row r="63" spans="1:19" x14ac:dyDescent="0.2">
      <c r="A63" s="10"/>
      <c r="B63" s="71" t="s">
        <v>83</v>
      </c>
      <c r="C63" s="12" t="s">
        <v>84</v>
      </c>
      <c r="D63" s="13">
        <v>1500</v>
      </c>
      <c r="E63" s="13">
        <v>0</v>
      </c>
      <c r="F63" s="13">
        <v>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>
        <f t="shared" si="7"/>
        <v>0</v>
      </c>
    </row>
    <row r="64" spans="1:19" x14ac:dyDescent="0.2">
      <c r="A64" s="10"/>
      <c r="B64" s="71" t="s">
        <v>85</v>
      </c>
      <c r="C64" s="12" t="s">
        <v>86</v>
      </c>
      <c r="D64" s="13">
        <v>1000</v>
      </c>
      <c r="E64" s="13">
        <v>1297</v>
      </c>
      <c r="F64" s="13">
        <v>158</v>
      </c>
      <c r="G64" s="13"/>
      <c r="H64" s="13"/>
      <c r="I64" s="13"/>
      <c r="J64" s="13"/>
      <c r="K64" s="13">
        <v>450</v>
      </c>
      <c r="L64" s="13"/>
      <c r="M64" s="13">
        <v>190</v>
      </c>
      <c r="N64" s="13"/>
      <c r="O64" s="13"/>
      <c r="P64" s="13"/>
      <c r="Q64" s="13"/>
      <c r="R64" s="13"/>
      <c r="S64" s="14">
        <f t="shared" si="7"/>
        <v>798</v>
      </c>
    </row>
    <row r="65" spans="1:19" x14ac:dyDescent="0.2">
      <c r="A65" s="10"/>
      <c r="B65" s="71" t="s">
        <v>87</v>
      </c>
      <c r="C65" s="12" t="s">
        <v>88</v>
      </c>
      <c r="D65" s="13">
        <v>4000</v>
      </c>
      <c r="E65" s="13">
        <v>0</v>
      </c>
      <c r="F65" s="13">
        <v>2675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7"/>
        <v>2675</v>
      </c>
    </row>
    <row r="66" spans="1:19" x14ac:dyDescent="0.2">
      <c r="A66" s="10"/>
      <c r="B66" s="71" t="s">
        <v>2329</v>
      </c>
      <c r="C66" s="12" t="s">
        <v>2330</v>
      </c>
      <c r="D66" s="13">
        <v>2000</v>
      </c>
      <c r="E66" s="13">
        <v>0</v>
      </c>
      <c r="F66" s="13">
        <v>10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7"/>
        <v>10</v>
      </c>
    </row>
    <row r="67" spans="1:19" x14ac:dyDescent="0.2">
      <c r="A67" s="10"/>
      <c r="B67" s="71" t="s">
        <v>89</v>
      </c>
      <c r="C67" s="12" t="s">
        <v>90</v>
      </c>
      <c r="D67" s="13">
        <v>1000</v>
      </c>
      <c r="E67" s="13">
        <v>0</v>
      </c>
      <c r="F67" s="13">
        <v>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>
        <f t="shared" si="7"/>
        <v>0</v>
      </c>
    </row>
    <row r="68" spans="1:19" x14ac:dyDescent="0.2">
      <c r="A68" s="10"/>
      <c r="B68" s="71" t="s">
        <v>91</v>
      </c>
      <c r="C68" s="12" t="s">
        <v>92</v>
      </c>
      <c r="D68" s="13">
        <v>13500</v>
      </c>
      <c r="E68" s="13">
        <v>26104</v>
      </c>
      <c r="F68" s="13">
        <v>22121</v>
      </c>
      <c r="G68" s="13"/>
      <c r="H68" s="13">
        <v>1670</v>
      </c>
      <c r="I68" s="13"/>
      <c r="J68" s="13"/>
      <c r="K68" s="13">
        <v>3000</v>
      </c>
      <c r="L68" s="13"/>
      <c r="M68" s="13">
        <v>4013</v>
      </c>
      <c r="N68" s="13">
        <v>5000</v>
      </c>
      <c r="O68" s="13"/>
      <c r="P68" s="13"/>
      <c r="Q68" s="13">
        <v>1000</v>
      </c>
      <c r="R68" s="13"/>
      <c r="S68" s="14">
        <f t="shared" si="7"/>
        <v>36804</v>
      </c>
    </row>
    <row r="69" spans="1:19" x14ac:dyDescent="0.2">
      <c r="A69" s="10"/>
      <c r="B69" s="71" t="s">
        <v>93</v>
      </c>
      <c r="C69" s="12" t="s">
        <v>94</v>
      </c>
      <c r="D69" s="13">
        <v>3200</v>
      </c>
      <c r="E69" s="13">
        <v>450</v>
      </c>
      <c r="F69" s="13">
        <v>2849</v>
      </c>
      <c r="G69" s="13"/>
      <c r="H69" s="13"/>
      <c r="I69" s="13"/>
      <c r="J69" s="13"/>
      <c r="K69" s="13">
        <v>350</v>
      </c>
      <c r="L69" s="13"/>
      <c r="M69" s="13">
        <v>147</v>
      </c>
      <c r="N69" s="13"/>
      <c r="O69" s="13"/>
      <c r="P69" s="13"/>
      <c r="Q69" s="13"/>
      <c r="R69" s="13"/>
      <c r="S69" s="14">
        <f t="shared" si="7"/>
        <v>3346</v>
      </c>
    </row>
    <row r="70" spans="1:19" x14ac:dyDescent="0.2">
      <c r="A70" s="10"/>
      <c r="B70" s="71" t="s">
        <v>2331</v>
      </c>
      <c r="C70" s="12" t="s">
        <v>2332</v>
      </c>
      <c r="D70" s="13">
        <v>200</v>
      </c>
      <c r="E70" s="13">
        <v>0</v>
      </c>
      <c r="F70" s="13">
        <v>50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 t="shared" si="7"/>
        <v>50</v>
      </c>
    </row>
    <row r="71" spans="1:19" ht="15" x14ac:dyDescent="0.25">
      <c r="A71" s="97" t="s">
        <v>95</v>
      </c>
      <c r="B71" s="98"/>
      <c r="C71" s="98"/>
      <c r="D71" s="8">
        <f>SUM(D72:D77)</f>
        <v>66982</v>
      </c>
      <c r="E71" s="8">
        <f t="shared" ref="E71:S71" si="8">SUM(E72:E77)</f>
        <v>8000</v>
      </c>
      <c r="F71" s="8">
        <f t="shared" si="8"/>
        <v>66982</v>
      </c>
      <c r="G71" s="8">
        <f t="shared" si="8"/>
        <v>0</v>
      </c>
      <c r="H71" s="8">
        <f t="shared" si="8"/>
        <v>0</v>
      </c>
      <c r="I71" s="8">
        <f t="shared" si="8"/>
        <v>0</v>
      </c>
      <c r="J71" s="8">
        <f t="shared" si="8"/>
        <v>0</v>
      </c>
      <c r="K71" s="8">
        <f t="shared" si="8"/>
        <v>11000</v>
      </c>
      <c r="L71" s="8">
        <f t="shared" si="8"/>
        <v>0</v>
      </c>
      <c r="M71" s="8">
        <f t="shared" si="8"/>
        <v>0</v>
      </c>
      <c r="N71" s="8">
        <f t="shared" si="8"/>
        <v>0</v>
      </c>
      <c r="O71" s="8">
        <f t="shared" si="8"/>
        <v>0</v>
      </c>
      <c r="P71" s="8">
        <f t="shared" si="8"/>
        <v>0</v>
      </c>
      <c r="Q71" s="8">
        <f t="shared" si="8"/>
        <v>0</v>
      </c>
      <c r="R71" s="8">
        <f t="shared" si="8"/>
        <v>0</v>
      </c>
      <c r="S71" s="9">
        <f t="shared" si="8"/>
        <v>77982</v>
      </c>
    </row>
    <row r="72" spans="1:19" x14ac:dyDescent="0.2">
      <c r="A72" s="10"/>
      <c r="B72" s="71" t="s">
        <v>96</v>
      </c>
      <c r="C72" s="12" t="s">
        <v>97</v>
      </c>
      <c r="D72" s="13">
        <v>9000</v>
      </c>
      <c r="E72" s="13">
        <v>0</v>
      </c>
      <c r="F72" s="13">
        <v>5193</v>
      </c>
      <c r="G72" s="13"/>
      <c r="H72" s="13"/>
      <c r="I72" s="13"/>
      <c r="J72" s="13"/>
      <c r="K72" s="13">
        <v>3000</v>
      </c>
      <c r="L72" s="13"/>
      <c r="M72" s="13"/>
      <c r="N72" s="13"/>
      <c r="O72" s="13"/>
      <c r="P72" s="13"/>
      <c r="Q72" s="13"/>
      <c r="R72" s="13"/>
      <c r="S72" s="14">
        <f t="shared" ref="S72:S77" si="9">F72+G72+H72+I72+J72+K72+L72+M72+N72+O72+P72+Q72+R72</f>
        <v>8193</v>
      </c>
    </row>
    <row r="73" spans="1:19" x14ac:dyDescent="0.2">
      <c r="A73" s="10"/>
      <c r="B73" s="71" t="s">
        <v>98</v>
      </c>
      <c r="C73" s="12" t="s">
        <v>99</v>
      </c>
      <c r="D73" s="13">
        <v>10982</v>
      </c>
      <c r="E73" s="13">
        <v>3000</v>
      </c>
      <c r="F73" s="13">
        <v>18500</v>
      </c>
      <c r="G73" s="13"/>
      <c r="H73" s="13"/>
      <c r="I73" s="13"/>
      <c r="J73" s="13"/>
      <c r="K73" s="13">
        <v>3000</v>
      </c>
      <c r="L73" s="13"/>
      <c r="M73" s="13"/>
      <c r="N73" s="13"/>
      <c r="O73" s="13"/>
      <c r="P73" s="13"/>
      <c r="Q73" s="13"/>
      <c r="R73" s="13"/>
      <c r="S73" s="14">
        <f t="shared" si="9"/>
        <v>21500</v>
      </c>
    </row>
    <row r="74" spans="1:19" x14ac:dyDescent="0.2">
      <c r="A74" s="10"/>
      <c r="B74" s="71" t="s">
        <v>100</v>
      </c>
      <c r="C74" s="12" t="s">
        <v>101</v>
      </c>
      <c r="D74" s="13">
        <v>2500</v>
      </c>
      <c r="E74" s="13">
        <v>0</v>
      </c>
      <c r="F74" s="13">
        <v>1023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9"/>
        <v>1023</v>
      </c>
    </row>
    <row r="75" spans="1:19" x14ac:dyDescent="0.2">
      <c r="A75" s="10"/>
      <c r="B75" s="71" t="s">
        <v>102</v>
      </c>
      <c r="C75" s="12" t="s">
        <v>103</v>
      </c>
      <c r="D75" s="13">
        <v>15300</v>
      </c>
      <c r="E75" s="13">
        <v>2500</v>
      </c>
      <c r="F75" s="13">
        <v>12666</v>
      </c>
      <c r="G75" s="13"/>
      <c r="H75" s="13"/>
      <c r="I75" s="13"/>
      <c r="J75" s="13"/>
      <c r="K75" s="13">
        <v>2500</v>
      </c>
      <c r="L75" s="13"/>
      <c r="M75" s="13"/>
      <c r="N75" s="13"/>
      <c r="O75" s="13"/>
      <c r="P75" s="13"/>
      <c r="Q75" s="13"/>
      <c r="R75" s="13"/>
      <c r="S75" s="14">
        <f t="shared" si="9"/>
        <v>15166</v>
      </c>
    </row>
    <row r="76" spans="1:19" x14ac:dyDescent="0.2">
      <c r="A76" s="10"/>
      <c r="B76" s="71" t="s">
        <v>104</v>
      </c>
      <c r="C76" s="12" t="s">
        <v>105</v>
      </c>
      <c r="D76" s="13">
        <v>23000</v>
      </c>
      <c r="E76" s="13">
        <v>2500</v>
      </c>
      <c r="F76" s="13">
        <v>22812</v>
      </c>
      <c r="G76" s="13"/>
      <c r="H76" s="13"/>
      <c r="I76" s="13"/>
      <c r="J76" s="13"/>
      <c r="K76" s="13">
        <v>2500</v>
      </c>
      <c r="L76" s="13"/>
      <c r="M76" s="13"/>
      <c r="N76" s="13"/>
      <c r="O76" s="13"/>
      <c r="P76" s="13"/>
      <c r="Q76" s="13"/>
      <c r="R76" s="13"/>
      <c r="S76" s="14">
        <f t="shared" si="9"/>
        <v>25312</v>
      </c>
    </row>
    <row r="77" spans="1:19" x14ac:dyDescent="0.2">
      <c r="A77" s="10"/>
      <c r="B77" s="71" t="s">
        <v>106</v>
      </c>
      <c r="C77" s="12" t="s">
        <v>107</v>
      </c>
      <c r="D77" s="13">
        <v>6200</v>
      </c>
      <c r="E77" s="13">
        <v>0</v>
      </c>
      <c r="F77" s="13">
        <v>6788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 t="shared" si="9"/>
        <v>6788</v>
      </c>
    </row>
    <row r="78" spans="1:19" ht="15" x14ac:dyDescent="0.25">
      <c r="A78" s="97" t="s">
        <v>108</v>
      </c>
      <c r="B78" s="98"/>
      <c r="C78" s="98"/>
      <c r="D78" s="8">
        <f>SUM(D79:D91)</f>
        <v>0</v>
      </c>
      <c r="E78" s="8">
        <f t="shared" ref="E78:S78" si="10">SUM(E79:E91)</f>
        <v>187385</v>
      </c>
      <c r="F78" s="8">
        <f t="shared" si="10"/>
        <v>0</v>
      </c>
      <c r="G78" s="8">
        <f t="shared" si="10"/>
        <v>0</v>
      </c>
      <c r="H78" s="8">
        <f t="shared" si="10"/>
        <v>0</v>
      </c>
      <c r="I78" s="8">
        <f t="shared" si="10"/>
        <v>0</v>
      </c>
      <c r="J78" s="8">
        <f t="shared" si="10"/>
        <v>264474</v>
      </c>
      <c r="K78" s="8">
        <f t="shared" si="10"/>
        <v>92200</v>
      </c>
      <c r="L78" s="8">
        <f t="shared" si="10"/>
        <v>0</v>
      </c>
      <c r="M78" s="8">
        <f t="shared" si="10"/>
        <v>0</v>
      </c>
      <c r="N78" s="8">
        <f t="shared" si="10"/>
        <v>22000</v>
      </c>
      <c r="O78" s="8">
        <f t="shared" si="10"/>
        <v>0</v>
      </c>
      <c r="P78" s="8">
        <f t="shared" si="10"/>
        <v>0</v>
      </c>
      <c r="Q78" s="8">
        <f t="shared" si="10"/>
        <v>0</v>
      </c>
      <c r="R78" s="8">
        <f t="shared" si="10"/>
        <v>0</v>
      </c>
      <c r="S78" s="9">
        <f t="shared" si="10"/>
        <v>378674</v>
      </c>
    </row>
    <row r="79" spans="1:19" x14ac:dyDescent="0.2">
      <c r="A79" s="10"/>
      <c r="B79" s="71" t="s">
        <v>109</v>
      </c>
      <c r="C79" s="12" t="s">
        <v>110</v>
      </c>
      <c r="D79" s="13">
        <v>0</v>
      </c>
      <c r="E79" s="13">
        <v>102000</v>
      </c>
      <c r="F79" s="13">
        <v>0</v>
      </c>
      <c r="G79" s="13"/>
      <c r="H79" s="13"/>
      <c r="I79" s="13"/>
      <c r="J79" s="13">
        <v>47000</v>
      </c>
      <c r="K79" s="13">
        <v>45000</v>
      </c>
      <c r="L79" s="13"/>
      <c r="M79" s="13"/>
      <c r="N79" s="13">
        <v>10000</v>
      </c>
      <c r="O79" s="13"/>
      <c r="P79" s="13"/>
      <c r="Q79" s="13"/>
      <c r="R79" s="13"/>
      <c r="S79" s="14">
        <f t="shared" ref="S79:S91" si="11">F79+G79+H79+I79+J79+K79+L79+M79+N79+O79+P79+Q79+R79</f>
        <v>102000</v>
      </c>
    </row>
    <row r="80" spans="1:19" x14ac:dyDescent="0.2">
      <c r="A80" s="10"/>
      <c r="B80" s="71" t="s">
        <v>111</v>
      </c>
      <c r="C80" s="12" t="s">
        <v>112</v>
      </c>
      <c r="D80" s="13">
        <v>0</v>
      </c>
      <c r="E80" s="13">
        <v>24000</v>
      </c>
      <c r="F80" s="13">
        <v>0</v>
      </c>
      <c r="G80" s="13"/>
      <c r="H80" s="13"/>
      <c r="I80" s="13"/>
      <c r="J80" s="13"/>
      <c r="K80" s="13">
        <v>27500</v>
      </c>
      <c r="L80" s="13"/>
      <c r="M80" s="13"/>
      <c r="N80" s="13"/>
      <c r="O80" s="13"/>
      <c r="P80" s="13"/>
      <c r="Q80" s="13"/>
      <c r="R80" s="13"/>
      <c r="S80" s="14">
        <f t="shared" si="11"/>
        <v>27500</v>
      </c>
    </row>
    <row r="81" spans="1:19" x14ac:dyDescent="0.2">
      <c r="A81" s="10"/>
      <c r="B81" s="71">
        <v>42219</v>
      </c>
      <c r="C81" s="12" t="s">
        <v>1164</v>
      </c>
      <c r="D81" s="13">
        <v>0</v>
      </c>
      <c r="E81" s="13">
        <v>1249</v>
      </c>
      <c r="F81" s="13">
        <v>0</v>
      </c>
      <c r="G81" s="13"/>
      <c r="H81" s="13"/>
      <c r="I81" s="13"/>
      <c r="J81" s="13">
        <v>1249</v>
      </c>
      <c r="K81" s="13">
        <v>0</v>
      </c>
      <c r="L81" s="13"/>
      <c r="M81" s="13"/>
      <c r="N81" s="13"/>
      <c r="O81" s="13"/>
      <c r="P81" s="13"/>
      <c r="Q81" s="13"/>
      <c r="R81" s="13"/>
      <c r="S81" s="14">
        <v>1249</v>
      </c>
    </row>
    <row r="82" spans="1:19" x14ac:dyDescent="0.2">
      <c r="A82" s="10"/>
      <c r="B82" s="71" t="s">
        <v>2333</v>
      </c>
      <c r="C82" s="12" t="s">
        <v>2334</v>
      </c>
      <c r="D82" s="13">
        <v>0</v>
      </c>
      <c r="E82" s="13">
        <v>2000</v>
      </c>
      <c r="F82" s="13">
        <v>0</v>
      </c>
      <c r="G82" s="13"/>
      <c r="H82" s="13"/>
      <c r="I82" s="13"/>
      <c r="J82" s="13"/>
      <c r="K82" s="13">
        <v>2700</v>
      </c>
      <c r="L82" s="13"/>
      <c r="M82" s="13"/>
      <c r="N82" s="13"/>
      <c r="O82" s="13"/>
      <c r="P82" s="13"/>
      <c r="Q82" s="13"/>
      <c r="R82" s="13"/>
      <c r="S82" s="14">
        <f t="shared" si="11"/>
        <v>2700</v>
      </c>
    </row>
    <row r="83" spans="1:19" x14ac:dyDescent="0.2">
      <c r="A83" s="10"/>
      <c r="B83" s="71" t="s">
        <v>2335</v>
      </c>
      <c r="C83" s="12" t="s">
        <v>2336</v>
      </c>
      <c r="D83" s="13">
        <v>0</v>
      </c>
      <c r="E83" s="13">
        <v>1500</v>
      </c>
      <c r="F83" s="13">
        <v>0</v>
      </c>
      <c r="G83" s="13"/>
      <c r="H83" s="13"/>
      <c r="I83" s="13"/>
      <c r="J83" s="13"/>
      <c r="K83" s="13">
        <v>500</v>
      </c>
      <c r="L83" s="13"/>
      <c r="M83" s="13"/>
      <c r="N83" s="13"/>
      <c r="O83" s="13"/>
      <c r="P83" s="13"/>
      <c r="Q83" s="13"/>
      <c r="R83" s="13"/>
      <c r="S83" s="14">
        <f t="shared" si="11"/>
        <v>500</v>
      </c>
    </row>
    <row r="84" spans="1:19" x14ac:dyDescent="0.2">
      <c r="A84" s="10"/>
      <c r="B84" s="71" t="s">
        <v>2337</v>
      </c>
      <c r="C84" s="12" t="s">
        <v>2338</v>
      </c>
      <c r="D84" s="13">
        <v>0</v>
      </c>
      <c r="E84" s="13">
        <v>1000</v>
      </c>
      <c r="F84" s="13">
        <v>0</v>
      </c>
      <c r="G84" s="13"/>
      <c r="H84" s="13"/>
      <c r="I84" s="13"/>
      <c r="J84" s="13"/>
      <c r="K84" s="13">
        <v>1000</v>
      </c>
      <c r="L84" s="13"/>
      <c r="M84" s="13"/>
      <c r="N84" s="13"/>
      <c r="O84" s="13"/>
      <c r="P84" s="13"/>
      <c r="Q84" s="13"/>
      <c r="R84" s="13"/>
      <c r="S84" s="14">
        <f t="shared" si="11"/>
        <v>1000</v>
      </c>
    </row>
    <row r="85" spans="1:19" x14ac:dyDescent="0.2">
      <c r="A85" s="10"/>
      <c r="B85" s="71">
        <v>42239</v>
      </c>
      <c r="C85" s="12" t="s">
        <v>2339</v>
      </c>
      <c r="D85" s="13">
        <v>0</v>
      </c>
      <c r="E85" s="13">
        <v>14500</v>
      </c>
      <c r="F85" s="13">
        <v>0</v>
      </c>
      <c r="G85" s="13"/>
      <c r="H85" s="13"/>
      <c r="I85" s="13"/>
      <c r="J85" s="13">
        <v>7087</v>
      </c>
      <c r="K85" s="13">
        <v>9000</v>
      </c>
      <c r="L85" s="13"/>
      <c r="M85" s="13"/>
      <c r="N85" s="13"/>
      <c r="O85" s="13"/>
      <c r="P85" s="13"/>
      <c r="Q85" s="13"/>
      <c r="R85" s="13"/>
      <c r="S85" s="14">
        <f t="shared" si="11"/>
        <v>16087</v>
      </c>
    </row>
    <row r="86" spans="1:19" x14ac:dyDescent="0.2">
      <c r="A86" s="10"/>
      <c r="B86" s="71">
        <v>42242</v>
      </c>
      <c r="C86" s="12" t="s">
        <v>1194</v>
      </c>
      <c r="D86" s="13">
        <v>0</v>
      </c>
      <c r="E86" s="13">
        <v>11136</v>
      </c>
      <c r="F86" s="13">
        <v>0</v>
      </c>
      <c r="G86" s="13"/>
      <c r="H86" s="13"/>
      <c r="I86" s="13"/>
      <c r="J86" s="13">
        <v>11138</v>
      </c>
      <c r="K86" s="13"/>
      <c r="L86" s="13"/>
      <c r="M86" s="13"/>
      <c r="N86" s="13"/>
      <c r="O86" s="13"/>
      <c r="P86" s="13"/>
      <c r="Q86" s="13"/>
      <c r="R86" s="13"/>
      <c r="S86" s="14">
        <f t="shared" si="11"/>
        <v>11138</v>
      </c>
    </row>
    <row r="87" spans="1:19" x14ac:dyDescent="0.2">
      <c r="A87" s="10"/>
      <c r="B87" s="71" t="s">
        <v>2340</v>
      </c>
      <c r="C87" s="12" t="s">
        <v>2341</v>
      </c>
      <c r="D87" s="13">
        <v>0</v>
      </c>
      <c r="E87" s="13">
        <v>3000</v>
      </c>
      <c r="F87" s="13">
        <v>0</v>
      </c>
      <c r="G87" s="13"/>
      <c r="H87" s="13"/>
      <c r="I87" s="13"/>
      <c r="J87" s="13"/>
      <c r="K87" s="13"/>
      <c r="L87" s="13"/>
      <c r="M87" s="13">
        <v>0</v>
      </c>
      <c r="N87" s="13"/>
      <c r="O87" s="13"/>
      <c r="P87" s="13"/>
      <c r="Q87" s="13"/>
      <c r="R87" s="13"/>
      <c r="S87" s="14">
        <f t="shared" si="11"/>
        <v>0</v>
      </c>
    </row>
    <row r="88" spans="1:19" x14ac:dyDescent="0.2">
      <c r="A88" s="10"/>
      <c r="B88" s="71" t="s">
        <v>2342</v>
      </c>
      <c r="C88" s="12" t="s">
        <v>2343</v>
      </c>
      <c r="D88" s="13">
        <v>0</v>
      </c>
      <c r="E88" s="13">
        <v>7000</v>
      </c>
      <c r="F88" s="13">
        <v>0</v>
      </c>
      <c r="G88" s="13"/>
      <c r="H88" s="13"/>
      <c r="I88" s="13"/>
      <c r="J88" s="13"/>
      <c r="K88" s="13">
        <v>1000</v>
      </c>
      <c r="L88" s="13"/>
      <c r="M88" s="13"/>
      <c r="N88" s="13">
        <v>5000</v>
      </c>
      <c r="O88" s="13"/>
      <c r="P88" s="13"/>
      <c r="Q88" s="13"/>
      <c r="R88" s="13"/>
      <c r="S88" s="14">
        <f t="shared" si="11"/>
        <v>6000</v>
      </c>
    </row>
    <row r="89" spans="1:19" x14ac:dyDescent="0.2">
      <c r="A89" s="10"/>
      <c r="B89" s="71" t="s">
        <v>2344</v>
      </c>
      <c r="C89" s="12" t="s">
        <v>2345</v>
      </c>
      <c r="D89" s="13">
        <v>0</v>
      </c>
      <c r="E89" s="13">
        <v>2000</v>
      </c>
      <c r="F89" s="13">
        <v>0</v>
      </c>
      <c r="G89" s="13"/>
      <c r="H89" s="13"/>
      <c r="I89" s="13"/>
      <c r="J89" s="13"/>
      <c r="K89" s="13">
        <v>1000</v>
      </c>
      <c r="L89" s="13"/>
      <c r="M89" s="13"/>
      <c r="N89" s="13"/>
      <c r="O89" s="13"/>
      <c r="P89" s="13"/>
      <c r="Q89" s="13"/>
      <c r="R89" s="13"/>
      <c r="S89" s="14">
        <f t="shared" si="11"/>
        <v>1000</v>
      </c>
    </row>
    <row r="90" spans="1:19" x14ac:dyDescent="0.2">
      <c r="A90" s="10"/>
      <c r="B90" s="71" t="s">
        <v>2346</v>
      </c>
      <c r="C90" s="12" t="s">
        <v>2347</v>
      </c>
      <c r="D90" s="13">
        <v>0</v>
      </c>
      <c r="E90" s="13">
        <v>6000</v>
      </c>
      <c r="F90" s="13">
        <v>0</v>
      </c>
      <c r="G90" s="13"/>
      <c r="H90" s="13"/>
      <c r="I90" s="13"/>
      <c r="J90" s="13"/>
      <c r="K90" s="13">
        <v>1000</v>
      </c>
      <c r="L90" s="13"/>
      <c r="M90" s="13"/>
      <c r="N90" s="13">
        <v>5000</v>
      </c>
      <c r="O90" s="13"/>
      <c r="P90" s="13"/>
      <c r="Q90" s="13"/>
      <c r="R90" s="13"/>
      <c r="S90" s="14">
        <f t="shared" si="11"/>
        <v>6000</v>
      </c>
    </row>
    <row r="91" spans="1:19" x14ac:dyDescent="0.2">
      <c r="A91" s="10"/>
      <c r="B91" s="71" t="s">
        <v>113</v>
      </c>
      <c r="C91" s="12" t="s">
        <v>114</v>
      </c>
      <c r="D91" s="13">
        <v>0</v>
      </c>
      <c r="E91" s="13">
        <v>12000</v>
      </c>
      <c r="F91" s="13">
        <v>0</v>
      </c>
      <c r="G91" s="13"/>
      <c r="H91" s="13"/>
      <c r="I91" s="13"/>
      <c r="J91" s="13">
        <v>198000</v>
      </c>
      <c r="K91" s="13">
        <v>3500</v>
      </c>
      <c r="L91" s="13"/>
      <c r="M91" s="13"/>
      <c r="N91" s="13">
        <v>2000</v>
      </c>
      <c r="O91" s="13"/>
      <c r="P91" s="13"/>
      <c r="Q91" s="13"/>
      <c r="R91" s="13"/>
      <c r="S91" s="14">
        <f t="shared" si="11"/>
        <v>203500</v>
      </c>
    </row>
    <row r="92" spans="1:19" ht="15" x14ac:dyDescent="0.25">
      <c r="A92" s="97" t="s">
        <v>115</v>
      </c>
      <c r="B92" s="98"/>
      <c r="C92" s="98"/>
      <c r="D92" s="8">
        <f t="shared" ref="D92:I92" si="12">SUM(D93,D107)</f>
        <v>2726.2699999999995</v>
      </c>
      <c r="E92" s="8">
        <f t="shared" si="12"/>
        <v>110868.31</v>
      </c>
      <c r="F92" s="8">
        <f t="shared" si="12"/>
        <v>2887.6899999999996</v>
      </c>
      <c r="G92" s="8">
        <f t="shared" si="12"/>
        <v>0</v>
      </c>
      <c r="H92" s="8">
        <f t="shared" si="12"/>
        <v>0</v>
      </c>
      <c r="I92" s="8">
        <f t="shared" si="12"/>
        <v>0</v>
      </c>
      <c r="J92" s="8">
        <v>34934.39</v>
      </c>
      <c r="K92" s="8">
        <f t="shared" ref="K92:R92" si="13">SUM(K93,K107)</f>
        <v>0</v>
      </c>
      <c r="L92" s="8">
        <f t="shared" si="13"/>
        <v>0</v>
      </c>
      <c r="M92" s="8">
        <f t="shared" si="13"/>
        <v>0</v>
      </c>
      <c r="N92" s="8">
        <f t="shared" si="13"/>
        <v>0</v>
      </c>
      <c r="O92" s="8">
        <f t="shared" si="13"/>
        <v>0</v>
      </c>
      <c r="P92" s="8">
        <f t="shared" si="13"/>
        <v>0</v>
      </c>
      <c r="Q92" s="8">
        <f t="shared" si="13"/>
        <v>0</v>
      </c>
      <c r="R92" s="8">
        <f t="shared" si="13"/>
        <v>147887.80000000002</v>
      </c>
      <c r="S92" s="9">
        <v>185706.86</v>
      </c>
    </row>
    <row r="93" spans="1:19" ht="15" x14ac:dyDescent="0.25">
      <c r="A93" s="97" t="s">
        <v>2</v>
      </c>
      <c r="B93" s="98"/>
      <c r="C93" s="98"/>
      <c r="D93" s="8">
        <f t="shared" ref="D93:I93" si="14">SUM(D94,D97,D99)</f>
        <v>2726.2699999999995</v>
      </c>
      <c r="E93" s="8">
        <f t="shared" si="14"/>
        <v>110868.31</v>
      </c>
      <c r="F93" s="8">
        <f t="shared" si="14"/>
        <v>2887.6899999999996</v>
      </c>
      <c r="G93" s="8">
        <f t="shared" si="14"/>
        <v>0</v>
      </c>
      <c r="H93" s="8">
        <f t="shared" si="14"/>
        <v>0</v>
      </c>
      <c r="I93" s="8">
        <f t="shared" si="14"/>
        <v>0</v>
      </c>
      <c r="J93" s="8">
        <v>34934.39</v>
      </c>
      <c r="K93" s="8">
        <f t="shared" ref="K93:S93" si="15">SUM(K94,K97,K99)</f>
        <v>0</v>
      </c>
      <c r="L93" s="8">
        <f t="shared" si="15"/>
        <v>0</v>
      </c>
      <c r="M93" s="8">
        <f t="shared" si="15"/>
        <v>0</v>
      </c>
      <c r="N93" s="8">
        <f t="shared" si="15"/>
        <v>0</v>
      </c>
      <c r="O93" s="8">
        <f t="shared" si="15"/>
        <v>0</v>
      </c>
      <c r="P93" s="8">
        <f t="shared" si="15"/>
        <v>0</v>
      </c>
      <c r="Q93" s="8">
        <f t="shared" si="15"/>
        <v>0</v>
      </c>
      <c r="R93" s="8">
        <f t="shared" si="15"/>
        <v>103751.55000000002</v>
      </c>
      <c r="S93" s="9">
        <f t="shared" si="15"/>
        <v>143032.88</v>
      </c>
    </row>
    <row r="94" spans="1:19" ht="15" x14ac:dyDescent="0.25">
      <c r="A94" s="97" t="s">
        <v>116</v>
      </c>
      <c r="B94" s="98"/>
      <c r="C94" s="98"/>
      <c r="D94" s="8">
        <f>SUM(D96)</f>
        <v>0</v>
      </c>
      <c r="E94" s="8">
        <f t="shared" ref="E94:S94" si="16">SUM(E96)</f>
        <v>0</v>
      </c>
      <c r="F94" s="8">
        <f t="shared" si="16"/>
        <v>0</v>
      </c>
      <c r="G94" s="8">
        <f t="shared" si="16"/>
        <v>0</v>
      </c>
      <c r="H94" s="8">
        <f t="shared" si="16"/>
        <v>0</v>
      </c>
      <c r="I94" s="8">
        <f t="shared" si="16"/>
        <v>0</v>
      </c>
      <c r="J94" s="8">
        <v>3800.54</v>
      </c>
      <c r="K94" s="8">
        <f t="shared" si="16"/>
        <v>0</v>
      </c>
      <c r="L94" s="8">
        <f t="shared" si="16"/>
        <v>0</v>
      </c>
      <c r="M94" s="8">
        <f t="shared" si="16"/>
        <v>0</v>
      </c>
      <c r="N94" s="8">
        <f t="shared" si="16"/>
        <v>0</v>
      </c>
      <c r="O94" s="8">
        <f t="shared" si="16"/>
        <v>0</v>
      </c>
      <c r="P94" s="8">
        <f t="shared" si="16"/>
        <v>0</v>
      </c>
      <c r="Q94" s="8">
        <f t="shared" si="16"/>
        <v>0</v>
      </c>
      <c r="R94" s="8">
        <f t="shared" si="16"/>
        <v>9661.32</v>
      </c>
      <c r="S94" s="9">
        <f t="shared" si="16"/>
        <v>12624.86</v>
      </c>
    </row>
    <row r="95" spans="1:19" ht="15" x14ac:dyDescent="0.25">
      <c r="A95" s="69"/>
      <c r="B95" s="70">
        <v>32999</v>
      </c>
      <c r="C95" s="70" t="s">
        <v>2370</v>
      </c>
      <c r="D95" s="8"/>
      <c r="E95" s="8"/>
      <c r="F95" s="8"/>
      <c r="G95" s="8"/>
      <c r="H95" s="8"/>
      <c r="I95" s="8"/>
      <c r="J95" s="8">
        <v>837</v>
      </c>
      <c r="K95" s="8"/>
      <c r="L95" s="8"/>
      <c r="M95" s="8"/>
      <c r="N95" s="8"/>
      <c r="O95" s="8"/>
      <c r="P95" s="8"/>
      <c r="Q95" s="8"/>
      <c r="R95" s="8"/>
      <c r="S95" s="9"/>
    </row>
    <row r="96" spans="1:19" x14ac:dyDescent="0.2">
      <c r="A96" s="10"/>
      <c r="B96" s="71" t="s">
        <v>27</v>
      </c>
      <c r="C96" s="12" t="s">
        <v>28</v>
      </c>
      <c r="D96" s="13">
        <v>0</v>
      </c>
      <c r="E96" s="13">
        <v>0</v>
      </c>
      <c r="F96" s="13">
        <v>0</v>
      </c>
      <c r="G96" s="13"/>
      <c r="H96" s="13"/>
      <c r="I96" s="13"/>
      <c r="J96" s="13">
        <v>2963.54</v>
      </c>
      <c r="K96" s="13"/>
      <c r="L96" s="13"/>
      <c r="M96" s="13"/>
      <c r="N96" s="13"/>
      <c r="O96" s="13"/>
      <c r="P96" s="13"/>
      <c r="Q96" s="13"/>
      <c r="R96" s="13">
        <v>9661.32</v>
      </c>
      <c r="S96" s="14">
        <f>F96+G96+H96+I96+J96+K96+L96+M96+N96+O96+P96+Q96+R96</f>
        <v>12624.86</v>
      </c>
    </row>
    <row r="97" spans="1:19" ht="15" x14ac:dyDescent="0.25">
      <c r="A97" s="97" t="s">
        <v>4</v>
      </c>
      <c r="B97" s="98"/>
      <c r="C97" s="98"/>
      <c r="D97" s="8">
        <f>SUM(D98)</f>
        <v>0</v>
      </c>
      <c r="E97" s="8">
        <f t="shared" ref="E97:S97" si="17">SUM(E98)</f>
        <v>0</v>
      </c>
      <c r="F97" s="8">
        <f t="shared" si="17"/>
        <v>0</v>
      </c>
      <c r="G97" s="8">
        <f t="shared" si="17"/>
        <v>0</v>
      </c>
      <c r="H97" s="8">
        <f t="shared" si="17"/>
        <v>0</v>
      </c>
      <c r="I97" s="8">
        <f t="shared" si="17"/>
        <v>0</v>
      </c>
      <c r="J97" s="8">
        <f t="shared" si="17"/>
        <v>10088</v>
      </c>
      <c r="K97" s="8">
        <f t="shared" si="17"/>
        <v>0</v>
      </c>
      <c r="L97" s="8">
        <f t="shared" si="17"/>
        <v>0</v>
      </c>
      <c r="M97" s="8">
        <f t="shared" si="17"/>
        <v>0</v>
      </c>
      <c r="N97" s="8">
        <f t="shared" si="17"/>
        <v>0</v>
      </c>
      <c r="O97" s="8">
        <f t="shared" si="17"/>
        <v>0</v>
      </c>
      <c r="P97" s="8">
        <f t="shared" si="17"/>
        <v>0</v>
      </c>
      <c r="Q97" s="8">
        <f t="shared" si="17"/>
        <v>0</v>
      </c>
      <c r="R97" s="8">
        <f t="shared" si="17"/>
        <v>0</v>
      </c>
      <c r="S97" s="9">
        <f t="shared" si="17"/>
        <v>10088</v>
      </c>
    </row>
    <row r="98" spans="1:19" ht="28.5" x14ac:dyDescent="0.2">
      <c r="A98" s="10"/>
      <c r="B98" s="71">
        <v>37229</v>
      </c>
      <c r="C98" s="12" t="s">
        <v>2369</v>
      </c>
      <c r="D98" s="13">
        <v>0</v>
      </c>
      <c r="E98" s="13">
        <v>0</v>
      </c>
      <c r="F98" s="13">
        <v>0</v>
      </c>
      <c r="G98" s="13"/>
      <c r="H98" s="13"/>
      <c r="I98" s="13"/>
      <c r="J98" s="13">
        <v>10088</v>
      </c>
      <c r="K98" s="13"/>
      <c r="L98" s="13"/>
      <c r="M98" s="13"/>
      <c r="N98" s="13"/>
      <c r="O98" s="13"/>
      <c r="P98" s="13"/>
      <c r="Q98" s="13"/>
      <c r="R98" s="13"/>
      <c r="S98" s="14">
        <f>F98+G98+H98+I98+J98+K98+L98+M98+N98+O98+P98+Q98+R98</f>
        <v>10088</v>
      </c>
    </row>
    <row r="99" spans="1:19" ht="15" x14ac:dyDescent="0.25">
      <c r="A99" s="101" t="s">
        <v>117</v>
      </c>
      <c r="B99" s="102"/>
      <c r="C99" s="102"/>
      <c r="D99" s="27">
        <f>SUM(D100:D106)</f>
        <v>2726.2699999999995</v>
      </c>
      <c r="E99" s="27">
        <f t="shared" ref="E99:S99" si="18">SUM(E100:E106)</f>
        <v>110868.31</v>
      </c>
      <c r="F99" s="27">
        <f t="shared" si="18"/>
        <v>2887.6899999999996</v>
      </c>
      <c r="G99" s="27">
        <f t="shared" si="18"/>
        <v>0</v>
      </c>
      <c r="H99" s="27">
        <f t="shared" si="18"/>
        <v>0</v>
      </c>
      <c r="I99" s="27">
        <f t="shared" si="18"/>
        <v>0</v>
      </c>
      <c r="J99" s="27">
        <f t="shared" si="18"/>
        <v>23342.100000000002</v>
      </c>
      <c r="K99" s="27">
        <f t="shared" si="18"/>
        <v>0</v>
      </c>
      <c r="L99" s="27">
        <f t="shared" si="18"/>
        <v>0</v>
      </c>
      <c r="M99" s="27">
        <f t="shared" si="18"/>
        <v>0</v>
      </c>
      <c r="N99" s="27">
        <f t="shared" si="18"/>
        <v>0</v>
      </c>
      <c r="O99" s="27">
        <f t="shared" si="18"/>
        <v>0</v>
      </c>
      <c r="P99" s="27">
        <f t="shared" si="18"/>
        <v>0</v>
      </c>
      <c r="Q99" s="27">
        <f t="shared" si="18"/>
        <v>0</v>
      </c>
      <c r="R99" s="27">
        <f t="shared" si="18"/>
        <v>94090.23000000001</v>
      </c>
      <c r="S99" s="28">
        <f t="shared" si="18"/>
        <v>120320.02</v>
      </c>
    </row>
    <row r="100" spans="1:19" x14ac:dyDescent="0.2">
      <c r="A100" s="10"/>
      <c r="B100" s="71" t="s">
        <v>118</v>
      </c>
      <c r="C100" s="12" t="s">
        <v>119</v>
      </c>
      <c r="D100" s="13">
        <v>2219.92</v>
      </c>
      <c r="E100" s="13">
        <v>90276.800000000003</v>
      </c>
      <c r="F100" s="13">
        <v>2264.5</v>
      </c>
      <c r="G100" s="13"/>
      <c r="H100" s="13"/>
      <c r="I100" s="13"/>
      <c r="J100" s="13">
        <v>18304.7</v>
      </c>
      <c r="K100" s="13"/>
      <c r="L100" s="13"/>
      <c r="M100" s="13"/>
      <c r="N100" s="13"/>
      <c r="O100" s="13"/>
      <c r="P100" s="13"/>
      <c r="Q100" s="13"/>
      <c r="R100" s="13">
        <v>73784.86</v>
      </c>
      <c r="S100" s="14">
        <f t="shared" ref="S100:S106" si="19">F100+G100+H100+I100+J100+K100+L100+M100+N100+O100+P100+Q100+R100</f>
        <v>94354.06</v>
      </c>
    </row>
    <row r="101" spans="1:19" x14ac:dyDescent="0.2">
      <c r="A101" s="10"/>
      <c r="B101" s="60">
        <v>31212</v>
      </c>
      <c r="C101" s="12" t="s">
        <v>2367</v>
      </c>
      <c r="D101" s="13">
        <v>90</v>
      </c>
      <c r="E101" s="13">
        <v>3660</v>
      </c>
      <c r="F101" s="13">
        <v>150</v>
      </c>
      <c r="G101" s="13"/>
      <c r="H101" s="13"/>
      <c r="I101" s="13"/>
      <c r="J101" s="13">
        <v>1212.5</v>
      </c>
      <c r="K101" s="13"/>
      <c r="L101" s="13"/>
      <c r="M101" s="13"/>
      <c r="N101" s="13"/>
      <c r="O101" s="13"/>
      <c r="P101" s="13"/>
      <c r="Q101" s="13"/>
      <c r="R101" s="13">
        <v>4887.5</v>
      </c>
      <c r="S101" s="14">
        <f t="shared" si="19"/>
        <v>6250</v>
      </c>
    </row>
    <row r="102" spans="1:19" x14ac:dyDescent="0.2">
      <c r="A102" s="10"/>
      <c r="B102" s="71" t="s">
        <v>120</v>
      </c>
      <c r="C102" s="12" t="s">
        <v>121</v>
      </c>
      <c r="D102" s="13">
        <v>90</v>
      </c>
      <c r="E102" s="13">
        <v>3660</v>
      </c>
      <c r="F102" s="13">
        <v>90</v>
      </c>
      <c r="G102" s="13"/>
      <c r="H102" s="13"/>
      <c r="I102" s="13"/>
      <c r="J102" s="13">
        <v>727.5</v>
      </c>
      <c r="K102" s="13"/>
      <c r="L102" s="13"/>
      <c r="M102" s="13"/>
      <c r="N102" s="13"/>
      <c r="O102" s="13"/>
      <c r="P102" s="13"/>
      <c r="Q102" s="13"/>
      <c r="R102" s="13">
        <v>2932.5</v>
      </c>
      <c r="S102" s="14">
        <f t="shared" si="19"/>
        <v>3750</v>
      </c>
    </row>
    <row r="103" spans="1:19" x14ac:dyDescent="0.2">
      <c r="A103" s="10"/>
      <c r="B103" s="71" t="s">
        <v>124</v>
      </c>
      <c r="C103" s="12" t="s">
        <v>125</v>
      </c>
      <c r="D103" s="13">
        <v>313.85000000000002</v>
      </c>
      <c r="E103" s="13">
        <v>12763.37</v>
      </c>
      <c r="F103" s="13">
        <v>370.69</v>
      </c>
      <c r="G103" s="13"/>
      <c r="H103" s="13"/>
      <c r="I103" s="13"/>
      <c r="J103" s="13">
        <v>2996.4</v>
      </c>
      <c r="K103" s="13"/>
      <c r="L103" s="13"/>
      <c r="M103" s="13"/>
      <c r="N103" s="13"/>
      <c r="O103" s="13"/>
      <c r="P103" s="13"/>
      <c r="Q103" s="13"/>
      <c r="R103" s="13">
        <v>12078.23</v>
      </c>
      <c r="S103" s="14">
        <f t="shared" si="19"/>
        <v>15445.32</v>
      </c>
    </row>
    <row r="104" spans="1:19" x14ac:dyDescent="0.2">
      <c r="A104" s="10"/>
      <c r="B104" s="71" t="s">
        <v>126</v>
      </c>
      <c r="C104" s="12" t="s">
        <v>127</v>
      </c>
      <c r="D104" s="13">
        <v>0.99</v>
      </c>
      <c r="E104" s="13">
        <v>40.06</v>
      </c>
      <c r="F104" s="13">
        <v>0.99</v>
      </c>
      <c r="G104" s="13"/>
      <c r="H104" s="13"/>
      <c r="I104" s="13"/>
      <c r="J104" s="13">
        <v>7.96</v>
      </c>
      <c r="K104" s="13"/>
      <c r="L104" s="13"/>
      <c r="M104" s="13"/>
      <c r="N104" s="13"/>
      <c r="O104" s="13"/>
      <c r="P104" s="13"/>
      <c r="Q104" s="13"/>
      <c r="R104" s="13">
        <v>32.1</v>
      </c>
      <c r="S104" s="14">
        <f t="shared" si="19"/>
        <v>41.05</v>
      </c>
    </row>
    <row r="105" spans="1:19" x14ac:dyDescent="0.2">
      <c r="A105" s="10"/>
      <c r="B105" s="71" t="s">
        <v>128</v>
      </c>
      <c r="C105" s="12" t="s">
        <v>129</v>
      </c>
      <c r="D105" s="13">
        <v>3.35</v>
      </c>
      <c r="E105" s="13">
        <v>136.24</v>
      </c>
      <c r="F105" s="13">
        <v>3.35</v>
      </c>
      <c r="G105" s="13"/>
      <c r="H105" s="13"/>
      <c r="I105" s="13"/>
      <c r="J105" s="13">
        <v>27.08</v>
      </c>
      <c r="K105" s="13"/>
      <c r="L105" s="13"/>
      <c r="M105" s="13"/>
      <c r="N105" s="13"/>
      <c r="O105" s="13"/>
      <c r="P105" s="13"/>
      <c r="Q105" s="13"/>
      <c r="R105" s="13">
        <v>109.16</v>
      </c>
      <c r="S105" s="14">
        <f t="shared" si="19"/>
        <v>139.59</v>
      </c>
    </row>
    <row r="106" spans="1:19" x14ac:dyDescent="0.2">
      <c r="A106" s="10"/>
      <c r="B106" s="60">
        <v>32399</v>
      </c>
      <c r="C106" s="12" t="s">
        <v>2364</v>
      </c>
      <c r="D106" s="13">
        <v>8.16</v>
      </c>
      <c r="E106" s="13">
        <v>331.84</v>
      </c>
      <c r="F106" s="13">
        <v>8.16</v>
      </c>
      <c r="G106" s="13"/>
      <c r="H106" s="13"/>
      <c r="I106" s="13"/>
      <c r="J106" s="13">
        <v>65.959999999999994</v>
      </c>
      <c r="K106" s="13"/>
      <c r="L106" s="13"/>
      <c r="M106" s="13"/>
      <c r="N106" s="13"/>
      <c r="O106" s="13"/>
      <c r="P106" s="13"/>
      <c r="Q106" s="13"/>
      <c r="R106" s="13">
        <v>265.88</v>
      </c>
      <c r="S106" s="14">
        <f t="shared" si="19"/>
        <v>340</v>
      </c>
    </row>
    <row r="107" spans="1:19" ht="15" x14ac:dyDescent="0.25">
      <c r="A107" s="97" t="s">
        <v>130</v>
      </c>
      <c r="B107" s="98"/>
      <c r="C107" s="98"/>
      <c r="D107" s="8">
        <f>SUM(D108)</f>
        <v>0</v>
      </c>
      <c r="E107" s="8">
        <f t="shared" ref="E107:S109" si="20">SUM(E108)</f>
        <v>0</v>
      </c>
      <c r="F107" s="8">
        <f t="shared" si="20"/>
        <v>0</v>
      </c>
      <c r="G107" s="8">
        <f t="shared" si="20"/>
        <v>0</v>
      </c>
      <c r="H107" s="8">
        <f t="shared" si="20"/>
        <v>0</v>
      </c>
      <c r="I107" s="8">
        <f t="shared" si="20"/>
        <v>0</v>
      </c>
      <c r="J107" s="8">
        <f t="shared" si="20"/>
        <v>7788.75</v>
      </c>
      <c r="K107" s="8">
        <f t="shared" si="20"/>
        <v>0</v>
      </c>
      <c r="L107" s="8">
        <f t="shared" si="20"/>
        <v>0</v>
      </c>
      <c r="M107" s="8">
        <f t="shared" si="20"/>
        <v>0</v>
      </c>
      <c r="N107" s="8">
        <f t="shared" si="20"/>
        <v>0</v>
      </c>
      <c r="O107" s="8">
        <f t="shared" si="20"/>
        <v>0</v>
      </c>
      <c r="P107" s="8">
        <f t="shared" si="20"/>
        <v>0</v>
      </c>
      <c r="Q107" s="8">
        <f t="shared" si="20"/>
        <v>0</v>
      </c>
      <c r="R107" s="8">
        <f t="shared" si="20"/>
        <v>44136.25</v>
      </c>
      <c r="S107" s="9">
        <f t="shared" si="20"/>
        <v>51925</v>
      </c>
    </row>
    <row r="108" spans="1:19" ht="15" x14ac:dyDescent="0.25">
      <c r="A108" s="97" t="s">
        <v>2</v>
      </c>
      <c r="B108" s="98"/>
      <c r="C108" s="98"/>
      <c r="D108" s="8">
        <f>SUM(D109)</f>
        <v>0</v>
      </c>
      <c r="E108" s="8">
        <f t="shared" si="20"/>
        <v>0</v>
      </c>
      <c r="F108" s="8">
        <f t="shared" si="20"/>
        <v>0</v>
      </c>
      <c r="G108" s="8">
        <f t="shared" si="20"/>
        <v>0</v>
      </c>
      <c r="H108" s="8">
        <f t="shared" si="20"/>
        <v>0</v>
      </c>
      <c r="I108" s="8">
        <f t="shared" si="20"/>
        <v>0</v>
      </c>
      <c r="J108" s="8">
        <f t="shared" si="20"/>
        <v>7788.75</v>
      </c>
      <c r="K108" s="8">
        <f t="shared" si="20"/>
        <v>0</v>
      </c>
      <c r="L108" s="8">
        <f t="shared" si="20"/>
        <v>0</v>
      </c>
      <c r="M108" s="8">
        <f t="shared" si="20"/>
        <v>0</v>
      </c>
      <c r="N108" s="8">
        <f t="shared" si="20"/>
        <v>0</v>
      </c>
      <c r="O108" s="8">
        <f t="shared" si="20"/>
        <v>0</v>
      </c>
      <c r="P108" s="8">
        <f t="shared" si="20"/>
        <v>0</v>
      </c>
      <c r="Q108" s="8">
        <f t="shared" si="20"/>
        <v>0</v>
      </c>
      <c r="R108" s="8">
        <f t="shared" si="20"/>
        <v>44136.25</v>
      </c>
      <c r="S108" s="9">
        <f t="shared" si="20"/>
        <v>51925</v>
      </c>
    </row>
    <row r="109" spans="1:19" ht="15" x14ac:dyDescent="0.25">
      <c r="A109" s="97" t="s">
        <v>131</v>
      </c>
      <c r="B109" s="98"/>
      <c r="C109" s="98"/>
      <c r="D109" s="8">
        <f>SUM(D110)</f>
        <v>0</v>
      </c>
      <c r="E109" s="8">
        <f t="shared" si="20"/>
        <v>0</v>
      </c>
      <c r="F109" s="8">
        <f t="shared" si="20"/>
        <v>0</v>
      </c>
      <c r="G109" s="8">
        <f t="shared" si="20"/>
        <v>0</v>
      </c>
      <c r="H109" s="8">
        <f t="shared" si="20"/>
        <v>0</v>
      </c>
      <c r="I109" s="8">
        <f t="shared" si="20"/>
        <v>0</v>
      </c>
      <c r="J109" s="8">
        <f t="shared" si="20"/>
        <v>7788.75</v>
      </c>
      <c r="K109" s="8">
        <f t="shared" si="20"/>
        <v>0</v>
      </c>
      <c r="L109" s="8">
        <f t="shared" si="20"/>
        <v>0</v>
      </c>
      <c r="M109" s="8">
        <f t="shared" si="20"/>
        <v>0</v>
      </c>
      <c r="N109" s="8">
        <f t="shared" si="20"/>
        <v>0</v>
      </c>
      <c r="O109" s="8">
        <f t="shared" si="20"/>
        <v>0</v>
      </c>
      <c r="P109" s="8">
        <f t="shared" si="20"/>
        <v>0</v>
      </c>
      <c r="Q109" s="8">
        <f t="shared" si="20"/>
        <v>0</v>
      </c>
      <c r="R109" s="8">
        <f t="shared" si="20"/>
        <v>44136.25</v>
      </c>
      <c r="S109" s="9">
        <f t="shared" si="20"/>
        <v>51925</v>
      </c>
    </row>
    <row r="110" spans="1:19" x14ac:dyDescent="0.2">
      <c r="A110" s="61"/>
      <c r="B110" s="62" t="s">
        <v>132</v>
      </c>
      <c r="C110" s="63" t="s">
        <v>2348</v>
      </c>
      <c r="D110" s="64">
        <v>0</v>
      </c>
      <c r="E110" s="64">
        <v>0</v>
      </c>
      <c r="F110" s="64">
        <v>0</v>
      </c>
      <c r="G110" s="64"/>
      <c r="H110" s="64"/>
      <c r="I110" s="64"/>
      <c r="J110" s="64">
        <v>7788.75</v>
      </c>
      <c r="K110" s="64"/>
      <c r="L110" s="64"/>
      <c r="M110" s="64"/>
      <c r="N110" s="64"/>
      <c r="O110" s="64"/>
      <c r="P110" s="64"/>
      <c r="Q110" s="64"/>
      <c r="R110" s="64">
        <v>44136.25</v>
      </c>
      <c r="S110" s="65">
        <f>F110+G110+H110+I110+J110+K110+L110+M110+N110+O110+P110+Q110+R110</f>
        <v>51925</v>
      </c>
    </row>
    <row r="111" spans="1:19" x14ac:dyDescent="0.2"/>
    <row r="112" spans="1:19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mergeCells count="19">
    <mergeCell ref="A92:C92"/>
    <mergeCell ref="A1:B2"/>
    <mergeCell ref="C1:C2"/>
    <mergeCell ref="S1:S2"/>
    <mergeCell ref="A3:C3"/>
    <mergeCell ref="A4:C4"/>
    <mergeCell ref="A5:C5"/>
    <mergeCell ref="A6:C6"/>
    <mergeCell ref="A7:C7"/>
    <mergeCell ref="A9:C9"/>
    <mergeCell ref="A71:C71"/>
    <mergeCell ref="A78:C78"/>
    <mergeCell ref="A109:C109"/>
    <mergeCell ref="A93:C93"/>
    <mergeCell ref="A94:C94"/>
    <mergeCell ref="A97:C97"/>
    <mergeCell ref="A99:C99"/>
    <mergeCell ref="A107:C107"/>
    <mergeCell ref="A108:C108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R1362"/>
  <sheetViews>
    <sheetView showGridLines="0" showZeros="0" topLeftCell="L1" zoomScale="60" zoomScaleNormal="60" zoomScaleSheetLayoutView="40" workbookViewId="0">
      <selection activeCell="AR8" sqref="AR8"/>
    </sheetView>
  </sheetViews>
  <sheetFormatPr defaultRowHeight="15" x14ac:dyDescent="0.25"/>
  <cols>
    <col min="2" max="2" width="84.140625" customWidth="1"/>
    <col min="3" max="3" width="12.5703125" customWidth="1"/>
    <col min="4" max="4" width="12.7109375" customWidth="1"/>
    <col min="5" max="5" width="13" customWidth="1"/>
    <col min="6" max="6" width="2.85546875" customWidth="1"/>
    <col min="7" max="7" width="2.140625" customWidth="1"/>
    <col min="8" max="8" width="2.7109375" customWidth="1"/>
    <col min="9" max="9" width="10.5703125" customWidth="1"/>
    <col min="10" max="10" width="10.140625" customWidth="1"/>
    <col min="11" max="11" width="10" customWidth="1"/>
    <col min="12" max="12" width="3.28515625" customWidth="1"/>
    <col min="13" max="13" width="3.42578125" customWidth="1"/>
    <col min="14" max="14" width="3.28515625" customWidth="1"/>
    <col min="15" max="15" width="12.5703125" bestFit="1" customWidth="1"/>
    <col min="16" max="16" width="12.5703125" customWidth="1"/>
    <col min="17" max="17" width="12.85546875" customWidth="1"/>
    <col min="18" max="19" width="13.7109375" customWidth="1"/>
    <col min="20" max="20" width="14" customWidth="1"/>
    <col min="21" max="22" width="3" customWidth="1"/>
    <col min="23" max="23" width="2.85546875" customWidth="1"/>
    <col min="24" max="24" width="13.5703125" customWidth="1"/>
    <col min="25" max="25" width="13.28515625" customWidth="1"/>
    <col min="26" max="26" width="13.42578125" customWidth="1"/>
    <col min="27" max="27" width="11.42578125" customWidth="1"/>
    <col min="28" max="28" width="12.140625" customWidth="1"/>
    <col min="29" max="29" width="12.42578125" customWidth="1"/>
    <col min="30" max="30" width="3.42578125" customWidth="1"/>
    <col min="31" max="31" width="2.28515625" customWidth="1"/>
    <col min="32" max="32" width="3.42578125" customWidth="1"/>
    <col min="33" max="33" width="3.140625" customWidth="1"/>
    <col min="34" max="34" width="2.7109375" customWidth="1"/>
    <col min="35" max="35" width="2.28515625" customWidth="1"/>
    <col min="36" max="36" width="11.28515625" bestFit="1" customWidth="1"/>
    <col min="37" max="37" width="11.28515625" customWidth="1"/>
    <col min="38" max="38" width="12.140625" customWidth="1"/>
    <col min="39" max="39" width="12.5703125" customWidth="1"/>
    <col min="40" max="40" width="13.140625" customWidth="1"/>
    <col min="41" max="41" width="13" customWidth="1"/>
    <col min="42" max="42" width="15.85546875" customWidth="1"/>
    <col min="43" max="43" width="14.5703125" customWidth="1"/>
    <col min="44" max="44" width="15.5703125" customWidth="1"/>
  </cols>
  <sheetData>
    <row r="1" spans="1:44" ht="51.75" customHeight="1" thickTop="1" x14ac:dyDescent="0.25">
      <c r="A1" s="108" t="s">
        <v>2300</v>
      </c>
      <c r="B1" s="111" t="s">
        <v>2301</v>
      </c>
      <c r="C1" s="113" t="s">
        <v>135</v>
      </c>
      <c r="D1" s="114"/>
      <c r="E1" s="115"/>
      <c r="F1" s="105" t="s">
        <v>138</v>
      </c>
      <c r="G1" s="106"/>
      <c r="H1" s="107"/>
      <c r="I1" s="105" t="s">
        <v>139</v>
      </c>
      <c r="J1" s="106"/>
      <c r="K1" s="107"/>
      <c r="L1" s="105" t="s">
        <v>140</v>
      </c>
      <c r="M1" s="106"/>
      <c r="N1" s="107"/>
      <c r="O1" s="113" t="s">
        <v>141</v>
      </c>
      <c r="P1" s="114"/>
      <c r="Q1" s="115"/>
      <c r="R1" s="105" t="s">
        <v>142</v>
      </c>
      <c r="S1" s="106"/>
      <c r="T1" s="107"/>
      <c r="U1" s="105" t="s">
        <v>143</v>
      </c>
      <c r="V1" s="106"/>
      <c r="W1" s="107"/>
      <c r="X1" s="105" t="s">
        <v>144</v>
      </c>
      <c r="Y1" s="106"/>
      <c r="Z1" s="107"/>
      <c r="AA1" s="105" t="s">
        <v>145</v>
      </c>
      <c r="AB1" s="106"/>
      <c r="AC1" s="107"/>
      <c r="AD1" s="105" t="s">
        <v>146</v>
      </c>
      <c r="AE1" s="106"/>
      <c r="AF1" s="107"/>
      <c r="AG1" s="105" t="s">
        <v>147</v>
      </c>
      <c r="AH1" s="106"/>
      <c r="AI1" s="107"/>
      <c r="AJ1" s="125" t="s">
        <v>148</v>
      </c>
      <c r="AK1" s="126"/>
      <c r="AL1" s="127"/>
      <c r="AM1" s="105" t="s">
        <v>149</v>
      </c>
      <c r="AN1" s="106"/>
      <c r="AO1" s="107"/>
      <c r="AP1" s="119" t="s">
        <v>2299</v>
      </c>
      <c r="AQ1" s="120"/>
      <c r="AR1" s="121"/>
    </row>
    <row r="2" spans="1:44" ht="90.75" customHeight="1" x14ac:dyDescent="0.25">
      <c r="A2" s="109"/>
      <c r="B2" s="112"/>
      <c r="C2" s="116"/>
      <c r="D2" s="117"/>
      <c r="E2" s="118"/>
      <c r="F2" s="116" t="s">
        <v>151</v>
      </c>
      <c r="G2" s="117"/>
      <c r="H2" s="118"/>
      <c r="I2" s="116"/>
      <c r="J2" s="117"/>
      <c r="K2" s="118"/>
      <c r="L2" s="116"/>
      <c r="M2" s="117"/>
      <c r="N2" s="118"/>
      <c r="O2" s="116"/>
      <c r="P2" s="117"/>
      <c r="Q2" s="118"/>
      <c r="R2" s="116" t="s">
        <v>151</v>
      </c>
      <c r="S2" s="117"/>
      <c r="T2" s="118"/>
      <c r="U2" s="116" t="s">
        <v>152</v>
      </c>
      <c r="V2" s="117"/>
      <c r="W2" s="118"/>
      <c r="X2" s="116" t="s">
        <v>153</v>
      </c>
      <c r="Y2" s="117"/>
      <c r="Z2" s="118"/>
      <c r="AA2" s="116" t="s">
        <v>154</v>
      </c>
      <c r="AB2" s="117"/>
      <c r="AC2" s="118"/>
      <c r="AD2" s="116" t="s">
        <v>155</v>
      </c>
      <c r="AE2" s="117"/>
      <c r="AF2" s="118"/>
      <c r="AG2" s="116" t="s">
        <v>156</v>
      </c>
      <c r="AH2" s="117"/>
      <c r="AI2" s="118"/>
      <c r="AJ2" s="116"/>
      <c r="AK2" s="117"/>
      <c r="AL2" s="118"/>
      <c r="AM2" s="116"/>
      <c r="AN2" s="117"/>
      <c r="AO2" s="118"/>
      <c r="AP2" s="122"/>
      <c r="AQ2" s="123"/>
      <c r="AR2" s="124"/>
    </row>
    <row r="3" spans="1:44" ht="56.25" x14ac:dyDescent="0.25">
      <c r="A3" s="110"/>
      <c r="B3" s="110"/>
      <c r="C3" s="21" t="s">
        <v>2296</v>
      </c>
      <c r="D3" s="20" t="s">
        <v>2297</v>
      </c>
      <c r="E3" s="22" t="s">
        <v>2298</v>
      </c>
      <c r="F3" s="21" t="s">
        <v>2296</v>
      </c>
      <c r="G3" s="20" t="s">
        <v>2297</v>
      </c>
      <c r="H3" s="22" t="s">
        <v>2298</v>
      </c>
      <c r="I3" s="21" t="s">
        <v>2296</v>
      </c>
      <c r="J3" s="20" t="s">
        <v>2297</v>
      </c>
      <c r="K3" s="22" t="s">
        <v>2298</v>
      </c>
      <c r="L3" s="21" t="s">
        <v>2296</v>
      </c>
      <c r="M3" s="20" t="s">
        <v>2297</v>
      </c>
      <c r="N3" s="22" t="s">
        <v>2298</v>
      </c>
      <c r="O3" s="21" t="s">
        <v>2296</v>
      </c>
      <c r="P3" s="20" t="s">
        <v>2297</v>
      </c>
      <c r="Q3" s="22" t="s">
        <v>2298</v>
      </c>
      <c r="R3" s="21" t="s">
        <v>2296</v>
      </c>
      <c r="S3" s="20" t="s">
        <v>2297</v>
      </c>
      <c r="T3" s="22" t="s">
        <v>2298</v>
      </c>
      <c r="U3" s="21" t="s">
        <v>2296</v>
      </c>
      <c r="V3" s="20" t="s">
        <v>2297</v>
      </c>
      <c r="W3" s="22" t="s">
        <v>2298</v>
      </c>
      <c r="X3" s="21" t="s">
        <v>2296</v>
      </c>
      <c r="Y3" s="20" t="s">
        <v>2297</v>
      </c>
      <c r="Z3" s="22" t="s">
        <v>2298</v>
      </c>
      <c r="AA3" s="21" t="s">
        <v>2296</v>
      </c>
      <c r="AB3" s="20" t="s">
        <v>2297</v>
      </c>
      <c r="AC3" s="22" t="s">
        <v>2298</v>
      </c>
      <c r="AD3" s="21" t="s">
        <v>2296</v>
      </c>
      <c r="AE3" s="20" t="s">
        <v>2297</v>
      </c>
      <c r="AF3" s="22" t="s">
        <v>2298</v>
      </c>
      <c r="AG3" s="21" t="s">
        <v>2296</v>
      </c>
      <c r="AH3" s="20" t="s">
        <v>2297</v>
      </c>
      <c r="AI3" s="22" t="s">
        <v>2298</v>
      </c>
      <c r="AJ3" s="21" t="s">
        <v>2296</v>
      </c>
      <c r="AK3" s="20" t="s">
        <v>2297</v>
      </c>
      <c r="AL3" s="22" t="s">
        <v>2298</v>
      </c>
      <c r="AM3" s="21" t="s">
        <v>2296</v>
      </c>
      <c r="AN3" s="20" t="s">
        <v>2297</v>
      </c>
      <c r="AO3" s="22" t="s">
        <v>2298</v>
      </c>
      <c r="AP3" s="21" t="s">
        <v>2296</v>
      </c>
      <c r="AQ3" s="20" t="s">
        <v>2297</v>
      </c>
      <c r="AR3" s="22" t="s">
        <v>2298</v>
      </c>
    </row>
    <row r="4" spans="1:44" x14ac:dyDescent="0.25">
      <c r="A4" s="23"/>
      <c r="B4" s="24" t="s">
        <v>2295</v>
      </c>
      <c r="C4" s="25">
        <f t="shared" ref="C4:AR4" si="0">SUBTOTAL(9,C5:C121)</f>
        <v>579869.68999999994</v>
      </c>
      <c r="D4" s="25">
        <f t="shared" si="0"/>
        <v>579869.68999999994</v>
      </c>
      <c r="E4" s="25">
        <f t="shared" si="0"/>
        <v>579869.68999999994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7255</v>
      </c>
      <c r="J4" s="25">
        <f t="shared" si="0"/>
        <v>7255</v>
      </c>
      <c r="K4" s="25">
        <f t="shared" si="0"/>
        <v>7255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332760.38999999996</v>
      </c>
      <c r="P4" s="25">
        <f t="shared" si="0"/>
        <v>332760.38999999996</v>
      </c>
      <c r="Q4" s="25">
        <f t="shared" si="0"/>
        <v>332760.38999999996</v>
      </c>
      <c r="R4" s="25">
        <f t="shared" si="0"/>
        <v>180250</v>
      </c>
      <c r="S4" s="25">
        <f t="shared" si="0"/>
        <v>180250</v>
      </c>
      <c r="T4" s="25">
        <f t="shared" si="0"/>
        <v>180250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177940</v>
      </c>
      <c r="Y4" s="25">
        <f t="shared" si="0"/>
        <v>177940</v>
      </c>
      <c r="Z4" s="25">
        <f t="shared" si="0"/>
        <v>177940</v>
      </c>
      <c r="AA4" s="25">
        <f t="shared" si="0"/>
        <v>43200</v>
      </c>
      <c r="AB4" s="25">
        <f t="shared" si="0"/>
        <v>43200</v>
      </c>
      <c r="AC4" s="25">
        <f t="shared" si="0"/>
        <v>43200</v>
      </c>
      <c r="AD4" s="25">
        <f t="shared" si="0"/>
        <v>0</v>
      </c>
      <c r="AE4" s="25">
        <f t="shared" si="0"/>
        <v>0</v>
      </c>
      <c r="AF4" s="25">
        <f t="shared" si="0"/>
        <v>0</v>
      </c>
      <c r="AG4" s="25">
        <f t="shared" si="0"/>
        <v>0</v>
      </c>
      <c r="AH4" s="25">
        <f t="shared" si="0"/>
        <v>0</v>
      </c>
      <c r="AI4" s="25">
        <f t="shared" si="0"/>
        <v>0</v>
      </c>
      <c r="AJ4" s="25">
        <f t="shared" si="0"/>
        <v>1000</v>
      </c>
      <c r="AK4" s="25">
        <f t="shared" si="0"/>
        <v>1000</v>
      </c>
      <c r="AL4" s="25">
        <f t="shared" si="0"/>
        <v>1000</v>
      </c>
      <c r="AM4" s="25">
        <f t="shared" si="0"/>
        <v>147887.79999999999</v>
      </c>
      <c r="AN4" s="25">
        <f t="shared" si="0"/>
        <v>147887.79999999999</v>
      </c>
      <c r="AO4" s="25">
        <f t="shared" si="0"/>
        <v>147887.79999999999</v>
      </c>
      <c r="AP4" s="25">
        <f t="shared" si="0"/>
        <v>1470162.8800000001</v>
      </c>
      <c r="AQ4" s="25">
        <f t="shared" si="0"/>
        <v>1470162.8800000001</v>
      </c>
      <c r="AR4" s="25">
        <f t="shared" si="0"/>
        <v>1470162.8800000001</v>
      </c>
    </row>
    <row r="5" spans="1:44" x14ac:dyDescent="0.25">
      <c r="A5" s="5">
        <v>63612</v>
      </c>
      <c r="B5" s="26" t="s">
        <v>2351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33355</v>
      </c>
      <c r="P5" s="15">
        <v>33355</v>
      </c>
      <c r="Q5" s="15">
        <v>33355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>
        <f>C5+F5+I5+L5+O5+R5+U5+X5+AA5+AD5+AG5+AJ5+AM5</f>
        <v>33355</v>
      </c>
      <c r="AQ5" s="15">
        <f>D5+G5+J5+M5+P5+S5+V5+Y5+AB5+AE5+AH5+AK5+AN5</f>
        <v>33355</v>
      </c>
      <c r="AR5" s="15">
        <f>E5+H5+K5+N5+Q5+T5+W5+Z5+AC5+AF5+AI5+AL5+AO5</f>
        <v>33355</v>
      </c>
    </row>
    <row r="6" spans="1:44" x14ac:dyDescent="0.25">
      <c r="A6">
        <v>63613</v>
      </c>
      <c r="B6" t="s">
        <v>2349</v>
      </c>
      <c r="C6" s="1"/>
      <c r="D6" s="1"/>
      <c r="E6" s="1"/>
      <c r="F6" s="1"/>
      <c r="G6" s="1"/>
      <c r="H6" s="1"/>
      <c r="I6" s="1">
        <v>7255</v>
      </c>
      <c r="J6" s="1">
        <v>7255</v>
      </c>
      <c r="K6" s="1">
        <v>7255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5">
        <f t="shared" ref="AP6:AP71" si="1">C6+F6+I6+L6+O6+R6+U6+X6+AA6+AD6+AG6+AJ6+AM6</f>
        <v>7255</v>
      </c>
      <c r="AQ6" s="15">
        <f t="shared" ref="AQ6:AQ71" si="2">D6+G6+J6+M6+P6+S6+V6+Y6+AB6+AE6+AH6+AK6+AN6</f>
        <v>7255</v>
      </c>
      <c r="AR6" s="15">
        <f t="shared" ref="AR6:AR71" si="3">E6+H6+K6+N6+Q6+T6+W6+Z6+AC6+AF6+AI6+AL6+AO6</f>
        <v>7255</v>
      </c>
    </row>
    <row r="7" spans="1:44" x14ac:dyDescent="0.25">
      <c r="A7">
        <v>63622</v>
      </c>
      <c r="B7" t="s">
        <v>2350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264474</v>
      </c>
      <c r="P7" s="1">
        <v>264474</v>
      </c>
      <c r="Q7" s="1">
        <v>264474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5">
        <f t="shared" si="1"/>
        <v>264474</v>
      </c>
      <c r="AQ7" s="15">
        <f t="shared" si="2"/>
        <v>264474</v>
      </c>
      <c r="AR7" s="15">
        <f t="shared" si="3"/>
        <v>264474</v>
      </c>
    </row>
    <row r="8" spans="1:44" x14ac:dyDescent="0.25">
      <c r="A8">
        <v>63811</v>
      </c>
      <c r="B8" t="s">
        <v>2352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177940</v>
      </c>
      <c r="Y8" s="1">
        <v>177940</v>
      </c>
      <c r="Z8" s="1">
        <v>177940</v>
      </c>
      <c r="AA8" s="1"/>
      <c r="AB8" s="1"/>
      <c r="AC8" s="1"/>
      <c r="AD8" s="1"/>
      <c r="AE8" s="1"/>
      <c r="AF8" s="1"/>
      <c r="AG8" s="1"/>
      <c r="AH8" s="1"/>
      <c r="AI8" s="1"/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5">
        <v>177940</v>
      </c>
      <c r="AQ8" s="15">
        <f t="shared" si="2"/>
        <v>177940</v>
      </c>
      <c r="AR8" s="15">
        <f t="shared" si="3"/>
        <v>177940</v>
      </c>
    </row>
    <row r="9" spans="1:44" x14ac:dyDescent="0.25">
      <c r="A9">
        <v>64132</v>
      </c>
      <c r="B9" t="s">
        <v>2353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8663.2199999999993</v>
      </c>
      <c r="S9" s="1">
        <v>8663.2199999999993</v>
      </c>
      <c r="T9" s="1">
        <v>8663.2199999999993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5">
        <f t="shared" si="1"/>
        <v>8663.2199999999993</v>
      </c>
      <c r="AQ9" s="15">
        <f t="shared" si="2"/>
        <v>8663.2199999999993</v>
      </c>
      <c r="AR9" s="15">
        <f t="shared" si="3"/>
        <v>8663.2199999999993</v>
      </c>
    </row>
    <row r="10" spans="1:44" x14ac:dyDescent="0.25">
      <c r="A10">
        <v>66141</v>
      </c>
      <c r="B10" t="s">
        <v>2354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7363</v>
      </c>
      <c r="S10" s="1">
        <v>7363</v>
      </c>
      <c r="T10" s="1">
        <v>7363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5">
        <f t="shared" si="1"/>
        <v>7363</v>
      </c>
      <c r="AQ10" s="15">
        <f t="shared" si="2"/>
        <v>7363</v>
      </c>
      <c r="AR10" s="15">
        <f t="shared" si="3"/>
        <v>7363</v>
      </c>
    </row>
    <row r="11" spans="1:44" x14ac:dyDescent="0.25">
      <c r="A11">
        <v>66142</v>
      </c>
      <c r="B11" t="s">
        <v>2356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7733.5</v>
      </c>
      <c r="S11" s="1">
        <v>7733.5</v>
      </c>
      <c r="T11" s="1">
        <v>7733.5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5">
        <f t="shared" si="1"/>
        <v>7733.5</v>
      </c>
      <c r="AQ11" s="15">
        <f t="shared" si="2"/>
        <v>7733.5</v>
      </c>
      <c r="AR11" s="15">
        <f t="shared" si="3"/>
        <v>7733.5</v>
      </c>
    </row>
    <row r="12" spans="1:44" x14ac:dyDescent="0.25">
      <c r="A12">
        <v>66151</v>
      </c>
      <c r="B12" t="s">
        <v>2355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156490.28</v>
      </c>
      <c r="S12" s="1">
        <v>156490.28</v>
      </c>
      <c r="T12" s="1">
        <v>156490.28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5">
        <f t="shared" si="1"/>
        <v>156490.28</v>
      </c>
      <c r="AQ12" s="15">
        <f t="shared" si="2"/>
        <v>156490.28</v>
      </c>
      <c r="AR12" s="15">
        <f t="shared" si="3"/>
        <v>156490.28</v>
      </c>
    </row>
    <row r="13" spans="1:44" x14ac:dyDescent="0.25">
      <c r="A13">
        <v>66312</v>
      </c>
      <c r="B13" t="s">
        <v>2357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21200</v>
      </c>
      <c r="AB13" s="1">
        <v>21200</v>
      </c>
      <c r="AC13" s="1">
        <v>21200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5">
        <f t="shared" si="1"/>
        <v>21200</v>
      </c>
      <c r="AQ13" s="15">
        <f t="shared" si="2"/>
        <v>21200</v>
      </c>
      <c r="AR13" s="15">
        <f t="shared" si="3"/>
        <v>21200</v>
      </c>
    </row>
    <row r="14" spans="1:44" x14ac:dyDescent="0.25">
      <c r="A14">
        <v>66322</v>
      </c>
      <c r="B14" t="s">
        <v>2358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20000</v>
      </c>
      <c r="AB14" s="1">
        <v>20000</v>
      </c>
      <c r="AC14" s="1">
        <v>20000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5">
        <f t="shared" si="1"/>
        <v>20000</v>
      </c>
      <c r="AQ14" s="15">
        <f t="shared" si="2"/>
        <v>20000</v>
      </c>
      <c r="AR14" s="15">
        <f t="shared" si="3"/>
        <v>20000</v>
      </c>
    </row>
    <row r="15" spans="1:44" x14ac:dyDescent="0.25">
      <c r="A15">
        <v>65264</v>
      </c>
      <c r="B15" t="s">
        <v>2359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5">
        <f t="shared" si="1"/>
        <v>0</v>
      </c>
      <c r="AQ15" s="15">
        <f t="shared" si="2"/>
        <v>0</v>
      </c>
      <c r="AR15" s="15">
        <f t="shared" si="3"/>
        <v>0</v>
      </c>
    </row>
    <row r="16" spans="1:44" x14ac:dyDescent="0.25">
      <c r="A16">
        <v>66323</v>
      </c>
      <c r="B16" t="s">
        <v>2360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0</v>
      </c>
      <c r="AB16" s="1">
        <v>0</v>
      </c>
      <c r="AC16" s="1">
        <v>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5">
        <f t="shared" si="1"/>
        <v>0</v>
      </c>
      <c r="AQ16" s="15">
        <f t="shared" si="2"/>
        <v>0</v>
      </c>
      <c r="AR16" s="15">
        <f t="shared" si="3"/>
        <v>0</v>
      </c>
    </row>
    <row r="17" spans="1:44" x14ac:dyDescent="0.25">
      <c r="A17">
        <v>67111</v>
      </c>
      <c r="B17" t="s">
        <v>2361</v>
      </c>
      <c r="C17" s="1">
        <v>576982</v>
      </c>
      <c r="D17" s="1">
        <v>576982</v>
      </c>
      <c r="E17" s="1">
        <v>576982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5">
        <f t="shared" si="1"/>
        <v>576982</v>
      </c>
      <c r="AQ17" s="15">
        <f t="shared" si="2"/>
        <v>576982</v>
      </c>
      <c r="AR17" s="15">
        <f t="shared" si="3"/>
        <v>576982</v>
      </c>
    </row>
    <row r="18" spans="1:44" x14ac:dyDescent="0.25">
      <c r="A18">
        <v>66321</v>
      </c>
      <c r="B18" t="s">
        <v>2362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2000</v>
      </c>
      <c r="AB18" s="1">
        <v>2000</v>
      </c>
      <c r="AC18" s="1">
        <v>2000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5">
        <f t="shared" si="1"/>
        <v>2000</v>
      </c>
      <c r="AQ18" s="15">
        <f t="shared" si="2"/>
        <v>2000</v>
      </c>
      <c r="AR18" s="15">
        <f t="shared" si="3"/>
        <v>2000</v>
      </c>
    </row>
    <row r="19" spans="1:44" x14ac:dyDescent="0.25">
      <c r="A19">
        <v>63821</v>
      </c>
      <c r="B19" t="s">
        <v>2363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5">
        <f t="shared" si="1"/>
        <v>0</v>
      </c>
      <c r="AQ19" s="15">
        <f t="shared" si="2"/>
        <v>0</v>
      </c>
      <c r="AR19" s="15">
        <f t="shared" si="3"/>
        <v>0</v>
      </c>
    </row>
    <row r="20" spans="1:44" x14ac:dyDescent="0.25">
      <c r="A20">
        <v>63911</v>
      </c>
      <c r="B20" t="s">
        <v>2371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3800.54</v>
      </c>
      <c r="P20" s="1">
        <v>3800.54</v>
      </c>
      <c r="Q20" s="1">
        <v>3800.54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9661.32</v>
      </c>
      <c r="AN20" s="1">
        <v>9661.32</v>
      </c>
      <c r="AO20" s="1">
        <v>9661.32</v>
      </c>
      <c r="AP20" s="15">
        <f t="shared" si="1"/>
        <v>13461.86</v>
      </c>
      <c r="AQ20" s="15">
        <f t="shared" si="2"/>
        <v>13461.86</v>
      </c>
      <c r="AR20" s="15">
        <f t="shared" si="3"/>
        <v>13461.86</v>
      </c>
    </row>
    <row r="21" spans="1:44" x14ac:dyDescent="0.25">
      <c r="A21">
        <v>63911</v>
      </c>
      <c r="B21" t="s">
        <v>2372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7788.75</v>
      </c>
      <c r="P21" s="1">
        <v>7788.75</v>
      </c>
      <c r="Q21" s="1">
        <v>7788.75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5">
        <v>7788.75</v>
      </c>
      <c r="AQ21" s="15">
        <v>7788.75</v>
      </c>
      <c r="AR21" s="15">
        <v>7788.75</v>
      </c>
    </row>
    <row r="22" spans="1:44" x14ac:dyDescent="0.25">
      <c r="A22">
        <v>63931</v>
      </c>
      <c r="B22" t="s">
        <v>2373</v>
      </c>
      <c r="C22" s="1">
        <v>2887.69</v>
      </c>
      <c r="D22" s="1">
        <v>2887.69</v>
      </c>
      <c r="E22" s="1">
        <v>2887.69</v>
      </c>
      <c r="F22" s="1"/>
      <c r="G22" s="1"/>
      <c r="H22" s="1"/>
      <c r="I22" s="1"/>
      <c r="J22" s="1"/>
      <c r="K22" s="1"/>
      <c r="L22" s="1"/>
      <c r="M22" s="1"/>
      <c r="N22" s="1"/>
      <c r="O22" s="1">
        <v>23342.1</v>
      </c>
      <c r="P22" s="1">
        <v>23342.1</v>
      </c>
      <c r="Q22" s="1">
        <v>23342.1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94090.23</v>
      </c>
      <c r="AN22" s="1">
        <v>94090.23</v>
      </c>
      <c r="AO22" s="1">
        <v>94090.23</v>
      </c>
      <c r="AP22" s="15">
        <f t="shared" si="1"/>
        <v>120320.01999999999</v>
      </c>
      <c r="AQ22" s="15">
        <f t="shared" si="2"/>
        <v>120320.01999999999</v>
      </c>
      <c r="AR22" s="15">
        <f t="shared" si="3"/>
        <v>120320.01999999999</v>
      </c>
    </row>
    <row r="23" spans="1:44" x14ac:dyDescent="0.25">
      <c r="A23">
        <v>63931</v>
      </c>
      <c r="B23" t="s">
        <v>2374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44136.25</v>
      </c>
      <c r="AN23" s="1">
        <v>44136.25</v>
      </c>
      <c r="AO23" s="1">
        <v>44136.25</v>
      </c>
      <c r="AP23" s="15">
        <v>44136.25</v>
      </c>
      <c r="AQ23" s="15">
        <v>44136.25</v>
      </c>
      <c r="AR23" s="15">
        <v>44136.25</v>
      </c>
    </row>
    <row r="24" spans="1:44" x14ac:dyDescent="0.25">
      <c r="A24">
        <v>68311</v>
      </c>
      <c r="B24" t="s">
        <v>2368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>
        <v>1000</v>
      </c>
      <c r="AK24" s="1">
        <v>1000</v>
      </c>
      <c r="AL24" s="1">
        <v>1000</v>
      </c>
      <c r="AM24" s="1"/>
      <c r="AN24" s="1"/>
      <c r="AO24" s="1"/>
      <c r="AP24" s="15">
        <f t="shared" si="1"/>
        <v>1000</v>
      </c>
      <c r="AQ24" s="15">
        <f t="shared" si="2"/>
        <v>1000</v>
      </c>
      <c r="AR24" s="15">
        <f t="shared" si="3"/>
        <v>1000</v>
      </c>
    </row>
    <row r="25" spans="1:4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5">
        <f t="shared" si="1"/>
        <v>0</v>
      </c>
      <c r="AQ25" s="15">
        <f t="shared" si="2"/>
        <v>0</v>
      </c>
      <c r="AR25" s="15">
        <f t="shared" si="3"/>
        <v>0</v>
      </c>
    </row>
    <row r="26" spans="1:4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5">
        <f t="shared" si="1"/>
        <v>0</v>
      </c>
      <c r="AQ26" s="15">
        <f t="shared" si="2"/>
        <v>0</v>
      </c>
      <c r="AR26" s="15">
        <f t="shared" si="3"/>
        <v>0</v>
      </c>
    </row>
    <row r="27" spans="1:44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5">
        <f t="shared" si="1"/>
        <v>0</v>
      </c>
      <c r="AQ27" s="15">
        <f t="shared" si="2"/>
        <v>0</v>
      </c>
      <c r="AR27" s="15">
        <f t="shared" si="3"/>
        <v>0</v>
      </c>
    </row>
    <row r="28" spans="1:44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5">
        <f t="shared" si="1"/>
        <v>0</v>
      </c>
      <c r="AQ28" s="15">
        <f t="shared" si="2"/>
        <v>0</v>
      </c>
      <c r="AR28" s="15">
        <f t="shared" si="3"/>
        <v>0</v>
      </c>
    </row>
    <row r="29" spans="1:44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5">
        <f t="shared" si="1"/>
        <v>0</v>
      </c>
      <c r="AQ29" s="15">
        <f t="shared" si="2"/>
        <v>0</v>
      </c>
      <c r="AR29" s="15">
        <f t="shared" si="3"/>
        <v>0</v>
      </c>
    </row>
    <row r="30" spans="1:44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5">
        <f t="shared" si="1"/>
        <v>0</v>
      </c>
      <c r="AQ30" s="15">
        <f t="shared" si="2"/>
        <v>0</v>
      </c>
      <c r="AR30" s="15">
        <f t="shared" si="3"/>
        <v>0</v>
      </c>
    </row>
    <row r="31" spans="1:44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5">
        <f t="shared" si="1"/>
        <v>0</v>
      </c>
      <c r="AQ31" s="15">
        <f t="shared" si="2"/>
        <v>0</v>
      </c>
      <c r="AR31" s="15">
        <f t="shared" si="3"/>
        <v>0</v>
      </c>
    </row>
    <row r="32" spans="1:44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5">
        <f t="shared" si="1"/>
        <v>0</v>
      </c>
      <c r="AQ32" s="15">
        <f t="shared" si="2"/>
        <v>0</v>
      </c>
      <c r="AR32" s="15">
        <f t="shared" si="3"/>
        <v>0</v>
      </c>
    </row>
    <row r="33" spans="3:44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5">
        <f t="shared" si="1"/>
        <v>0</v>
      </c>
      <c r="AQ33" s="15">
        <f t="shared" si="2"/>
        <v>0</v>
      </c>
      <c r="AR33" s="15">
        <f t="shared" si="3"/>
        <v>0</v>
      </c>
    </row>
    <row r="34" spans="3:44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5">
        <f t="shared" si="1"/>
        <v>0</v>
      </c>
      <c r="AQ34" s="15">
        <f t="shared" si="2"/>
        <v>0</v>
      </c>
      <c r="AR34" s="15">
        <f t="shared" si="3"/>
        <v>0</v>
      </c>
    </row>
    <row r="35" spans="3:44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5">
        <f t="shared" si="1"/>
        <v>0</v>
      </c>
      <c r="AQ35" s="15">
        <f t="shared" si="2"/>
        <v>0</v>
      </c>
      <c r="AR35" s="15">
        <f t="shared" si="3"/>
        <v>0</v>
      </c>
    </row>
    <row r="36" spans="3:44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5">
        <f t="shared" si="1"/>
        <v>0</v>
      </c>
      <c r="AQ36" s="15">
        <f t="shared" si="2"/>
        <v>0</v>
      </c>
      <c r="AR36" s="15">
        <f t="shared" si="3"/>
        <v>0</v>
      </c>
    </row>
    <row r="37" spans="3:44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5">
        <f t="shared" si="1"/>
        <v>0</v>
      </c>
      <c r="AQ37" s="15">
        <f t="shared" si="2"/>
        <v>0</v>
      </c>
      <c r="AR37" s="15">
        <f t="shared" si="3"/>
        <v>0</v>
      </c>
    </row>
    <row r="38" spans="3:44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5">
        <f t="shared" si="1"/>
        <v>0</v>
      </c>
      <c r="AQ38" s="15">
        <f t="shared" si="2"/>
        <v>0</v>
      </c>
      <c r="AR38" s="15">
        <f t="shared" si="3"/>
        <v>0</v>
      </c>
    </row>
    <row r="39" spans="3:44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5">
        <f t="shared" si="1"/>
        <v>0</v>
      </c>
      <c r="AQ39" s="15">
        <f t="shared" si="2"/>
        <v>0</v>
      </c>
      <c r="AR39" s="15">
        <f t="shared" si="3"/>
        <v>0</v>
      </c>
    </row>
    <row r="40" spans="3:44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5">
        <f t="shared" si="1"/>
        <v>0</v>
      </c>
      <c r="AQ40" s="15">
        <f t="shared" si="2"/>
        <v>0</v>
      </c>
      <c r="AR40" s="15">
        <f t="shared" si="3"/>
        <v>0</v>
      </c>
    </row>
    <row r="41" spans="3:44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5">
        <f t="shared" si="1"/>
        <v>0</v>
      </c>
      <c r="AQ41" s="15">
        <f t="shared" si="2"/>
        <v>0</v>
      </c>
      <c r="AR41" s="15">
        <f t="shared" si="3"/>
        <v>0</v>
      </c>
    </row>
    <row r="42" spans="3:44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5">
        <f t="shared" si="1"/>
        <v>0</v>
      </c>
      <c r="AQ42" s="15">
        <f t="shared" si="2"/>
        <v>0</v>
      </c>
      <c r="AR42" s="15">
        <f t="shared" si="3"/>
        <v>0</v>
      </c>
    </row>
    <row r="43" spans="3:44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5">
        <f t="shared" si="1"/>
        <v>0</v>
      </c>
      <c r="AQ43" s="15">
        <f t="shared" si="2"/>
        <v>0</v>
      </c>
      <c r="AR43" s="15">
        <f t="shared" si="3"/>
        <v>0</v>
      </c>
    </row>
    <row r="44" spans="3:44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5">
        <f t="shared" si="1"/>
        <v>0</v>
      </c>
      <c r="AQ44" s="15">
        <f t="shared" si="2"/>
        <v>0</v>
      </c>
      <c r="AR44" s="15">
        <f t="shared" si="3"/>
        <v>0</v>
      </c>
    </row>
    <row r="45" spans="3:44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5">
        <f t="shared" si="1"/>
        <v>0</v>
      </c>
      <c r="AQ45" s="15">
        <f t="shared" si="2"/>
        <v>0</v>
      </c>
      <c r="AR45" s="15">
        <f t="shared" si="3"/>
        <v>0</v>
      </c>
    </row>
    <row r="46" spans="3:44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5">
        <f t="shared" si="1"/>
        <v>0</v>
      </c>
      <c r="AQ46" s="15">
        <f t="shared" si="2"/>
        <v>0</v>
      </c>
      <c r="AR46" s="15">
        <f t="shared" si="3"/>
        <v>0</v>
      </c>
    </row>
    <row r="47" spans="3:44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5">
        <f t="shared" si="1"/>
        <v>0</v>
      </c>
      <c r="AQ47" s="15">
        <f t="shared" si="2"/>
        <v>0</v>
      </c>
      <c r="AR47" s="15">
        <f t="shared" si="3"/>
        <v>0</v>
      </c>
    </row>
    <row r="48" spans="3:44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5">
        <f t="shared" si="1"/>
        <v>0</v>
      </c>
      <c r="AQ48" s="15">
        <f t="shared" si="2"/>
        <v>0</v>
      </c>
      <c r="AR48" s="15">
        <f t="shared" si="3"/>
        <v>0</v>
      </c>
    </row>
    <row r="49" spans="3:44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5">
        <f t="shared" si="1"/>
        <v>0</v>
      </c>
      <c r="AQ49" s="15">
        <f t="shared" si="2"/>
        <v>0</v>
      </c>
      <c r="AR49" s="15">
        <f t="shared" si="3"/>
        <v>0</v>
      </c>
    </row>
    <row r="50" spans="3:44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5">
        <f t="shared" si="1"/>
        <v>0</v>
      </c>
      <c r="AQ50" s="15">
        <f t="shared" si="2"/>
        <v>0</v>
      </c>
      <c r="AR50" s="15">
        <f t="shared" si="3"/>
        <v>0</v>
      </c>
    </row>
    <row r="51" spans="3:44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5">
        <f t="shared" si="1"/>
        <v>0</v>
      </c>
      <c r="AQ51" s="15">
        <f t="shared" si="2"/>
        <v>0</v>
      </c>
      <c r="AR51" s="15">
        <f t="shared" si="3"/>
        <v>0</v>
      </c>
    </row>
    <row r="52" spans="3:44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5">
        <f t="shared" si="1"/>
        <v>0</v>
      </c>
      <c r="AQ52" s="15">
        <f t="shared" si="2"/>
        <v>0</v>
      </c>
      <c r="AR52" s="15">
        <f t="shared" si="3"/>
        <v>0</v>
      </c>
    </row>
    <row r="53" spans="3:44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5">
        <f t="shared" si="1"/>
        <v>0</v>
      </c>
      <c r="AQ53" s="15">
        <f t="shared" si="2"/>
        <v>0</v>
      </c>
      <c r="AR53" s="15">
        <f t="shared" si="3"/>
        <v>0</v>
      </c>
    </row>
    <row r="54" spans="3:44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5">
        <f t="shared" si="1"/>
        <v>0</v>
      </c>
      <c r="AQ54" s="15">
        <f t="shared" si="2"/>
        <v>0</v>
      </c>
      <c r="AR54" s="15">
        <f t="shared" si="3"/>
        <v>0</v>
      </c>
    </row>
    <row r="55" spans="3:44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5">
        <f t="shared" si="1"/>
        <v>0</v>
      </c>
      <c r="AQ55" s="15">
        <f t="shared" si="2"/>
        <v>0</v>
      </c>
      <c r="AR55" s="15">
        <f t="shared" si="3"/>
        <v>0</v>
      </c>
    </row>
    <row r="56" spans="3:44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5">
        <f t="shared" si="1"/>
        <v>0</v>
      </c>
      <c r="AQ56" s="15">
        <f t="shared" si="2"/>
        <v>0</v>
      </c>
      <c r="AR56" s="15">
        <f t="shared" si="3"/>
        <v>0</v>
      </c>
    </row>
    <row r="57" spans="3:44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5">
        <f t="shared" si="1"/>
        <v>0</v>
      </c>
      <c r="AQ57" s="15">
        <f t="shared" si="2"/>
        <v>0</v>
      </c>
      <c r="AR57" s="15">
        <f t="shared" si="3"/>
        <v>0</v>
      </c>
    </row>
    <row r="58" spans="3:44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5">
        <f t="shared" si="1"/>
        <v>0</v>
      </c>
      <c r="AQ58" s="15">
        <f t="shared" si="2"/>
        <v>0</v>
      </c>
      <c r="AR58" s="15">
        <f t="shared" si="3"/>
        <v>0</v>
      </c>
    </row>
    <row r="59" spans="3:44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5">
        <f t="shared" si="1"/>
        <v>0</v>
      </c>
      <c r="AQ59" s="15">
        <f t="shared" si="2"/>
        <v>0</v>
      </c>
      <c r="AR59" s="15">
        <f t="shared" si="3"/>
        <v>0</v>
      </c>
    </row>
    <row r="60" spans="3:44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5">
        <f t="shared" si="1"/>
        <v>0</v>
      </c>
      <c r="AQ60" s="15">
        <f t="shared" si="2"/>
        <v>0</v>
      </c>
      <c r="AR60" s="15">
        <f t="shared" si="3"/>
        <v>0</v>
      </c>
    </row>
    <row r="61" spans="3:44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5">
        <f t="shared" si="1"/>
        <v>0</v>
      </c>
      <c r="AQ61" s="15">
        <f t="shared" si="2"/>
        <v>0</v>
      </c>
      <c r="AR61" s="15">
        <f t="shared" si="3"/>
        <v>0</v>
      </c>
    </row>
    <row r="62" spans="3:44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5">
        <f t="shared" si="1"/>
        <v>0</v>
      </c>
      <c r="AQ62" s="15">
        <f t="shared" si="2"/>
        <v>0</v>
      </c>
      <c r="AR62" s="15">
        <f t="shared" si="3"/>
        <v>0</v>
      </c>
    </row>
    <row r="63" spans="3:44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5">
        <f t="shared" si="1"/>
        <v>0</v>
      </c>
      <c r="AQ63" s="15">
        <f t="shared" si="2"/>
        <v>0</v>
      </c>
      <c r="AR63" s="15">
        <f t="shared" si="3"/>
        <v>0</v>
      </c>
    </row>
    <row r="64" spans="3:44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5">
        <f t="shared" si="1"/>
        <v>0</v>
      </c>
      <c r="AQ64" s="15">
        <f t="shared" si="2"/>
        <v>0</v>
      </c>
      <c r="AR64" s="15">
        <f t="shared" si="3"/>
        <v>0</v>
      </c>
    </row>
    <row r="65" spans="3:44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5">
        <f t="shared" si="1"/>
        <v>0</v>
      </c>
      <c r="AQ65" s="15">
        <f t="shared" si="2"/>
        <v>0</v>
      </c>
      <c r="AR65" s="15">
        <f t="shared" si="3"/>
        <v>0</v>
      </c>
    </row>
    <row r="66" spans="3:44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5">
        <f t="shared" si="1"/>
        <v>0</v>
      </c>
      <c r="AQ66" s="15">
        <f t="shared" si="2"/>
        <v>0</v>
      </c>
      <c r="AR66" s="15">
        <f t="shared" si="3"/>
        <v>0</v>
      </c>
    </row>
    <row r="67" spans="3:44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5">
        <f t="shared" si="1"/>
        <v>0</v>
      </c>
      <c r="AQ67" s="15">
        <f t="shared" si="2"/>
        <v>0</v>
      </c>
      <c r="AR67" s="15">
        <f t="shared" si="3"/>
        <v>0</v>
      </c>
    </row>
    <row r="68" spans="3:44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5">
        <f t="shared" si="1"/>
        <v>0</v>
      </c>
      <c r="AQ68" s="15">
        <f t="shared" si="2"/>
        <v>0</v>
      </c>
      <c r="AR68" s="15">
        <f t="shared" si="3"/>
        <v>0</v>
      </c>
    </row>
    <row r="69" spans="3:44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5">
        <f t="shared" si="1"/>
        <v>0</v>
      </c>
      <c r="AQ69" s="15">
        <f t="shared" si="2"/>
        <v>0</v>
      </c>
      <c r="AR69" s="15">
        <f t="shared" si="3"/>
        <v>0</v>
      </c>
    </row>
    <row r="70" spans="3:44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5">
        <f t="shared" si="1"/>
        <v>0</v>
      </c>
      <c r="AQ70" s="15">
        <f t="shared" si="2"/>
        <v>0</v>
      </c>
      <c r="AR70" s="15">
        <f t="shared" si="3"/>
        <v>0</v>
      </c>
    </row>
    <row r="71" spans="3:44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5">
        <f t="shared" si="1"/>
        <v>0</v>
      </c>
      <c r="AQ71" s="15">
        <f t="shared" si="2"/>
        <v>0</v>
      </c>
      <c r="AR71" s="15">
        <f t="shared" si="3"/>
        <v>0</v>
      </c>
    </row>
    <row r="72" spans="3:44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5">
        <f t="shared" ref="AP72:AP135" si="4">C72+F72+I72+L72+O72+R72+U72+X72+AA72+AD72+AG72+AJ72+AM72</f>
        <v>0</v>
      </c>
      <c r="AQ72" s="15">
        <f t="shared" ref="AQ72:AQ135" si="5">D72+G72+J72+M72+P72+S72+V72+Y72+AB72+AE72+AH72+AK72+AN72</f>
        <v>0</v>
      </c>
      <c r="AR72" s="15">
        <f t="shared" ref="AR72:AR135" si="6">E72+H72+K72+N72+Q72+T72+W72+Z72+AC72+AF72+AI72+AL72+AO72</f>
        <v>0</v>
      </c>
    </row>
    <row r="73" spans="3:44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5">
        <f t="shared" si="4"/>
        <v>0</v>
      </c>
      <c r="AQ73" s="15">
        <f t="shared" si="5"/>
        <v>0</v>
      </c>
      <c r="AR73" s="15">
        <f t="shared" si="6"/>
        <v>0</v>
      </c>
    </row>
    <row r="74" spans="3:44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5">
        <f t="shared" si="4"/>
        <v>0</v>
      </c>
      <c r="AQ74" s="15">
        <f t="shared" si="5"/>
        <v>0</v>
      </c>
      <c r="AR74" s="15">
        <f t="shared" si="6"/>
        <v>0</v>
      </c>
    </row>
    <row r="75" spans="3:44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5">
        <f t="shared" si="4"/>
        <v>0</v>
      </c>
      <c r="AQ75" s="15">
        <f t="shared" si="5"/>
        <v>0</v>
      </c>
      <c r="AR75" s="15">
        <f t="shared" si="6"/>
        <v>0</v>
      </c>
    </row>
    <row r="76" spans="3:44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5">
        <f t="shared" si="4"/>
        <v>0</v>
      </c>
      <c r="AQ76" s="15">
        <f t="shared" si="5"/>
        <v>0</v>
      </c>
      <c r="AR76" s="15">
        <f t="shared" si="6"/>
        <v>0</v>
      </c>
    </row>
    <row r="77" spans="3:44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5">
        <f t="shared" si="4"/>
        <v>0</v>
      </c>
      <c r="AQ77" s="15">
        <f t="shared" si="5"/>
        <v>0</v>
      </c>
      <c r="AR77" s="15">
        <f t="shared" si="6"/>
        <v>0</v>
      </c>
    </row>
    <row r="78" spans="3:44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5">
        <f t="shared" si="4"/>
        <v>0</v>
      </c>
      <c r="AQ78" s="15">
        <f t="shared" si="5"/>
        <v>0</v>
      </c>
      <c r="AR78" s="15">
        <f t="shared" si="6"/>
        <v>0</v>
      </c>
    </row>
    <row r="79" spans="3:44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5">
        <f t="shared" si="4"/>
        <v>0</v>
      </c>
      <c r="AQ79" s="15">
        <f t="shared" si="5"/>
        <v>0</v>
      </c>
      <c r="AR79" s="15">
        <f t="shared" si="6"/>
        <v>0</v>
      </c>
    </row>
    <row r="80" spans="3:44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5">
        <f t="shared" si="4"/>
        <v>0</v>
      </c>
      <c r="AQ80" s="15">
        <f t="shared" si="5"/>
        <v>0</v>
      </c>
      <c r="AR80" s="15">
        <f t="shared" si="6"/>
        <v>0</v>
      </c>
    </row>
    <row r="81" spans="3:44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5">
        <f t="shared" si="4"/>
        <v>0</v>
      </c>
      <c r="AQ81" s="15">
        <f t="shared" si="5"/>
        <v>0</v>
      </c>
      <c r="AR81" s="15">
        <f t="shared" si="6"/>
        <v>0</v>
      </c>
    </row>
    <row r="82" spans="3:44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5">
        <f t="shared" si="4"/>
        <v>0</v>
      </c>
      <c r="AQ82" s="15">
        <f t="shared" si="5"/>
        <v>0</v>
      </c>
      <c r="AR82" s="15">
        <f t="shared" si="6"/>
        <v>0</v>
      </c>
    </row>
    <row r="83" spans="3:44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5">
        <f t="shared" si="4"/>
        <v>0</v>
      </c>
      <c r="AQ83" s="15">
        <f t="shared" si="5"/>
        <v>0</v>
      </c>
      <c r="AR83" s="15">
        <f t="shared" si="6"/>
        <v>0</v>
      </c>
    </row>
    <row r="84" spans="3:44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5">
        <f t="shared" si="4"/>
        <v>0</v>
      </c>
      <c r="AQ84" s="15">
        <f t="shared" si="5"/>
        <v>0</v>
      </c>
      <c r="AR84" s="15">
        <f t="shared" si="6"/>
        <v>0</v>
      </c>
    </row>
    <row r="85" spans="3:44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5">
        <f t="shared" si="4"/>
        <v>0</v>
      </c>
      <c r="AQ85" s="15">
        <f t="shared" si="5"/>
        <v>0</v>
      </c>
      <c r="AR85" s="15">
        <f t="shared" si="6"/>
        <v>0</v>
      </c>
    </row>
    <row r="86" spans="3:44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5">
        <f t="shared" si="4"/>
        <v>0</v>
      </c>
      <c r="AQ86" s="15">
        <f t="shared" si="5"/>
        <v>0</v>
      </c>
      <c r="AR86" s="15">
        <f t="shared" si="6"/>
        <v>0</v>
      </c>
    </row>
    <row r="87" spans="3:44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5">
        <f t="shared" si="4"/>
        <v>0</v>
      </c>
      <c r="AQ87" s="15">
        <f t="shared" si="5"/>
        <v>0</v>
      </c>
      <c r="AR87" s="15">
        <f t="shared" si="6"/>
        <v>0</v>
      </c>
    </row>
    <row r="88" spans="3:44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5">
        <f t="shared" si="4"/>
        <v>0</v>
      </c>
      <c r="AQ88" s="15">
        <f t="shared" si="5"/>
        <v>0</v>
      </c>
      <c r="AR88" s="15">
        <f t="shared" si="6"/>
        <v>0</v>
      </c>
    </row>
    <row r="89" spans="3:44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5">
        <f t="shared" si="4"/>
        <v>0</v>
      </c>
      <c r="AQ89" s="15">
        <f t="shared" si="5"/>
        <v>0</v>
      </c>
      <c r="AR89" s="15">
        <f t="shared" si="6"/>
        <v>0</v>
      </c>
    </row>
    <row r="90" spans="3:44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5">
        <f t="shared" si="4"/>
        <v>0</v>
      </c>
      <c r="AQ90" s="15">
        <f t="shared" si="5"/>
        <v>0</v>
      </c>
      <c r="AR90" s="15">
        <f t="shared" si="6"/>
        <v>0</v>
      </c>
    </row>
    <row r="91" spans="3:44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5">
        <f t="shared" si="4"/>
        <v>0</v>
      </c>
      <c r="AQ91" s="15">
        <f t="shared" si="5"/>
        <v>0</v>
      </c>
      <c r="AR91" s="15">
        <f t="shared" si="6"/>
        <v>0</v>
      </c>
    </row>
    <row r="92" spans="3:44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5">
        <f t="shared" si="4"/>
        <v>0</v>
      </c>
      <c r="AQ92" s="15">
        <f t="shared" si="5"/>
        <v>0</v>
      </c>
      <c r="AR92" s="15">
        <f t="shared" si="6"/>
        <v>0</v>
      </c>
    </row>
    <row r="93" spans="3:44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5">
        <f t="shared" si="4"/>
        <v>0</v>
      </c>
      <c r="AQ93" s="15">
        <f t="shared" si="5"/>
        <v>0</v>
      </c>
      <c r="AR93" s="15">
        <f t="shared" si="6"/>
        <v>0</v>
      </c>
    </row>
    <row r="94" spans="3:44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5">
        <f t="shared" si="4"/>
        <v>0</v>
      </c>
      <c r="AQ94" s="15">
        <f t="shared" si="5"/>
        <v>0</v>
      </c>
      <c r="AR94" s="15">
        <f t="shared" si="6"/>
        <v>0</v>
      </c>
    </row>
    <row r="95" spans="3:44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5">
        <f t="shared" si="4"/>
        <v>0</v>
      </c>
      <c r="AQ95" s="15">
        <f t="shared" si="5"/>
        <v>0</v>
      </c>
      <c r="AR95" s="15">
        <f t="shared" si="6"/>
        <v>0</v>
      </c>
    </row>
    <row r="96" spans="3:44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5">
        <f t="shared" si="4"/>
        <v>0</v>
      </c>
      <c r="AQ96" s="15">
        <f t="shared" si="5"/>
        <v>0</v>
      </c>
      <c r="AR96" s="15">
        <f t="shared" si="6"/>
        <v>0</v>
      </c>
    </row>
    <row r="97" spans="3:44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5">
        <f t="shared" si="4"/>
        <v>0</v>
      </c>
      <c r="AQ97" s="15">
        <f t="shared" si="5"/>
        <v>0</v>
      </c>
      <c r="AR97" s="15">
        <f t="shared" si="6"/>
        <v>0</v>
      </c>
    </row>
    <row r="98" spans="3:44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5">
        <f t="shared" si="4"/>
        <v>0</v>
      </c>
      <c r="AQ98" s="15">
        <f t="shared" si="5"/>
        <v>0</v>
      </c>
      <c r="AR98" s="15">
        <f t="shared" si="6"/>
        <v>0</v>
      </c>
    </row>
    <row r="99" spans="3:44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5">
        <f t="shared" si="4"/>
        <v>0</v>
      </c>
      <c r="AQ99" s="15">
        <f t="shared" si="5"/>
        <v>0</v>
      </c>
      <c r="AR99" s="15">
        <f t="shared" si="6"/>
        <v>0</v>
      </c>
    </row>
    <row r="100" spans="3:44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5">
        <f t="shared" si="4"/>
        <v>0</v>
      </c>
      <c r="AQ100" s="15">
        <f t="shared" si="5"/>
        <v>0</v>
      </c>
      <c r="AR100" s="15">
        <f t="shared" si="6"/>
        <v>0</v>
      </c>
    </row>
    <row r="101" spans="3:44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5">
        <f t="shared" si="4"/>
        <v>0</v>
      </c>
      <c r="AQ101" s="15">
        <f t="shared" si="5"/>
        <v>0</v>
      </c>
      <c r="AR101" s="15">
        <f t="shared" si="6"/>
        <v>0</v>
      </c>
    </row>
    <row r="102" spans="3:44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5">
        <f t="shared" si="4"/>
        <v>0</v>
      </c>
      <c r="AQ102" s="15">
        <f t="shared" si="5"/>
        <v>0</v>
      </c>
      <c r="AR102" s="15">
        <f t="shared" si="6"/>
        <v>0</v>
      </c>
    </row>
    <row r="103" spans="3:44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5">
        <f t="shared" si="4"/>
        <v>0</v>
      </c>
      <c r="AQ103" s="15">
        <f t="shared" si="5"/>
        <v>0</v>
      </c>
      <c r="AR103" s="15">
        <f t="shared" si="6"/>
        <v>0</v>
      </c>
    </row>
    <row r="104" spans="3:44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5">
        <f t="shared" si="4"/>
        <v>0</v>
      </c>
      <c r="AQ104" s="15">
        <f t="shared" si="5"/>
        <v>0</v>
      </c>
      <c r="AR104" s="15">
        <f t="shared" si="6"/>
        <v>0</v>
      </c>
    </row>
    <row r="105" spans="3:44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5">
        <f t="shared" si="4"/>
        <v>0</v>
      </c>
      <c r="AQ105" s="15">
        <f t="shared" si="5"/>
        <v>0</v>
      </c>
      <c r="AR105" s="15">
        <f t="shared" si="6"/>
        <v>0</v>
      </c>
    </row>
    <row r="106" spans="3:44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5">
        <f t="shared" si="4"/>
        <v>0</v>
      </c>
      <c r="AQ106" s="15">
        <f t="shared" si="5"/>
        <v>0</v>
      </c>
      <c r="AR106" s="15">
        <f t="shared" si="6"/>
        <v>0</v>
      </c>
    </row>
    <row r="107" spans="3:44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5">
        <f t="shared" si="4"/>
        <v>0</v>
      </c>
      <c r="AQ107" s="15">
        <f t="shared" si="5"/>
        <v>0</v>
      </c>
      <c r="AR107" s="15">
        <f t="shared" si="6"/>
        <v>0</v>
      </c>
    </row>
    <row r="108" spans="3:44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5">
        <f t="shared" si="4"/>
        <v>0</v>
      </c>
      <c r="AQ108" s="15">
        <f t="shared" si="5"/>
        <v>0</v>
      </c>
      <c r="AR108" s="15">
        <f t="shared" si="6"/>
        <v>0</v>
      </c>
    </row>
    <row r="109" spans="3:44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5">
        <f t="shared" si="4"/>
        <v>0</v>
      </c>
      <c r="AQ109" s="15">
        <f t="shared" si="5"/>
        <v>0</v>
      </c>
      <c r="AR109" s="15">
        <f t="shared" si="6"/>
        <v>0</v>
      </c>
    </row>
    <row r="110" spans="3:44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5">
        <f t="shared" si="4"/>
        <v>0</v>
      </c>
      <c r="AQ110" s="15">
        <f t="shared" si="5"/>
        <v>0</v>
      </c>
      <c r="AR110" s="15">
        <f t="shared" si="6"/>
        <v>0</v>
      </c>
    </row>
    <row r="111" spans="3:44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5">
        <f t="shared" si="4"/>
        <v>0</v>
      </c>
      <c r="AQ111" s="15">
        <f t="shared" si="5"/>
        <v>0</v>
      </c>
      <c r="AR111" s="15">
        <f t="shared" si="6"/>
        <v>0</v>
      </c>
    </row>
    <row r="112" spans="3:44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5">
        <f t="shared" si="4"/>
        <v>0</v>
      </c>
      <c r="AQ112" s="15">
        <f t="shared" si="5"/>
        <v>0</v>
      </c>
      <c r="AR112" s="15">
        <f t="shared" si="6"/>
        <v>0</v>
      </c>
    </row>
    <row r="113" spans="3:44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5">
        <f t="shared" si="4"/>
        <v>0</v>
      </c>
      <c r="AQ113" s="15">
        <f t="shared" si="5"/>
        <v>0</v>
      </c>
      <c r="AR113" s="15">
        <f t="shared" si="6"/>
        <v>0</v>
      </c>
    </row>
    <row r="114" spans="3:44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5">
        <f t="shared" si="4"/>
        <v>0</v>
      </c>
      <c r="AQ114" s="15">
        <f t="shared" si="5"/>
        <v>0</v>
      </c>
      <c r="AR114" s="15">
        <f t="shared" si="6"/>
        <v>0</v>
      </c>
    </row>
    <row r="115" spans="3:44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5">
        <f t="shared" si="4"/>
        <v>0</v>
      </c>
      <c r="AQ115" s="15">
        <f t="shared" si="5"/>
        <v>0</v>
      </c>
      <c r="AR115" s="15">
        <f t="shared" si="6"/>
        <v>0</v>
      </c>
    </row>
    <row r="116" spans="3:44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5">
        <f t="shared" si="4"/>
        <v>0</v>
      </c>
      <c r="AQ116" s="15">
        <f t="shared" si="5"/>
        <v>0</v>
      </c>
      <c r="AR116" s="15">
        <f t="shared" si="6"/>
        <v>0</v>
      </c>
    </row>
    <row r="117" spans="3:44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5">
        <f t="shared" si="4"/>
        <v>0</v>
      </c>
      <c r="AQ117" s="15">
        <f t="shared" si="5"/>
        <v>0</v>
      </c>
      <c r="AR117" s="15">
        <f t="shared" si="6"/>
        <v>0</v>
      </c>
    </row>
    <row r="118" spans="3:44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5">
        <f t="shared" si="4"/>
        <v>0</v>
      </c>
      <c r="AQ118" s="15">
        <f t="shared" si="5"/>
        <v>0</v>
      </c>
      <c r="AR118" s="15">
        <f t="shared" si="6"/>
        <v>0</v>
      </c>
    </row>
    <row r="119" spans="3:44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5">
        <f t="shared" si="4"/>
        <v>0</v>
      </c>
      <c r="AQ119" s="15">
        <f t="shared" si="5"/>
        <v>0</v>
      </c>
      <c r="AR119" s="15">
        <f t="shared" si="6"/>
        <v>0</v>
      </c>
    </row>
    <row r="120" spans="3:44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5">
        <f t="shared" si="4"/>
        <v>0</v>
      </c>
      <c r="AQ120" s="15">
        <f t="shared" si="5"/>
        <v>0</v>
      </c>
      <c r="AR120" s="15">
        <f t="shared" si="6"/>
        <v>0</v>
      </c>
    </row>
    <row r="121" spans="3:44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5">
        <f t="shared" si="4"/>
        <v>0</v>
      </c>
      <c r="AQ121" s="15">
        <f t="shared" si="5"/>
        <v>0</v>
      </c>
      <c r="AR121" s="15">
        <f t="shared" si="6"/>
        <v>0</v>
      </c>
    </row>
    <row r="122" spans="3:44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5">
        <f t="shared" si="4"/>
        <v>0</v>
      </c>
      <c r="AQ122" s="15">
        <f t="shared" si="5"/>
        <v>0</v>
      </c>
      <c r="AR122" s="15">
        <f t="shared" si="6"/>
        <v>0</v>
      </c>
    </row>
    <row r="123" spans="3:44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5">
        <f t="shared" si="4"/>
        <v>0</v>
      </c>
      <c r="AQ123" s="15">
        <f t="shared" si="5"/>
        <v>0</v>
      </c>
      <c r="AR123" s="15">
        <f t="shared" si="6"/>
        <v>0</v>
      </c>
    </row>
    <row r="124" spans="3:44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5">
        <f t="shared" si="4"/>
        <v>0</v>
      </c>
      <c r="AQ124" s="15">
        <f t="shared" si="5"/>
        <v>0</v>
      </c>
      <c r="AR124" s="15">
        <f t="shared" si="6"/>
        <v>0</v>
      </c>
    </row>
    <row r="125" spans="3:44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5">
        <f t="shared" si="4"/>
        <v>0</v>
      </c>
      <c r="AQ125" s="15">
        <f t="shared" si="5"/>
        <v>0</v>
      </c>
      <c r="AR125" s="15">
        <f t="shared" si="6"/>
        <v>0</v>
      </c>
    </row>
    <row r="126" spans="3:44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5">
        <f t="shared" si="4"/>
        <v>0</v>
      </c>
      <c r="AQ126" s="15">
        <f t="shared" si="5"/>
        <v>0</v>
      </c>
      <c r="AR126" s="15">
        <f t="shared" si="6"/>
        <v>0</v>
      </c>
    </row>
    <row r="127" spans="3:44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5">
        <f t="shared" si="4"/>
        <v>0</v>
      </c>
      <c r="AQ127" s="15">
        <f t="shared" si="5"/>
        <v>0</v>
      </c>
      <c r="AR127" s="15">
        <f t="shared" si="6"/>
        <v>0</v>
      </c>
    </row>
    <row r="128" spans="3:44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5">
        <f t="shared" si="4"/>
        <v>0</v>
      </c>
      <c r="AQ128" s="15">
        <f t="shared" si="5"/>
        <v>0</v>
      </c>
      <c r="AR128" s="15">
        <f t="shared" si="6"/>
        <v>0</v>
      </c>
    </row>
    <row r="129" spans="3:44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5">
        <f t="shared" si="4"/>
        <v>0</v>
      </c>
      <c r="AQ129" s="15">
        <f t="shared" si="5"/>
        <v>0</v>
      </c>
      <c r="AR129" s="15">
        <f t="shared" si="6"/>
        <v>0</v>
      </c>
    </row>
    <row r="130" spans="3:44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5">
        <f t="shared" si="4"/>
        <v>0</v>
      </c>
      <c r="AQ130" s="15">
        <f t="shared" si="5"/>
        <v>0</v>
      </c>
      <c r="AR130" s="15">
        <f t="shared" si="6"/>
        <v>0</v>
      </c>
    </row>
    <row r="131" spans="3:44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5">
        <f t="shared" si="4"/>
        <v>0</v>
      </c>
      <c r="AQ131" s="15">
        <f t="shared" si="5"/>
        <v>0</v>
      </c>
      <c r="AR131" s="15">
        <f t="shared" si="6"/>
        <v>0</v>
      </c>
    </row>
    <row r="132" spans="3:44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5">
        <f t="shared" si="4"/>
        <v>0</v>
      </c>
      <c r="AQ132" s="15">
        <f t="shared" si="5"/>
        <v>0</v>
      </c>
      <c r="AR132" s="15">
        <f t="shared" si="6"/>
        <v>0</v>
      </c>
    </row>
    <row r="133" spans="3:44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5">
        <f t="shared" si="4"/>
        <v>0</v>
      </c>
      <c r="AQ133" s="15">
        <f t="shared" si="5"/>
        <v>0</v>
      </c>
      <c r="AR133" s="15">
        <f t="shared" si="6"/>
        <v>0</v>
      </c>
    </row>
    <row r="134" spans="3:44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5">
        <f t="shared" si="4"/>
        <v>0</v>
      </c>
      <c r="AQ134" s="15">
        <f t="shared" si="5"/>
        <v>0</v>
      </c>
      <c r="AR134" s="15">
        <f t="shared" si="6"/>
        <v>0</v>
      </c>
    </row>
    <row r="135" spans="3:44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5">
        <f t="shared" si="4"/>
        <v>0</v>
      </c>
      <c r="AQ135" s="15">
        <f t="shared" si="5"/>
        <v>0</v>
      </c>
      <c r="AR135" s="15">
        <f t="shared" si="6"/>
        <v>0</v>
      </c>
    </row>
    <row r="136" spans="3:44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5">
        <f t="shared" ref="AP136:AP199" si="7">C136+F136+I136+L136+O136+R136+U136+X136+AA136+AD136+AG136+AJ136+AM136</f>
        <v>0</v>
      </c>
      <c r="AQ136" s="15">
        <f t="shared" ref="AQ136:AQ199" si="8">D136+G136+J136+M136+P136+S136+V136+Y136+AB136+AE136+AH136+AK136+AN136</f>
        <v>0</v>
      </c>
      <c r="AR136" s="15">
        <f t="shared" ref="AR136:AR199" si="9">E136+H136+K136+N136+Q136+T136+W136+Z136+AC136+AF136+AI136+AL136+AO136</f>
        <v>0</v>
      </c>
    </row>
    <row r="137" spans="3:44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5">
        <f t="shared" si="7"/>
        <v>0</v>
      </c>
      <c r="AQ137" s="15">
        <f t="shared" si="8"/>
        <v>0</v>
      </c>
      <c r="AR137" s="15">
        <f t="shared" si="9"/>
        <v>0</v>
      </c>
    </row>
    <row r="138" spans="3:44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5">
        <f t="shared" si="7"/>
        <v>0</v>
      </c>
      <c r="AQ138" s="15">
        <f t="shared" si="8"/>
        <v>0</v>
      </c>
      <c r="AR138" s="15">
        <f t="shared" si="9"/>
        <v>0</v>
      </c>
    </row>
    <row r="139" spans="3:44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5">
        <f t="shared" si="7"/>
        <v>0</v>
      </c>
      <c r="AQ139" s="15">
        <f t="shared" si="8"/>
        <v>0</v>
      </c>
      <c r="AR139" s="15">
        <f t="shared" si="9"/>
        <v>0</v>
      </c>
    </row>
    <row r="140" spans="3:44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5">
        <f t="shared" si="7"/>
        <v>0</v>
      </c>
      <c r="AQ140" s="15">
        <f t="shared" si="8"/>
        <v>0</v>
      </c>
      <c r="AR140" s="15">
        <f t="shared" si="9"/>
        <v>0</v>
      </c>
    </row>
    <row r="141" spans="3:44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5">
        <f t="shared" si="7"/>
        <v>0</v>
      </c>
      <c r="AQ141" s="15">
        <f t="shared" si="8"/>
        <v>0</v>
      </c>
      <c r="AR141" s="15">
        <f t="shared" si="9"/>
        <v>0</v>
      </c>
    </row>
    <row r="142" spans="3:44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5">
        <f t="shared" si="7"/>
        <v>0</v>
      </c>
      <c r="AQ142" s="15">
        <f t="shared" si="8"/>
        <v>0</v>
      </c>
      <c r="AR142" s="15">
        <f t="shared" si="9"/>
        <v>0</v>
      </c>
    </row>
    <row r="143" spans="3:44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5">
        <f t="shared" si="7"/>
        <v>0</v>
      </c>
      <c r="AQ143" s="15">
        <f t="shared" si="8"/>
        <v>0</v>
      </c>
      <c r="AR143" s="15">
        <f t="shared" si="9"/>
        <v>0</v>
      </c>
    </row>
    <row r="144" spans="3:44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5">
        <f t="shared" si="7"/>
        <v>0</v>
      </c>
      <c r="AQ144" s="15">
        <f t="shared" si="8"/>
        <v>0</v>
      </c>
      <c r="AR144" s="15">
        <f t="shared" si="9"/>
        <v>0</v>
      </c>
    </row>
    <row r="145" spans="3:44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5">
        <f t="shared" si="7"/>
        <v>0</v>
      </c>
      <c r="AQ145" s="15">
        <f t="shared" si="8"/>
        <v>0</v>
      </c>
      <c r="AR145" s="15">
        <f t="shared" si="9"/>
        <v>0</v>
      </c>
    </row>
    <row r="146" spans="3:44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5">
        <f t="shared" si="7"/>
        <v>0</v>
      </c>
      <c r="AQ146" s="15">
        <f t="shared" si="8"/>
        <v>0</v>
      </c>
      <c r="AR146" s="15">
        <f t="shared" si="9"/>
        <v>0</v>
      </c>
    </row>
    <row r="147" spans="3:44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5">
        <f t="shared" si="7"/>
        <v>0</v>
      </c>
      <c r="AQ147" s="15">
        <f t="shared" si="8"/>
        <v>0</v>
      </c>
      <c r="AR147" s="15">
        <f t="shared" si="9"/>
        <v>0</v>
      </c>
    </row>
    <row r="148" spans="3:44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5">
        <f t="shared" si="7"/>
        <v>0</v>
      </c>
      <c r="AQ148" s="15">
        <f t="shared" si="8"/>
        <v>0</v>
      </c>
      <c r="AR148" s="15">
        <f t="shared" si="9"/>
        <v>0</v>
      </c>
    </row>
    <row r="149" spans="3:44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5">
        <f t="shared" si="7"/>
        <v>0</v>
      </c>
      <c r="AQ149" s="15">
        <f t="shared" si="8"/>
        <v>0</v>
      </c>
      <c r="AR149" s="15">
        <f t="shared" si="9"/>
        <v>0</v>
      </c>
    </row>
    <row r="150" spans="3:44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5">
        <f t="shared" si="7"/>
        <v>0</v>
      </c>
      <c r="AQ150" s="15">
        <f t="shared" si="8"/>
        <v>0</v>
      </c>
      <c r="AR150" s="15">
        <f t="shared" si="9"/>
        <v>0</v>
      </c>
    </row>
    <row r="151" spans="3:44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5">
        <f t="shared" si="7"/>
        <v>0</v>
      </c>
      <c r="AQ151" s="15">
        <f t="shared" si="8"/>
        <v>0</v>
      </c>
      <c r="AR151" s="15">
        <f t="shared" si="9"/>
        <v>0</v>
      </c>
    </row>
    <row r="152" spans="3:44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5">
        <f t="shared" si="7"/>
        <v>0</v>
      </c>
      <c r="AQ152" s="15">
        <f t="shared" si="8"/>
        <v>0</v>
      </c>
      <c r="AR152" s="15">
        <f t="shared" si="9"/>
        <v>0</v>
      </c>
    </row>
    <row r="153" spans="3:44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5">
        <f t="shared" si="7"/>
        <v>0</v>
      </c>
      <c r="AQ153" s="15">
        <f t="shared" si="8"/>
        <v>0</v>
      </c>
      <c r="AR153" s="15">
        <f t="shared" si="9"/>
        <v>0</v>
      </c>
    </row>
    <row r="154" spans="3:44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5">
        <f t="shared" si="7"/>
        <v>0</v>
      </c>
      <c r="AQ154" s="15">
        <f t="shared" si="8"/>
        <v>0</v>
      </c>
      <c r="AR154" s="15">
        <f t="shared" si="9"/>
        <v>0</v>
      </c>
    </row>
    <row r="155" spans="3:44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5">
        <f t="shared" si="7"/>
        <v>0</v>
      </c>
      <c r="AQ155" s="15">
        <f t="shared" si="8"/>
        <v>0</v>
      </c>
      <c r="AR155" s="15">
        <f t="shared" si="9"/>
        <v>0</v>
      </c>
    </row>
    <row r="156" spans="3:44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5">
        <f t="shared" si="7"/>
        <v>0</v>
      </c>
      <c r="AQ156" s="15">
        <f t="shared" si="8"/>
        <v>0</v>
      </c>
      <c r="AR156" s="15">
        <f t="shared" si="9"/>
        <v>0</v>
      </c>
    </row>
    <row r="157" spans="3:44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5">
        <f t="shared" si="7"/>
        <v>0</v>
      </c>
      <c r="AQ157" s="15">
        <f t="shared" si="8"/>
        <v>0</v>
      </c>
      <c r="AR157" s="15">
        <f t="shared" si="9"/>
        <v>0</v>
      </c>
    </row>
    <row r="158" spans="3:44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5">
        <f t="shared" si="7"/>
        <v>0</v>
      </c>
      <c r="AQ158" s="15">
        <f t="shared" si="8"/>
        <v>0</v>
      </c>
      <c r="AR158" s="15">
        <f t="shared" si="9"/>
        <v>0</v>
      </c>
    </row>
    <row r="159" spans="3:44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5">
        <f t="shared" si="7"/>
        <v>0</v>
      </c>
      <c r="AQ159" s="15">
        <f t="shared" si="8"/>
        <v>0</v>
      </c>
      <c r="AR159" s="15">
        <f t="shared" si="9"/>
        <v>0</v>
      </c>
    </row>
    <row r="160" spans="3:44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5">
        <f t="shared" si="7"/>
        <v>0</v>
      </c>
      <c r="AQ160" s="15">
        <f t="shared" si="8"/>
        <v>0</v>
      </c>
      <c r="AR160" s="15">
        <f t="shared" si="9"/>
        <v>0</v>
      </c>
    </row>
    <row r="161" spans="3:44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5">
        <f t="shared" si="7"/>
        <v>0</v>
      </c>
      <c r="AQ161" s="15">
        <f t="shared" si="8"/>
        <v>0</v>
      </c>
      <c r="AR161" s="15">
        <f t="shared" si="9"/>
        <v>0</v>
      </c>
    </row>
    <row r="162" spans="3:44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5">
        <f t="shared" si="7"/>
        <v>0</v>
      </c>
      <c r="AQ162" s="15">
        <f t="shared" si="8"/>
        <v>0</v>
      </c>
      <c r="AR162" s="15">
        <f t="shared" si="9"/>
        <v>0</v>
      </c>
    </row>
    <row r="163" spans="3:44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5">
        <f t="shared" si="7"/>
        <v>0</v>
      </c>
      <c r="AQ163" s="15">
        <f t="shared" si="8"/>
        <v>0</v>
      </c>
      <c r="AR163" s="15">
        <f t="shared" si="9"/>
        <v>0</v>
      </c>
    </row>
    <row r="164" spans="3:44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5">
        <f t="shared" si="7"/>
        <v>0</v>
      </c>
      <c r="AQ164" s="15">
        <f t="shared" si="8"/>
        <v>0</v>
      </c>
      <c r="AR164" s="15">
        <f t="shared" si="9"/>
        <v>0</v>
      </c>
    </row>
    <row r="165" spans="3:44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5">
        <f t="shared" si="7"/>
        <v>0</v>
      </c>
      <c r="AQ165" s="15">
        <f t="shared" si="8"/>
        <v>0</v>
      </c>
      <c r="AR165" s="15">
        <f t="shared" si="9"/>
        <v>0</v>
      </c>
    </row>
    <row r="166" spans="3:44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5">
        <f t="shared" si="7"/>
        <v>0</v>
      </c>
      <c r="AQ166" s="15">
        <f t="shared" si="8"/>
        <v>0</v>
      </c>
      <c r="AR166" s="15">
        <f t="shared" si="9"/>
        <v>0</v>
      </c>
    </row>
    <row r="167" spans="3:44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5">
        <f t="shared" si="7"/>
        <v>0</v>
      </c>
      <c r="AQ167" s="15">
        <f t="shared" si="8"/>
        <v>0</v>
      </c>
      <c r="AR167" s="15">
        <f t="shared" si="9"/>
        <v>0</v>
      </c>
    </row>
    <row r="168" spans="3:44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5">
        <f t="shared" si="7"/>
        <v>0</v>
      </c>
      <c r="AQ168" s="15">
        <f t="shared" si="8"/>
        <v>0</v>
      </c>
      <c r="AR168" s="15">
        <f t="shared" si="9"/>
        <v>0</v>
      </c>
    </row>
    <row r="169" spans="3:44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5">
        <f t="shared" si="7"/>
        <v>0</v>
      </c>
      <c r="AQ169" s="15">
        <f t="shared" si="8"/>
        <v>0</v>
      </c>
      <c r="AR169" s="15">
        <f t="shared" si="9"/>
        <v>0</v>
      </c>
    </row>
    <row r="170" spans="3:44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5">
        <f t="shared" si="7"/>
        <v>0</v>
      </c>
      <c r="AQ170" s="15">
        <f t="shared" si="8"/>
        <v>0</v>
      </c>
      <c r="AR170" s="15">
        <f t="shared" si="9"/>
        <v>0</v>
      </c>
    </row>
    <row r="171" spans="3:44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5">
        <f t="shared" si="7"/>
        <v>0</v>
      </c>
      <c r="AQ171" s="15">
        <f t="shared" si="8"/>
        <v>0</v>
      </c>
      <c r="AR171" s="15">
        <f t="shared" si="9"/>
        <v>0</v>
      </c>
    </row>
    <row r="172" spans="3:44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5">
        <f t="shared" si="7"/>
        <v>0</v>
      </c>
      <c r="AQ172" s="15">
        <f t="shared" si="8"/>
        <v>0</v>
      </c>
      <c r="AR172" s="15">
        <f t="shared" si="9"/>
        <v>0</v>
      </c>
    </row>
    <row r="173" spans="3:44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5">
        <f t="shared" si="7"/>
        <v>0</v>
      </c>
      <c r="AQ173" s="15">
        <f t="shared" si="8"/>
        <v>0</v>
      </c>
      <c r="AR173" s="15">
        <f t="shared" si="9"/>
        <v>0</v>
      </c>
    </row>
    <row r="174" spans="3:44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5">
        <f t="shared" si="7"/>
        <v>0</v>
      </c>
      <c r="AQ174" s="15">
        <f t="shared" si="8"/>
        <v>0</v>
      </c>
      <c r="AR174" s="15">
        <f t="shared" si="9"/>
        <v>0</v>
      </c>
    </row>
    <row r="175" spans="3:44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5">
        <f t="shared" si="7"/>
        <v>0</v>
      </c>
      <c r="AQ175" s="15">
        <f t="shared" si="8"/>
        <v>0</v>
      </c>
      <c r="AR175" s="15">
        <f t="shared" si="9"/>
        <v>0</v>
      </c>
    </row>
    <row r="176" spans="3:44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5">
        <f t="shared" si="7"/>
        <v>0</v>
      </c>
      <c r="AQ176" s="15">
        <f t="shared" si="8"/>
        <v>0</v>
      </c>
      <c r="AR176" s="15">
        <f t="shared" si="9"/>
        <v>0</v>
      </c>
    </row>
    <row r="177" spans="3:44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5">
        <f t="shared" si="7"/>
        <v>0</v>
      </c>
      <c r="AQ177" s="15">
        <f t="shared" si="8"/>
        <v>0</v>
      </c>
      <c r="AR177" s="15">
        <f t="shared" si="9"/>
        <v>0</v>
      </c>
    </row>
    <row r="178" spans="3:44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5">
        <f t="shared" si="7"/>
        <v>0</v>
      </c>
      <c r="AQ178" s="15">
        <f t="shared" si="8"/>
        <v>0</v>
      </c>
      <c r="AR178" s="15">
        <f t="shared" si="9"/>
        <v>0</v>
      </c>
    </row>
    <row r="179" spans="3:44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5">
        <f t="shared" si="7"/>
        <v>0</v>
      </c>
      <c r="AQ179" s="15">
        <f t="shared" si="8"/>
        <v>0</v>
      </c>
      <c r="AR179" s="15">
        <f t="shared" si="9"/>
        <v>0</v>
      </c>
    </row>
    <row r="180" spans="3:44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5">
        <f t="shared" si="7"/>
        <v>0</v>
      </c>
      <c r="AQ180" s="15">
        <f t="shared" si="8"/>
        <v>0</v>
      </c>
      <c r="AR180" s="15">
        <f t="shared" si="9"/>
        <v>0</v>
      </c>
    </row>
    <row r="181" spans="3:44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5">
        <f t="shared" si="7"/>
        <v>0</v>
      </c>
      <c r="AQ181" s="15">
        <f t="shared" si="8"/>
        <v>0</v>
      </c>
      <c r="AR181" s="15">
        <f t="shared" si="9"/>
        <v>0</v>
      </c>
    </row>
    <row r="182" spans="3:44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5">
        <f t="shared" si="7"/>
        <v>0</v>
      </c>
      <c r="AQ182" s="15">
        <f t="shared" si="8"/>
        <v>0</v>
      </c>
      <c r="AR182" s="15">
        <f t="shared" si="9"/>
        <v>0</v>
      </c>
    </row>
    <row r="183" spans="3:44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5">
        <f t="shared" si="7"/>
        <v>0</v>
      </c>
      <c r="AQ183" s="15">
        <f t="shared" si="8"/>
        <v>0</v>
      </c>
      <c r="AR183" s="15">
        <f t="shared" si="9"/>
        <v>0</v>
      </c>
    </row>
    <row r="184" spans="3:44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5">
        <f t="shared" si="7"/>
        <v>0</v>
      </c>
      <c r="AQ184" s="15">
        <f t="shared" si="8"/>
        <v>0</v>
      </c>
      <c r="AR184" s="15">
        <f t="shared" si="9"/>
        <v>0</v>
      </c>
    </row>
    <row r="185" spans="3:44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5">
        <f t="shared" si="7"/>
        <v>0</v>
      </c>
      <c r="AQ185" s="15">
        <f t="shared" si="8"/>
        <v>0</v>
      </c>
      <c r="AR185" s="15">
        <f t="shared" si="9"/>
        <v>0</v>
      </c>
    </row>
    <row r="186" spans="3:44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5">
        <f t="shared" si="7"/>
        <v>0</v>
      </c>
      <c r="AQ186" s="15">
        <f t="shared" si="8"/>
        <v>0</v>
      </c>
      <c r="AR186" s="15">
        <f t="shared" si="9"/>
        <v>0</v>
      </c>
    </row>
    <row r="187" spans="3:44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5">
        <f t="shared" si="7"/>
        <v>0</v>
      </c>
      <c r="AQ187" s="15">
        <f t="shared" si="8"/>
        <v>0</v>
      </c>
      <c r="AR187" s="15">
        <f t="shared" si="9"/>
        <v>0</v>
      </c>
    </row>
    <row r="188" spans="3:44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5">
        <f t="shared" si="7"/>
        <v>0</v>
      </c>
      <c r="AQ188" s="15">
        <f t="shared" si="8"/>
        <v>0</v>
      </c>
      <c r="AR188" s="15">
        <f t="shared" si="9"/>
        <v>0</v>
      </c>
    </row>
    <row r="189" spans="3:44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5">
        <f t="shared" si="7"/>
        <v>0</v>
      </c>
      <c r="AQ189" s="15">
        <f t="shared" si="8"/>
        <v>0</v>
      </c>
      <c r="AR189" s="15">
        <f t="shared" si="9"/>
        <v>0</v>
      </c>
    </row>
    <row r="190" spans="3:44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5">
        <f t="shared" si="7"/>
        <v>0</v>
      </c>
      <c r="AQ190" s="15">
        <f t="shared" si="8"/>
        <v>0</v>
      </c>
      <c r="AR190" s="15">
        <f t="shared" si="9"/>
        <v>0</v>
      </c>
    </row>
    <row r="191" spans="3:44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5">
        <f t="shared" si="7"/>
        <v>0</v>
      </c>
      <c r="AQ191" s="15">
        <f t="shared" si="8"/>
        <v>0</v>
      </c>
      <c r="AR191" s="15">
        <f t="shared" si="9"/>
        <v>0</v>
      </c>
    </row>
    <row r="192" spans="3:44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5">
        <f t="shared" si="7"/>
        <v>0</v>
      </c>
      <c r="AQ192" s="15">
        <f t="shared" si="8"/>
        <v>0</v>
      </c>
      <c r="AR192" s="15">
        <f t="shared" si="9"/>
        <v>0</v>
      </c>
    </row>
    <row r="193" spans="3:44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5">
        <f t="shared" si="7"/>
        <v>0</v>
      </c>
      <c r="AQ193" s="15">
        <f t="shared" si="8"/>
        <v>0</v>
      </c>
      <c r="AR193" s="15">
        <f t="shared" si="9"/>
        <v>0</v>
      </c>
    </row>
    <row r="194" spans="3:44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5">
        <f t="shared" si="7"/>
        <v>0</v>
      </c>
      <c r="AQ194" s="15">
        <f t="shared" si="8"/>
        <v>0</v>
      </c>
      <c r="AR194" s="15">
        <f t="shared" si="9"/>
        <v>0</v>
      </c>
    </row>
    <row r="195" spans="3:44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5">
        <f t="shared" si="7"/>
        <v>0</v>
      </c>
      <c r="AQ195" s="15">
        <f t="shared" si="8"/>
        <v>0</v>
      </c>
      <c r="AR195" s="15">
        <f t="shared" si="9"/>
        <v>0</v>
      </c>
    </row>
    <row r="196" spans="3:44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5">
        <f t="shared" si="7"/>
        <v>0</v>
      </c>
      <c r="AQ196" s="15">
        <f t="shared" si="8"/>
        <v>0</v>
      </c>
      <c r="AR196" s="15">
        <f t="shared" si="9"/>
        <v>0</v>
      </c>
    </row>
    <row r="197" spans="3:44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5">
        <f t="shared" si="7"/>
        <v>0</v>
      </c>
      <c r="AQ197" s="15">
        <f t="shared" si="8"/>
        <v>0</v>
      </c>
      <c r="AR197" s="15">
        <f t="shared" si="9"/>
        <v>0</v>
      </c>
    </row>
    <row r="198" spans="3:44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5">
        <f t="shared" si="7"/>
        <v>0</v>
      </c>
      <c r="AQ198" s="15">
        <f t="shared" si="8"/>
        <v>0</v>
      </c>
      <c r="AR198" s="15">
        <f t="shared" si="9"/>
        <v>0</v>
      </c>
    </row>
    <row r="199" spans="3:44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5">
        <f t="shared" si="7"/>
        <v>0</v>
      </c>
      <c r="AQ199" s="15">
        <f t="shared" si="8"/>
        <v>0</v>
      </c>
      <c r="AR199" s="15">
        <f t="shared" si="9"/>
        <v>0</v>
      </c>
    </row>
    <row r="200" spans="3:44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5">
        <f t="shared" ref="AP200:AP263" si="10">C200+F200+I200+L200+O200+R200+U200+X200+AA200+AD200+AG200+AJ200+AM200</f>
        <v>0</v>
      </c>
      <c r="AQ200" s="15">
        <f t="shared" ref="AQ200:AQ263" si="11">D200+G200+J200+M200+P200+S200+V200+Y200+AB200+AE200+AH200+AK200+AN200</f>
        <v>0</v>
      </c>
      <c r="AR200" s="15">
        <f t="shared" ref="AR200:AR263" si="12">E200+H200+K200+N200+Q200+T200+W200+Z200+AC200+AF200+AI200+AL200+AO200</f>
        <v>0</v>
      </c>
    </row>
    <row r="201" spans="3:44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5">
        <f t="shared" si="10"/>
        <v>0</v>
      </c>
      <c r="AQ201" s="15">
        <f t="shared" si="11"/>
        <v>0</v>
      </c>
      <c r="AR201" s="15">
        <f t="shared" si="12"/>
        <v>0</v>
      </c>
    </row>
    <row r="202" spans="3:44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5">
        <f t="shared" si="10"/>
        <v>0</v>
      </c>
      <c r="AQ202" s="15">
        <f t="shared" si="11"/>
        <v>0</v>
      </c>
      <c r="AR202" s="15">
        <f t="shared" si="12"/>
        <v>0</v>
      </c>
    </row>
    <row r="203" spans="3:44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5">
        <f t="shared" si="10"/>
        <v>0</v>
      </c>
      <c r="AQ203" s="15">
        <f t="shared" si="11"/>
        <v>0</v>
      </c>
      <c r="AR203" s="15">
        <f t="shared" si="12"/>
        <v>0</v>
      </c>
    </row>
    <row r="204" spans="3:44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5">
        <f t="shared" si="10"/>
        <v>0</v>
      </c>
      <c r="AQ204" s="15">
        <f t="shared" si="11"/>
        <v>0</v>
      </c>
      <c r="AR204" s="15">
        <f t="shared" si="12"/>
        <v>0</v>
      </c>
    </row>
    <row r="205" spans="3:44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5">
        <f t="shared" si="10"/>
        <v>0</v>
      </c>
      <c r="AQ205" s="15">
        <f t="shared" si="11"/>
        <v>0</v>
      </c>
      <c r="AR205" s="15">
        <f t="shared" si="12"/>
        <v>0</v>
      </c>
    </row>
    <row r="206" spans="3:44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5">
        <f t="shared" si="10"/>
        <v>0</v>
      </c>
      <c r="AQ206" s="15">
        <f t="shared" si="11"/>
        <v>0</v>
      </c>
      <c r="AR206" s="15">
        <f t="shared" si="12"/>
        <v>0</v>
      </c>
    </row>
    <row r="207" spans="3:44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5">
        <f t="shared" si="10"/>
        <v>0</v>
      </c>
      <c r="AQ207" s="15">
        <f t="shared" si="11"/>
        <v>0</v>
      </c>
      <c r="AR207" s="15">
        <f t="shared" si="12"/>
        <v>0</v>
      </c>
    </row>
    <row r="208" spans="3:44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5">
        <f t="shared" si="10"/>
        <v>0</v>
      </c>
      <c r="AQ208" s="15">
        <f t="shared" si="11"/>
        <v>0</v>
      </c>
      <c r="AR208" s="15">
        <f t="shared" si="12"/>
        <v>0</v>
      </c>
    </row>
    <row r="209" spans="3:44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5">
        <f t="shared" si="10"/>
        <v>0</v>
      </c>
      <c r="AQ209" s="15">
        <f t="shared" si="11"/>
        <v>0</v>
      </c>
      <c r="AR209" s="15">
        <f t="shared" si="12"/>
        <v>0</v>
      </c>
    </row>
    <row r="210" spans="3:44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5">
        <f t="shared" si="10"/>
        <v>0</v>
      </c>
      <c r="AQ210" s="15">
        <f t="shared" si="11"/>
        <v>0</v>
      </c>
      <c r="AR210" s="15">
        <f t="shared" si="12"/>
        <v>0</v>
      </c>
    </row>
    <row r="211" spans="3:44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5">
        <f t="shared" si="10"/>
        <v>0</v>
      </c>
      <c r="AQ211" s="15">
        <f t="shared" si="11"/>
        <v>0</v>
      </c>
      <c r="AR211" s="15">
        <f t="shared" si="12"/>
        <v>0</v>
      </c>
    </row>
    <row r="212" spans="3:44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5">
        <f t="shared" si="10"/>
        <v>0</v>
      </c>
      <c r="AQ212" s="15">
        <f t="shared" si="11"/>
        <v>0</v>
      </c>
      <c r="AR212" s="15">
        <f t="shared" si="12"/>
        <v>0</v>
      </c>
    </row>
    <row r="213" spans="3:44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5">
        <f t="shared" si="10"/>
        <v>0</v>
      </c>
      <c r="AQ213" s="15">
        <f t="shared" si="11"/>
        <v>0</v>
      </c>
      <c r="AR213" s="15">
        <f t="shared" si="12"/>
        <v>0</v>
      </c>
    </row>
    <row r="214" spans="3:44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5">
        <f t="shared" si="10"/>
        <v>0</v>
      </c>
      <c r="AQ214" s="15">
        <f t="shared" si="11"/>
        <v>0</v>
      </c>
      <c r="AR214" s="15">
        <f t="shared" si="12"/>
        <v>0</v>
      </c>
    </row>
    <row r="215" spans="3:44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5">
        <f t="shared" si="10"/>
        <v>0</v>
      </c>
      <c r="AQ215" s="15">
        <f t="shared" si="11"/>
        <v>0</v>
      </c>
      <c r="AR215" s="15">
        <f t="shared" si="12"/>
        <v>0</v>
      </c>
    </row>
    <row r="216" spans="3:44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5">
        <f t="shared" si="10"/>
        <v>0</v>
      </c>
      <c r="AQ216" s="15">
        <f t="shared" si="11"/>
        <v>0</v>
      </c>
      <c r="AR216" s="15">
        <f t="shared" si="12"/>
        <v>0</v>
      </c>
    </row>
    <row r="217" spans="3:44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5">
        <f t="shared" si="10"/>
        <v>0</v>
      </c>
      <c r="AQ217" s="15">
        <f t="shared" si="11"/>
        <v>0</v>
      </c>
      <c r="AR217" s="15">
        <f t="shared" si="12"/>
        <v>0</v>
      </c>
    </row>
    <row r="218" spans="3:44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5">
        <f t="shared" si="10"/>
        <v>0</v>
      </c>
      <c r="AQ218" s="15">
        <f t="shared" si="11"/>
        <v>0</v>
      </c>
      <c r="AR218" s="15">
        <f t="shared" si="12"/>
        <v>0</v>
      </c>
    </row>
    <row r="219" spans="3:44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5">
        <f t="shared" si="10"/>
        <v>0</v>
      </c>
      <c r="AQ219" s="15">
        <f t="shared" si="11"/>
        <v>0</v>
      </c>
      <c r="AR219" s="15">
        <f t="shared" si="12"/>
        <v>0</v>
      </c>
    </row>
    <row r="220" spans="3:44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5">
        <f t="shared" si="10"/>
        <v>0</v>
      </c>
      <c r="AQ220" s="15">
        <f t="shared" si="11"/>
        <v>0</v>
      </c>
      <c r="AR220" s="15">
        <f t="shared" si="12"/>
        <v>0</v>
      </c>
    </row>
    <row r="221" spans="3:44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5">
        <f t="shared" si="10"/>
        <v>0</v>
      </c>
      <c r="AQ221" s="15">
        <f t="shared" si="11"/>
        <v>0</v>
      </c>
      <c r="AR221" s="15">
        <f t="shared" si="12"/>
        <v>0</v>
      </c>
    </row>
    <row r="222" spans="3:44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5">
        <f t="shared" si="10"/>
        <v>0</v>
      </c>
      <c r="AQ222" s="15">
        <f t="shared" si="11"/>
        <v>0</v>
      </c>
      <c r="AR222" s="15">
        <f t="shared" si="12"/>
        <v>0</v>
      </c>
    </row>
    <row r="223" spans="3:44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5">
        <f t="shared" si="10"/>
        <v>0</v>
      </c>
      <c r="AQ223" s="15">
        <f t="shared" si="11"/>
        <v>0</v>
      </c>
      <c r="AR223" s="15">
        <f t="shared" si="12"/>
        <v>0</v>
      </c>
    </row>
    <row r="224" spans="3:44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5">
        <f t="shared" si="10"/>
        <v>0</v>
      </c>
      <c r="AQ224" s="15">
        <f t="shared" si="11"/>
        <v>0</v>
      </c>
      <c r="AR224" s="15">
        <f t="shared" si="12"/>
        <v>0</v>
      </c>
    </row>
    <row r="225" spans="3:44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5">
        <f t="shared" si="10"/>
        <v>0</v>
      </c>
      <c r="AQ225" s="15">
        <f t="shared" si="11"/>
        <v>0</v>
      </c>
      <c r="AR225" s="15">
        <f t="shared" si="12"/>
        <v>0</v>
      </c>
    </row>
    <row r="226" spans="3:44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5">
        <f t="shared" si="10"/>
        <v>0</v>
      </c>
      <c r="AQ226" s="15">
        <f t="shared" si="11"/>
        <v>0</v>
      </c>
      <c r="AR226" s="15">
        <f t="shared" si="12"/>
        <v>0</v>
      </c>
    </row>
    <row r="227" spans="3:44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5">
        <f t="shared" si="10"/>
        <v>0</v>
      </c>
      <c r="AQ227" s="15">
        <f t="shared" si="11"/>
        <v>0</v>
      </c>
      <c r="AR227" s="15">
        <f t="shared" si="12"/>
        <v>0</v>
      </c>
    </row>
    <row r="228" spans="3:44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5">
        <f t="shared" si="10"/>
        <v>0</v>
      </c>
      <c r="AQ228" s="15">
        <f t="shared" si="11"/>
        <v>0</v>
      </c>
      <c r="AR228" s="15">
        <f t="shared" si="12"/>
        <v>0</v>
      </c>
    </row>
    <row r="229" spans="3:44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5">
        <f t="shared" si="10"/>
        <v>0</v>
      </c>
      <c r="AQ229" s="15">
        <f t="shared" si="11"/>
        <v>0</v>
      </c>
      <c r="AR229" s="15">
        <f t="shared" si="12"/>
        <v>0</v>
      </c>
    </row>
    <row r="230" spans="3:44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5">
        <f t="shared" si="10"/>
        <v>0</v>
      </c>
      <c r="AQ230" s="15">
        <f t="shared" si="11"/>
        <v>0</v>
      </c>
      <c r="AR230" s="15">
        <f t="shared" si="12"/>
        <v>0</v>
      </c>
    </row>
    <row r="231" spans="3:44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5">
        <f t="shared" si="10"/>
        <v>0</v>
      </c>
      <c r="AQ231" s="15">
        <f t="shared" si="11"/>
        <v>0</v>
      </c>
      <c r="AR231" s="15">
        <f t="shared" si="12"/>
        <v>0</v>
      </c>
    </row>
    <row r="232" spans="3:44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5">
        <f t="shared" si="10"/>
        <v>0</v>
      </c>
      <c r="AQ232" s="15">
        <f t="shared" si="11"/>
        <v>0</v>
      </c>
      <c r="AR232" s="15">
        <f t="shared" si="12"/>
        <v>0</v>
      </c>
    </row>
    <row r="233" spans="3:44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5">
        <f t="shared" si="10"/>
        <v>0</v>
      </c>
      <c r="AQ233" s="15">
        <f t="shared" si="11"/>
        <v>0</v>
      </c>
      <c r="AR233" s="15">
        <f t="shared" si="12"/>
        <v>0</v>
      </c>
    </row>
    <row r="234" spans="3:44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5">
        <f t="shared" si="10"/>
        <v>0</v>
      </c>
      <c r="AQ234" s="15">
        <f t="shared" si="11"/>
        <v>0</v>
      </c>
      <c r="AR234" s="15">
        <f t="shared" si="12"/>
        <v>0</v>
      </c>
    </row>
    <row r="235" spans="3:44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5">
        <f t="shared" si="10"/>
        <v>0</v>
      </c>
      <c r="AQ235" s="15">
        <f t="shared" si="11"/>
        <v>0</v>
      </c>
      <c r="AR235" s="15">
        <f t="shared" si="12"/>
        <v>0</v>
      </c>
    </row>
    <row r="236" spans="3:44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5">
        <f t="shared" si="10"/>
        <v>0</v>
      </c>
      <c r="AQ236" s="15">
        <f t="shared" si="11"/>
        <v>0</v>
      </c>
      <c r="AR236" s="15">
        <f t="shared" si="12"/>
        <v>0</v>
      </c>
    </row>
    <row r="237" spans="3:44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5">
        <f t="shared" si="10"/>
        <v>0</v>
      </c>
      <c r="AQ237" s="15">
        <f t="shared" si="11"/>
        <v>0</v>
      </c>
      <c r="AR237" s="15">
        <f t="shared" si="12"/>
        <v>0</v>
      </c>
    </row>
    <row r="238" spans="3:44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5">
        <f t="shared" si="10"/>
        <v>0</v>
      </c>
      <c r="AQ238" s="15">
        <f t="shared" si="11"/>
        <v>0</v>
      </c>
      <c r="AR238" s="15">
        <f t="shared" si="12"/>
        <v>0</v>
      </c>
    </row>
    <row r="239" spans="3:44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5">
        <f t="shared" si="10"/>
        <v>0</v>
      </c>
      <c r="AQ239" s="15">
        <f t="shared" si="11"/>
        <v>0</v>
      </c>
      <c r="AR239" s="15">
        <f t="shared" si="12"/>
        <v>0</v>
      </c>
    </row>
    <row r="240" spans="3:44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5">
        <f t="shared" si="10"/>
        <v>0</v>
      </c>
      <c r="AQ240" s="15">
        <f t="shared" si="11"/>
        <v>0</v>
      </c>
      <c r="AR240" s="15">
        <f t="shared" si="12"/>
        <v>0</v>
      </c>
    </row>
    <row r="241" spans="3:44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5">
        <f t="shared" si="10"/>
        <v>0</v>
      </c>
      <c r="AQ241" s="15">
        <f t="shared" si="11"/>
        <v>0</v>
      </c>
      <c r="AR241" s="15">
        <f t="shared" si="12"/>
        <v>0</v>
      </c>
    </row>
    <row r="242" spans="3:44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5">
        <f t="shared" si="10"/>
        <v>0</v>
      </c>
      <c r="AQ242" s="15">
        <f t="shared" si="11"/>
        <v>0</v>
      </c>
      <c r="AR242" s="15">
        <f t="shared" si="12"/>
        <v>0</v>
      </c>
    </row>
    <row r="243" spans="3:44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5">
        <f t="shared" si="10"/>
        <v>0</v>
      </c>
      <c r="AQ243" s="15">
        <f t="shared" si="11"/>
        <v>0</v>
      </c>
      <c r="AR243" s="15">
        <f t="shared" si="12"/>
        <v>0</v>
      </c>
    </row>
    <row r="244" spans="3:44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5">
        <f t="shared" si="10"/>
        <v>0</v>
      </c>
      <c r="AQ244" s="15">
        <f t="shared" si="11"/>
        <v>0</v>
      </c>
      <c r="AR244" s="15">
        <f t="shared" si="12"/>
        <v>0</v>
      </c>
    </row>
    <row r="245" spans="3:44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5">
        <f t="shared" si="10"/>
        <v>0</v>
      </c>
      <c r="AQ245" s="15">
        <f t="shared" si="11"/>
        <v>0</v>
      </c>
      <c r="AR245" s="15">
        <f t="shared" si="12"/>
        <v>0</v>
      </c>
    </row>
    <row r="246" spans="3:44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5">
        <f t="shared" si="10"/>
        <v>0</v>
      </c>
      <c r="AQ246" s="15">
        <f t="shared" si="11"/>
        <v>0</v>
      </c>
      <c r="AR246" s="15">
        <f t="shared" si="12"/>
        <v>0</v>
      </c>
    </row>
    <row r="247" spans="3:44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5">
        <f t="shared" si="10"/>
        <v>0</v>
      </c>
      <c r="AQ247" s="15">
        <f t="shared" si="11"/>
        <v>0</v>
      </c>
      <c r="AR247" s="15">
        <f t="shared" si="12"/>
        <v>0</v>
      </c>
    </row>
    <row r="248" spans="3:44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5">
        <f t="shared" si="10"/>
        <v>0</v>
      </c>
      <c r="AQ248" s="15">
        <f t="shared" si="11"/>
        <v>0</v>
      </c>
      <c r="AR248" s="15">
        <f t="shared" si="12"/>
        <v>0</v>
      </c>
    </row>
    <row r="249" spans="3:44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5">
        <f t="shared" si="10"/>
        <v>0</v>
      </c>
      <c r="AQ249" s="15">
        <f t="shared" si="11"/>
        <v>0</v>
      </c>
      <c r="AR249" s="15">
        <f t="shared" si="12"/>
        <v>0</v>
      </c>
    </row>
    <row r="250" spans="3:44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5">
        <f t="shared" si="10"/>
        <v>0</v>
      </c>
      <c r="AQ250" s="15">
        <f t="shared" si="11"/>
        <v>0</v>
      </c>
      <c r="AR250" s="15">
        <f t="shared" si="12"/>
        <v>0</v>
      </c>
    </row>
    <row r="251" spans="3:44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5">
        <f t="shared" si="10"/>
        <v>0</v>
      </c>
      <c r="AQ251" s="15">
        <f t="shared" si="11"/>
        <v>0</v>
      </c>
      <c r="AR251" s="15">
        <f t="shared" si="12"/>
        <v>0</v>
      </c>
    </row>
    <row r="252" spans="3:44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5">
        <f t="shared" si="10"/>
        <v>0</v>
      </c>
      <c r="AQ252" s="15">
        <f t="shared" si="11"/>
        <v>0</v>
      </c>
      <c r="AR252" s="15">
        <f t="shared" si="12"/>
        <v>0</v>
      </c>
    </row>
    <row r="253" spans="3:44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5">
        <f t="shared" si="10"/>
        <v>0</v>
      </c>
      <c r="AQ253" s="15">
        <f t="shared" si="11"/>
        <v>0</v>
      </c>
      <c r="AR253" s="15">
        <f t="shared" si="12"/>
        <v>0</v>
      </c>
    </row>
    <row r="254" spans="3:44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5">
        <f t="shared" si="10"/>
        <v>0</v>
      </c>
      <c r="AQ254" s="15">
        <f t="shared" si="11"/>
        <v>0</v>
      </c>
      <c r="AR254" s="15">
        <f t="shared" si="12"/>
        <v>0</v>
      </c>
    </row>
    <row r="255" spans="3:44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5">
        <f t="shared" si="10"/>
        <v>0</v>
      </c>
      <c r="AQ255" s="15">
        <f t="shared" si="11"/>
        <v>0</v>
      </c>
      <c r="AR255" s="15">
        <f t="shared" si="12"/>
        <v>0</v>
      </c>
    </row>
    <row r="256" spans="3:44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5">
        <f t="shared" si="10"/>
        <v>0</v>
      </c>
      <c r="AQ256" s="15">
        <f t="shared" si="11"/>
        <v>0</v>
      </c>
      <c r="AR256" s="15">
        <f t="shared" si="12"/>
        <v>0</v>
      </c>
    </row>
    <row r="257" spans="3:44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5">
        <f t="shared" si="10"/>
        <v>0</v>
      </c>
      <c r="AQ257" s="15">
        <f t="shared" si="11"/>
        <v>0</v>
      </c>
      <c r="AR257" s="15">
        <f t="shared" si="12"/>
        <v>0</v>
      </c>
    </row>
    <row r="258" spans="3:44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5">
        <f t="shared" si="10"/>
        <v>0</v>
      </c>
      <c r="AQ258" s="15">
        <f t="shared" si="11"/>
        <v>0</v>
      </c>
      <c r="AR258" s="15">
        <f t="shared" si="12"/>
        <v>0</v>
      </c>
    </row>
    <row r="259" spans="3:44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5">
        <f t="shared" si="10"/>
        <v>0</v>
      </c>
      <c r="AQ259" s="15">
        <f t="shared" si="11"/>
        <v>0</v>
      </c>
      <c r="AR259" s="15">
        <f t="shared" si="12"/>
        <v>0</v>
      </c>
    </row>
    <row r="260" spans="3:44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5">
        <f t="shared" si="10"/>
        <v>0</v>
      </c>
      <c r="AQ260" s="15">
        <f t="shared" si="11"/>
        <v>0</v>
      </c>
      <c r="AR260" s="15">
        <f t="shared" si="12"/>
        <v>0</v>
      </c>
    </row>
    <row r="261" spans="3:44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5">
        <f t="shared" si="10"/>
        <v>0</v>
      </c>
      <c r="AQ261" s="15">
        <f t="shared" si="11"/>
        <v>0</v>
      </c>
      <c r="AR261" s="15">
        <f t="shared" si="12"/>
        <v>0</v>
      </c>
    </row>
    <row r="262" spans="3:44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5">
        <f t="shared" si="10"/>
        <v>0</v>
      </c>
      <c r="AQ262" s="15">
        <f t="shared" si="11"/>
        <v>0</v>
      </c>
      <c r="AR262" s="15">
        <f t="shared" si="12"/>
        <v>0</v>
      </c>
    </row>
    <row r="263" spans="3:44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5">
        <f t="shared" si="10"/>
        <v>0</v>
      </c>
      <c r="AQ263" s="15">
        <f t="shared" si="11"/>
        <v>0</v>
      </c>
      <c r="AR263" s="15">
        <f t="shared" si="12"/>
        <v>0</v>
      </c>
    </row>
    <row r="264" spans="3:44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5">
        <f t="shared" ref="AP264:AP327" si="13">C264+F264+I264+L264+O264+R264+U264+X264+AA264+AD264+AG264+AJ264+AM264</f>
        <v>0</v>
      </c>
      <c r="AQ264" s="15">
        <f t="shared" ref="AQ264:AQ327" si="14">D264+G264+J264+M264+P264+S264+V264+Y264+AB264+AE264+AH264+AK264+AN264</f>
        <v>0</v>
      </c>
      <c r="AR264" s="15">
        <f t="shared" ref="AR264:AR327" si="15">E264+H264+K264+N264+Q264+T264+W264+Z264+AC264+AF264+AI264+AL264+AO264</f>
        <v>0</v>
      </c>
    </row>
    <row r="265" spans="3:44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5">
        <f t="shared" si="13"/>
        <v>0</v>
      </c>
      <c r="AQ265" s="15">
        <f t="shared" si="14"/>
        <v>0</v>
      </c>
      <c r="AR265" s="15">
        <f t="shared" si="15"/>
        <v>0</v>
      </c>
    </row>
    <row r="266" spans="3:44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5">
        <f t="shared" si="13"/>
        <v>0</v>
      </c>
      <c r="AQ266" s="15">
        <f t="shared" si="14"/>
        <v>0</v>
      </c>
      <c r="AR266" s="15">
        <f t="shared" si="15"/>
        <v>0</v>
      </c>
    </row>
    <row r="267" spans="3:44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5">
        <f t="shared" si="13"/>
        <v>0</v>
      </c>
      <c r="AQ267" s="15">
        <f t="shared" si="14"/>
        <v>0</v>
      </c>
      <c r="AR267" s="15">
        <f t="shared" si="15"/>
        <v>0</v>
      </c>
    </row>
    <row r="268" spans="3:44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5">
        <f t="shared" si="13"/>
        <v>0</v>
      </c>
      <c r="AQ268" s="15">
        <f t="shared" si="14"/>
        <v>0</v>
      </c>
      <c r="AR268" s="15">
        <f t="shared" si="15"/>
        <v>0</v>
      </c>
    </row>
    <row r="269" spans="3:44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5">
        <f t="shared" si="13"/>
        <v>0</v>
      </c>
      <c r="AQ269" s="15">
        <f t="shared" si="14"/>
        <v>0</v>
      </c>
      <c r="AR269" s="15">
        <f t="shared" si="15"/>
        <v>0</v>
      </c>
    </row>
    <row r="270" spans="3:44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5">
        <f t="shared" si="13"/>
        <v>0</v>
      </c>
      <c r="AQ270" s="15">
        <f t="shared" si="14"/>
        <v>0</v>
      </c>
      <c r="AR270" s="15">
        <f t="shared" si="15"/>
        <v>0</v>
      </c>
    </row>
    <row r="271" spans="3:44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5">
        <f t="shared" si="13"/>
        <v>0</v>
      </c>
      <c r="AQ271" s="15">
        <f t="shared" si="14"/>
        <v>0</v>
      </c>
      <c r="AR271" s="15">
        <f t="shared" si="15"/>
        <v>0</v>
      </c>
    </row>
    <row r="272" spans="3:44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5">
        <f t="shared" si="13"/>
        <v>0</v>
      </c>
      <c r="AQ272" s="15">
        <f t="shared" si="14"/>
        <v>0</v>
      </c>
      <c r="AR272" s="15">
        <f t="shared" si="15"/>
        <v>0</v>
      </c>
    </row>
    <row r="273" spans="3:44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5">
        <f t="shared" si="13"/>
        <v>0</v>
      </c>
      <c r="AQ273" s="15">
        <f t="shared" si="14"/>
        <v>0</v>
      </c>
      <c r="AR273" s="15">
        <f t="shared" si="15"/>
        <v>0</v>
      </c>
    </row>
    <row r="274" spans="3:44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5">
        <f t="shared" si="13"/>
        <v>0</v>
      </c>
      <c r="AQ274" s="15">
        <f t="shared" si="14"/>
        <v>0</v>
      </c>
      <c r="AR274" s="15">
        <f t="shared" si="15"/>
        <v>0</v>
      </c>
    </row>
    <row r="275" spans="3:44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5">
        <f t="shared" si="13"/>
        <v>0</v>
      </c>
      <c r="AQ275" s="15">
        <f t="shared" si="14"/>
        <v>0</v>
      </c>
      <c r="AR275" s="15">
        <f t="shared" si="15"/>
        <v>0</v>
      </c>
    </row>
    <row r="276" spans="3:44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5">
        <f t="shared" si="13"/>
        <v>0</v>
      </c>
      <c r="AQ276" s="15">
        <f t="shared" si="14"/>
        <v>0</v>
      </c>
      <c r="AR276" s="15">
        <f t="shared" si="15"/>
        <v>0</v>
      </c>
    </row>
    <row r="277" spans="3:44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5">
        <f t="shared" si="13"/>
        <v>0</v>
      </c>
      <c r="AQ277" s="15">
        <f t="shared" si="14"/>
        <v>0</v>
      </c>
      <c r="AR277" s="15">
        <f t="shared" si="15"/>
        <v>0</v>
      </c>
    </row>
    <row r="278" spans="3:44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5">
        <f t="shared" si="13"/>
        <v>0</v>
      </c>
      <c r="AQ278" s="15">
        <f t="shared" si="14"/>
        <v>0</v>
      </c>
      <c r="AR278" s="15">
        <f t="shared" si="15"/>
        <v>0</v>
      </c>
    </row>
    <row r="279" spans="3:44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5">
        <f t="shared" si="13"/>
        <v>0</v>
      </c>
      <c r="AQ279" s="15">
        <f t="shared" si="14"/>
        <v>0</v>
      </c>
      <c r="AR279" s="15">
        <f t="shared" si="15"/>
        <v>0</v>
      </c>
    </row>
    <row r="280" spans="3:44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5">
        <f t="shared" si="13"/>
        <v>0</v>
      </c>
      <c r="AQ280" s="15">
        <f t="shared" si="14"/>
        <v>0</v>
      </c>
      <c r="AR280" s="15">
        <f t="shared" si="15"/>
        <v>0</v>
      </c>
    </row>
    <row r="281" spans="3:44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5">
        <f t="shared" si="13"/>
        <v>0</v>
      </c>
      <c r="AQ281" s="15">
        <f t="shared" si="14"/>
        <v>0</v>
      </c>
      <c r="AR281" s="15">
        <f t="shared" si="15"/>
        <v>0</v>
      </c>
    </row>
    <row r="282" spans="3:44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5">
        <f t="shared" si="13"/>
        <v>0</v>
      </c>
      <c r="AQ282" s="15">
        <f t="shared" si="14"/>
        <v>0</v>
      </c>
      <c r="AR282" s="15">
        <f t="shared" si="15"/>
        <v>0</v>
      </c>
    </row>
    <row r="283" spans="3:44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5">
        <f t="shared" si="13"/>
        <v>0</v>
      </c>
      <c r="AQ283" s="15">
        <f t="shared" si="14"/>
        <v>0</v>
      </c>
      <c r="AR283" s="15">
        <f t="shared" si="15"/>
        <v>0</v>
      </c>
    </row>
    <row r="284" spans="3:44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5">
        <f t="shared" si="13"/>
        <v>0</v>
      </c>
      <c r="AQ284" s="15">
        <f t="shared" si="14"/>
        <v>0</v>
      </c>
      <c r="AR284" s="15">
        <f t="shared" si="15"/>
        <v>0</v>
      </c>
    </row>
    <row r="285" spans="3:44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5">
        <f t="shared" si="13"/>
        <v>0</v>
      </c>
      <c r="AQ285" s="15">
        <f t="shared" si="14"/>
        <v>0</v>
      </c>
      <c r="AR285" s="15">
        <f t="shared" si="15"/>
        <v>0</v>
      </c>
    </row>
    <row r="286" spans="3:44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5">
        <f t="shared" si="13"/>
        <v>0</v>
      </c>
      <c r="AQ286" s="15">
        <f t="shared" si="14"/>
        <v>0</v>
      </c>
      <c r="AR286" s="15">
        <f t="shared" si="15"/>
        <v>0</v>
      </c>
    </row>
    <row r="287" spans="3:44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5">
        <f t="shared" si="13"/>
        <v>0</v>
      </c>
      <c r="AQ287" s="15">
        <f t="shared" si="14"/>
        <v>0</v>
      </c>
      <c r="AR287" s="15">
        <f t="shared" si="15"/>
        <v>0</v>
      </c>
    </row>
    <row r="288" spans="3:44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5">
        <f t="shared" si="13"/>
        <v>0</v>
      </c>
      <c r="AQ288" s="15">
        <f t="shared" si="14"/>
        <v>0</v>
      </c>
      <c r="AR288" s="15">
        <f t="shared" si="15"/>
        <v>0</v>
      </c>
    </row>
    <row r="289" spans="3:44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5">
        <f t="shared" si="13"/>
        <v>0</v>
      </c>
      <c r="AQ289" s="15">
        <f t="shared" si="14"/>
        <v>0</v>
      </c>
      <c r="AR289" s="15">
        <f t="shared" si="15"/>
        <v>0</v>
      </c>
    </row>
    <row r="290" spans="3:44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5">
        <f t="shared" si="13"/>
        <v>0</v>
      </c>
      <c r="AQ290" s="15">
        <f t="shared" si="14"/>
        <v>0</v>
      </c>
      <c r="AR290" s="15">
        <f t="shared" si="15"/>
        <v>0</v>
      </c>
    </row>
    <row r="291" spans="3:44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5">
        <f t="shared" si="13"/>
        <v>0</v>
      </c>
      <c r="AQ291" s="15">
        <f t="shared" si="14"/>
        <v>0</v>
      </c>
      <c r="AR291" s="15">
        <f t="shared" si="15"/>
        <v>0</v>
      </c>
    </row>
    <row r="292" spans="3:44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5">
        <f t="shared" si="13"/>
        <v>0</v>
      </c>
      <c r="AQ292" s="15">
        <f t="shared" si="14"/>
        <v>0</v>
      </c>
      <c r="AR292" s="15">
        <f t="shared" si="15"/>
        <v>0</v>
      </c>
    </row>
    <row r="293" spans="3:44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5">
        <f t="shared" si="13"/>
        <v>0</v>
      </c>
      <c r="AQ293" s="15">
        <f t="shared" si="14"/>
        <v>0</v>
      </c>
      <c r="AR293" s="15">
        <f t="shared" si="15"/>
        <v>0</v>
      </c>
    </row>
    <row r="294" spans="3:44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5">
        <f t="shared" si="13"/>
        <v>0</v>
      </c>
      <c r="AQ294" s="15">
        <f t="shared" si="14"/>
        <v>0</v>
      </c>
      <c r="AR294" s="15">
        <f t="shared" si="15"/>
        <v>0</v>
      </c>
    </row>
    <row r="295" spans="3:44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5">
        <f t="shared" si="13"/>
        <v>0</v>
      </c>
      <c r="AQ295" s="15">
        <f t="shared" si="14"/>
        <v>0</v>
      </c>
      <c r="AR295" s="15">
        <f t="shared" si="15"/>
        <v>0</v>
      </c>
    </row>
    <row r="296" spans="3:44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5">
        <f t="shared" si="13"/>
        <v>0</v>
      </c>
      <c r="AQ296" s="15">
        <f t="shared" si="14"/>
        <v>0</v>
      </c>
      <c r="AR296" s="15">
        <f t="shared" si="15"/>
        <v>0</v>
      </c>
    </row>
    <row r="297" spans="3:44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5">
        <f t="shared" si="13"/>
        <v>0</v>
      </c>
      <c r="AQ297" s="15">
        <f t="shared" si="14"/>
        <v>0</v>
      </c>
      <c r="AR297" s="15">
        <f t="shared" si="15"/>
        <v>0</v>
      </c>
    </row>
    <row r="298" spans="3:44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5">
        <f t="shared" si="13"/>
        <v>0</v>
      </c>
      <c r="AQ298" s="15">
        <f t="shared" si="14"/>
        <v>0</v>
      </c>
      <c r="AR298" s="15">
        <f t="shared" si="15"/>
        <v>0</v>
      </c>
    </row>
    <row r="299" spans="3:44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5">
        <f t="shared" si="13"/>
        <v>0</v>
      </c>
      <c r="AQ299" s="15">
        <f t="shared" si="14"/>
        <v>0</v>
      </c>
      <c r="AR299" s="15">
        <f t="shared" si="15"/>
        <v>0</v>
      </c>
    </row>
    <row r="300" spans="3:44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5">
        <f t="shared" si="13"/>
        <v>0</v>
      </c>
      <c r="AQ300" s="15">
        <f t="shared" si="14"/>
        <v>0</v>
      </c>
      <c r="AR300" s="15">
        <f t="shared" si="15"/>
        <v>0</v>
      </c>
    </row>
    <row r="301" spans="3:44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5">
        <f t="shared" si="13"/>
        <v>0</v>
      </c>
      <c r="AQ301" s="15">
        <f t="shared" si="14"/>
        <v>0</v>
      </c>
      <c r="AR301" s="15">
        <f t="shared" si="15"/>
        <v>0</v>
      </c>
    </row>
    <row r="302" spans="3:44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5">
        <f t="shared" si="13"/>
        <v>0</v>
      </c>
      <c r="AQ302" s="15">
        <f t="shared" si="14"/>
        <v>0</v>
      </c>
      <c r="AR302" s="15">
        <f t="shared" si="15"/>
        <v>0</v>
      </c>
    </row>
    <row r="303" spans="3:44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5">
        <f t="shared" si="13"/>
        <v>0</v>
      </c>
      <c r="AQ303" s="15">
        <f t="shared" si="14"/>
        <v>0</v>
      </c>
      <c r="AR303" s="15">
        <f t="shared" si="15"/>
        <v>0</v>
      </c>
    </row>
    <row r="304" spans="3:44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5">
        <f t="shared" si="13"/>
        <v>0</v>
      </c>
      <c r="AQ304" s="15">
        <f t="shared" si="14"/>
        <v>0</v>
      </c>
      <c r="AR304" s="15">
        <f t="shared" si="15"/>
        <v>0</v>
      </c>
    </row>
    <row r="305" spans="3:44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5">
        <f t="shared" si="13"/>
        <v>0</v>
      </c>
      <c r="AQ305" s="15">
        <f t="shared" si="14"/>
        <v>0</v>
      </c>
      <c r="AR305" s="15">
        <f t="shared" si="15"/>
        <v>0</v>
      </c>
    </row>
    <row r="306" spans="3:44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5">
        <f t="shared" si="13"/>
        <v>0</v>
      </c>
      <c r="AQ306" s="15">
        <f t="shared" si="14"/>
        <v>0</v>
      </c>
      <c r="AR306" s="15">
        <f t="shared" si="15"/>
        <v>0</v>
      </c>
    </row>
    <row r="307" spans="3:44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5">
        <f t="shared" si="13"/>
        <v>0</v>
      </c>
      <c r="AQ307" s="15">
        <f t="shared" si="14"/>
        <v>0</v>
      </c>
      <c r="AR307" s="15">
        <f t="shared" si="15"/>
        <v>0</v>
      </c>
    </row>
    <row r="308" spans="3:44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5">
        <f t="shared" si="13"/>
        <v>0</v>
      </c>
      <c r="AQ308" s="15">
        <f t="shared" si="14"/>
        <v>0</v>
      </c>
      <c r="AR308" s="15">
        <f t="shared" si="15"/>
        <v>0</v>
      </c>
    </row>
    <row r="309" spans="3:44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5">
        <f t="shared" si="13"/>
        <v>0</v>
      </c>
      <c r="AQ309" s="15">
        <f t="shared" si="14"/>
        <v>0</v>
      </c>
      <c r="AR309" s="15">
        <f t="shared" si="15"/>
        <v>0</v>
      </c>
    </row>
    <row r="310" spans="3:44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5">
        <f t="shared" si="13"/>
        <v>0</v>
      </c>
      <c r="AQ310" s="15">
        <f t="shared" si="14"/>
        <v>0</v>
      </c>
      <c r="AR310" s="15">
        <f t="shared" si="15"/>
        <v>0</v>
      </c>
    </row>
    <row r="311" spans="3:44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5">
        <f t="shared" si="13"/>
        <v>0</v>
      </c>
      <c r="AQ311" s="15">
        <f t="shared" si="14"/>
        <v>0</v>
      </c>
      <c r="AR311" s="15">
        <f t="shared" si="15"/>
        <v>0</v>
      </c>
    </row>
    <row r="312" spans="3:44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5">
        <f t="shared" si="13"/>
        <v>0</v>
      </c>
      <c r="AQ312" s="15">
        <f t="shared" si="14"/>
        <v>0</v>
      </c>
      <c r="AR312" s="15">
        <f t="shared" si="15"/>
        <v>0</v>
      </c>
    </row>
    <row r="313" spans="3:44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5">
        <f t="shared" si="13"/>
        <v>0</v>
      </c>
      <c r="AQ313" s="15">
        <f t="shared" si="14"/>
        <v>0</v>
      </c>
      <c r="AR313" s="15">
        <f t="shared" si="15"/>
        <v>0</v>
      </c>
    </row>
    <row r="314" spans="3:44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5">
        <f t="shared" si="13"/>
        <v>0</v>
      </c>
      <c r="AQ314" s="15">
        <f t="shared" si="14"/>
        <v>0</v>
      </c>
      <c r="AR314" s="15">
        <f t="shared" si="15"/>
        <v>0</v>
      </c>
    </row>
    <row r="315" spans="3:44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5">
        <f t="shared" si="13"/>
        <v>0</v>
      </c>
      <c r="AQ315" s="15">
        <f t="shared" si="14"/>
        <v>0</v>
      </c>
      <c r="AR315" s="15">
        <f t="shared" si="15"/>
        <v>0</v>
      </c>
    </row>
    <row r="316" spans="3:44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5">
        <f t="shared" si="13"/>
        <v>0</v>
      </c>
      <c r="AQ316" s="15">
        <f t="shared" si="14"/>
        <v>0</v>
      </c>
      <c r="AR316" s="15">
        <f t="shared" si="15"/>
        <v>0</v>
      </c>
    </row>
    <row r="317" spans="3:44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5">
        <f t="shared" si="13"/>
        <v>0</v>
      </c>
      <c r="AQ317" s="15">
        <f t="shared" si="14"/>
        <v>0</v>
      </c>
      <c r="AR317" s="15">
        <f t="shared" si="15"/>
        <v>0</v>
      </c>
    </row>
    <row r="318" spans="3:44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5">
        <f t="shared" si="13"/>
        <v>0</v>
      </c>
      <c r="AQ318" s="15">
        <f t="shared" si="14"/>
        <v>0</v>
      </c>
      <c r="AR318" s="15">
        <f t="shared" si="15"/>
        <v>0</v>
      </c>
    </row>
    <row r="319" spans="3:44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5">
        <f t="shared" si="13"/>
        <v>0</v>
      </c>
      <c r="AQ319" s="15">
        <f t="shared" si="14"/>
        <v>0</v>
      </c>
      <c r="AR319" s="15">
        <f t="shared" si="15"/>
        <v>0</v>
      </c>
    </row>
    <row r="320" spans="3:44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5">
        <f t="shared" si="13"/>
        <v>0</v>
      </c>
      <c r="AQ320" s="15">
        <f t="shared" si="14"/>
        <v>0</v>
      </c>
      <c r="AR320" s="15">
        <f t="shared" si="15"/>
        <v>0</v>
      </c>
    </row>
    <row r="321" spans="3:44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5">
        <f t="shared" si="13"/>
        <v>0</v>
      </c>
      <c r="AQ321" s="15">
        <f t="shared" si="14"/>
        <v>0</v>
      </c>
      <c r="AR321" s="15">
        <f t="shared" si="15"/>
        <v>0</v>
      </c>
    </row>
    <row r="322" spans="3:44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5">
        <f t="shared" si="13"/>
        <v>0</v>
      </c>
      <c r="AQ322" s="15">
        <f t="shared" si="14"/>
        <v>0</v>
      </c>
      <c r="AR322" s="15">
        <f t="shared" si="15"/>
        <v>0</v>
      </c>
    </row>
    <row r="323" spans="3:44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5">
        <f t="shared" si="13"/>
        <v>0</v>
      </c>
      <c r="AQ323" s="15">
        <f t="shared" si="14"/>
        <v>0</v>
      </c>
      <c r="AR323" s="15">
        <f t="shared" si="15"/>
        <v>0</v>
      </c>
    </row>
    <row r="324" spans="3:44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5">
        <f t="shared" si="13"/>
        <v>0</v>
      </c>
      <c r="AQ324" s="15">
        <f t="shared" si="14"/>
        <v>0</v>
      </c>
      <c r="AR324" s="15">
        <f t="shared" si="15"/>
        <v>0</v>
      </c>
    </row>
    <row r="325" spans="3:44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5">
        <f t="shared" si="13"/>
        <v>0</v>
      </c>
      <c r="AQ325" s="15">
        <f t="shared" si="14"/>
        <v>0</v>
      </c>
      <c r="AR325" s="15">
        <f t="shared" si="15"/>
        <v>0</v>
      </c>
    </row>
    <row r="326" spans="3:44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5">
        <f t="shared" si="13"/>
        <v>0</v>
      </c>
      <c r="AQ326" s="15">
        <f t="shared" si="14"/>
        <v>0</v>
      </c>
      <c r="AR326" s="15">
        <f t="shared" si="15"/>
        <v>0</v>
      </c>
    </row>
    <row r="327" spans="3:44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5">
        <f t="shared" si="13"/>
        <v>0</v>
      </c>
      <c r="AQ327" s="15">
        <f t="shared" si="14"/>
        <v>0</v>
      </c>
      <c r="AR327" s="15">
        <f t="shared" si="15"/>
        <v>0</v>
      </c>
    </row>
    <row r="328" spans="3:44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5">
        <f t="shared" ref="AP328:AP391" si="16">C328+F328+I328+L328+O328+R328+U328+X328+AA328+AD328+AG328+AJ328+AM328</f>
        <v>0</v>
      </c>
      <c r="AQ328" s="15">
        <f t="shared" ref="AQ328:AQ391" si="17">D328+G328+J328+M328+P328+S328+V328+Y328+AB328+AE328+AH328+AK328+AN328</f>
        <v>0</v>
      </c>
      <c r="AR328" s="15">
        <f t="shared" ref="AR328:AR391" si="18">E328+H328+K328+N328+Q328+T328+W328+Z328+AC328+AF328+AI328+AL328+AO328</f>
        <v>0</v>
      </c>
    </row>
    <row r="329" spans="3:44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5">
        <f t="shared" si="16"/>
        <v>0</v>
      </c>
      <c r="AQ329" s="15">
        <f t="shared" si="17"/>
        <v>0</v>
      </c>
      <c r="AR329" s="15">
        <f t="shared" si="18"/>
        <v>0</v>
      </c>
    </row>
    <row r="330" spans="3:44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5">
        <f t="shared" si="16"/>
        <v>0</v>
      </c>
      <c r="AQ330" s="15">
        <f t="shared" si="17"/>
        <v>0</v>
      </c>
      <c r="AR330" s="15">
        <f t="shared" si="18"/>
        <v>0</v>
      </c>
    </row>
    <row r="331" spans="3:44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5">
        <f t="shared" si="16"/>
        <v>0</v>
      </c>
      <c r="AQ331" s="15">
        <f t="shared" si="17"/>
        <v>0</v>
      </c>
      <c r="AR331" s="15">
        <f t="shared" si="18"/>
        <v>0</v>
      </c>
    </row>
    <row r="332" spans="3:44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5">
        <f t="shared" si="16"/>
        <v>0</v>
      </c>
      <c r="AQ332" s="15">
        <f t="shared" si="17"/>
        <v>0</v>
      </c>
      <c r="AR332" s="15">
        <f t="shared" si="18"/>
        <v>0</v>
      </c>
    </row>
    <row r="333" spans="3:44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5">
        <f t="shared" si="16"/>
        <v>0</v>
      </c>
      <c r="AQ333" s="15">
        <f t="shared" si="17"/>
        <v>0</v>
      </c>
      <c r="AR333" s="15">
        <f t="shared" si="18"/>
        <v>0</v>
      </c>
    </row>
    <row r="334" spans="3:44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5">
        <f t="shared" si="16"/>
        <v>0</v>
      </c>
      <c r="AQ334" s="15">
        <f t="shared" si="17"/>
        <v>0</v>
      </c>
      <c r="AR334" s="15">
        <f t="shared" si="18"/>
        <v>0</v>
      </c>
    </row>
    <row r="335" spans="3:44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5">
        <f t="shared" si="16"/>
        <v>0</v>
      </c>
      <c r="AQ335" s="15">
        <f t="shared" si="17"/>
        <v>0</v>
      </c>
      <c r="AR335" s="15">
        <f t="shared" si="18"/>
        <v>0</v>
      </c>
    </row>
    <row r="336" spans="3:44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5">
        <f t="shared" si="16"/>
        <v>0</v>
      </c>
      <c r="AQ336" s="15">
        <f t="shared" si="17"/>
        <v>0</v>
      </c>
      <c r="AR336" s="15">
        <f t="shared" si="18"/>
        <v>0</v>
      </c>
    </row>
    <row r="337" spans="3:44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5">
        <f t="shared" si="16"/>
        <v>0</v>
      </c>
      <c r="AQ337" s="15">
        <f t="shared" si="17"/>
        <v>0</v>
      </c>
      <c r="AR337" s="15">
        <f t="shared" si="18"/>
        <v>0</v>
      </c>
    </row>
    <row r="338" spans="3:44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5">
        <f t="shared" si="16"/>
        <v>0</v>
      </c>
      <c r="AQ338" s="15">
        <f t="shared" si="17"/>
        <v>0</v>
      </c>
      <c r="AR338" s="15">
        <f t="shared" si="18"/>
        <v>0</v>
      </c>
    </row>
    <row r="339" spans="3:44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5">
        <f t="shared" si="16"/>
        <v>0</v>
      </c>
      <c r="AQ339" s="15">
        <f t="shared" si="17"/>
        <v>0</v>
      </c>
      <c r="AR339" s="15">
        <f t="shared" si="18"/>
        <v>0</v>
      </c>
    </row>
    <row r="340" spans="3:44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5">
        <f t="shared" si="16"/>
        <v>0</v>
      </c>
      <c r="AQ340" s="15">
        <f t="shared" si="17"/>
        <v>0</v>
      </c>
      <c r="AR340" s="15">
        <f t="shared" si="18"/>
        <v>0</v>
      </c>
    </row>
    <row r="341" spans="3:44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5">
        <f t="shared" si="16"/>
        <v>0</v>
      </c>
      <c r="AQ341" s="15">
        <f t="shared" si="17"/>
        <v>0</v>
      </c>
      <c r="AR341" s="15">
        <f t="shared" si="18"/>
        <v>0</v>
      </c>
    </row>
    <row r="342" spans="3:44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5">
        <f t="shared" si="16"/>
        <v>0</v>
      </c>
      <c r="AQ342" s="15">
        <f t="shared" si="17"/>
        <v>0</v>
      </c>
      <c r="AR342" s="15">
        <f t="shared" si="18"/>
        <v>0</v>
      </c>
    </row>
    <row r="343" spans="3:44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5">
        <f t="shared" si="16"/>
        <v>0</v>
      </c>
      <c r="AQ343" s="15">
        <f t="shared" si="17"/>
        <v>0</v>
      </c>
      <c r="AR343" s="15">
        <f t="shared" si="18"/>
        <v>0</v>
      </c>
    </row>
    <row r="344" spans="3:44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5">
        <f t="shared" si="16"/>
        <v>0</v>
      </c>
      <c r="AQ344" s="15">
        <f t="shared" si="17"/>
        <v>0</v>
      </c>
      <c r="AR344" s="15">
        <f t="shared" si="18"/>
        <v>0</v>
      </c>
    </row>
    <row r="345" spans="3:44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5">
        <f t="shared" si="16"/>
        <v>0</v>
      </c>
      <c r="AQ345" s="15">
        <f t="shared" si="17"/>
        <v>0</v>
      </c>
      <c r="AR345" s="15">
        <f t="shared" si="18"/>
        <v>0</v>
      </c>
    </row>
    <row r="346" spans="3:44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5">
        <f t="shared" si="16"/>
        <v>0</v>
      </c>
      <c r="AQ346" s="15">
        <f t="shared" si="17"/>
        <v>0</v>
      </c>
      <c r="AR346" s="15">
        <f t="shared" si="18"/>
        <v>0</v>
      </c>
    </row>
    <row r="347" spans="3:44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5">
        <f t="shared" si="16"/>
        <v>0</v>
      </c>
      <c r="AQ347" s="15">
        <f t="shared" si="17"/>
        <v>0</v>
      </c>
      <c r="AR347" s="15">
        <f t="shared" si="18"/>
        <v>0</v>
      </c>
    </row>
    <row r="348" spans="3:44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5">
        <f t="shared" si="16"/>
        <v>0</v>
      </c>
      <c r="AQ348" s="15">
        <f t="shared" si="17"/>
        <v>0</v>
      </c>
      <c r="AR348" s="15">
        <f t="shared" si="18"/>
        <v>0</v>
      </c>
    </row>
    <row r="349" spans="3:44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5">
        <f t="shared" si="16"/>
        <v>0</v>
      </c>
      <c r="AQ349" s="15">
        <f t="shared" si="17"/>
        <v>0</v>
      </c>
      <c r="AR349" s="15">
        <f t="shared" si="18"/>
        <v>0</v>
      </c>
    </row>
    <row r="350" spans="3:44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5">
        <f t="shared" si="16"/>
        <v>0</v>
      </c>
      <c r="AQ350" s="15">
        <f t="shared" si="17"/>
        <v>0</v>
      </c>
      <c r="AR350" s="15">
        <f t="shared" si="18"/>
        <v>0</v>
      </c>
    </row>
    <row r="351" spans="3:44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5">
        <f t="shared" si="16"/>
        <v>0</v>
      </c>
      <c r="AQ351" s="15">
        <f t="shared" si="17"/>
        <v>0</v>
      </c>
      <c r="AR351" s="15">
        <f t="shared" si="18"/>
        <v>0</v>
      </c>
    </row>
    <row r="352" spans="3:44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5">
        <f t="shared" si="16"/>
        <v>0</v>
      </c>
      <c r="AQ352" s="15">
        <f t="shared" si="17"/>
        <v>0</v>
      </c>
      <c r="AR352" s="15">
        <f t="shared" si="18"/>
        <v>0</v>
      </c>
    </row>
    <row r="353" spans="3:44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5">
        <f t="shared" si="16"/>
        <v>0</v>
      </c>
      <c r="AQ353" s="15">
        <f t="shared" si="17"/>
        <v>0</v>
      </c>
      <c r="AR353" s="15">
        <f t="shared" si="18"/>
        <v>0</v>
      </c>
    </row>
    <row r="354" spans="3:44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5">
        <f t="shared" si="16"/>
        <v>0</v>
      </c>
      <c r="AQ354" s="15">
        <f t="shared" si="17"/>
        <v>0</v>
      </c>
      <c r="AR354" s="15">
        <f t="shared" si="18"/>
        <v>0</v>
      </c>
    </row>
    <row r="355" spans="3:44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5">
        <f t="shared" si="16"/>
        <v>0</v>
      </c>
      <c r="AQ355" s="15">
        <f t="shared" si="17"/>
        <v>0</v>
      </c>
      <c r="AR355" s="15">
        <f t="shared" si="18"/>
        <v>0</v>
      </c>
    </row>
    <row r="356" spans="3:44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5">
        <f t="shared" si="16"/>
        <v>0</v>
      </c>
      <c r="AQ356" s="15">
        <f t="shared" si="17"/>
        <v>0</v>
      </c>
      <c r="AR356" s="15">
        <f t="shared" si="18"/>
        <v>0</v>
      </c>
    </row>
    <row r="357" spans="3:44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5">
        <f t="shared" si="16"/>
        <v>0</v>
      </c>
      <c r="AQ357" s="15">
        <f t="shared" si="17"/>
        <v>0</v>
      </c>
      <c r="AR357" s="15">
        <f t="shared" si="18"/>
        <v>0</v>
      </c>
    </row>
    <row r="358" spans="3:44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5">
        <f t="shared" si="16"/>
        <v>0</v>
      </c>
      <c r="AQ358" s="15">
        <f t="shared" si="17"/>
        <v>0</v>
      </c>
      <c r="AR358" s="15">
        <f t="shared" si="18"/>
        <v>0</v>
      </c>
    </row>
    <row r="359" spans="3:44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5">
        <f t="shared" si="16"/>
        <v>0</v>
      </c>
      <c r="AQ359" s="15">
        <f t="shared" si="17"/>
        <v>0</v>
      </c>
      <c r="AR359" s="15">
        <f t="shared" si="18"/>
        <v>0</v>
      </c>
    </row>
    <row r="360" spans="3:44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5">
        <f t="shared" si="16"/>
        <v>0</v>
      </c>
      <c r="AQ360" s="15">
        <f t="shared" si="17"/>
        <v>0</v>
      </c>
      <c r="AR360" s="15">
        <f t="shared" si="18"/>
        <v>0</v>
      </c>
    </row>
    <row r="361" spans="3:44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5">
        <f t="shared" si="16"/>
        <v>0</v>
      </c>
      <c r="AQ361" s="15">
        <f t="shared" si="17"/>
        <v>0</v>
      </c>
      <c r="AR361" s="15">
        <f t="shared" si="18"/>
        <v>0</v>
      </c>
    </row>
    <row r="362" spans="3:44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5">
        <f t="shared" si="16"/>
        <v>0</v>
      </c>
      <c r="AQ362" s="15">
        <f t="shared" si="17"/>
        <v>0</v>
      </c>
      <c r="AR362" s="15">
        <f t="shared" si="18"/>
        <v>0</v>
      </c>
    </row>
    <row r="363" spans="3:44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5">
        <f t="shared" si="16"/>
        <v>0</v>
      </c>
      <c r="AQ363" s="15">
        <f t="shared" si="17"/>
        <v>0</v>
      </c>
      <c r="AR363" s="15">
        <f t="shared" si="18"/>
        <v>0</v>
      </c>
    </row>
    <row r="364" spans="3:44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5">
        <f t="shared" si="16"/>
        <v>0</v>
      </c>
      <c r="AQ364" s="15">
        <f t="shared" si="17"/>
        <v>0</v>
      </c>
      <c r="AR364" s="15">
        <f t="shared" si="18"/>
        <v>0</v>
      </c>
    </row>
    <row r="365" spans="3:44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5">
        <f t="shared" si="16"/>
        <v>0</v>
      </c>
      <c r="AQ365" s="15">
        <f t="shared" si="17"/>
        <v>0</v>
      </c>
      <c r="AR365" s="15">
        <f t="shared" si="18"/>
        <v>0</v>
      </c>
    </row>
    <row r="366" spans="3:44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5">
        <f t="shared" si="16"/>
        <v>0</v>
      </c>
      <c r="AQ366" s="15">
        <f t="shared" si="17"/>
        <v>0</v>
      </c>
      <c r="AR366" s="15">
        <f t="shared" si="18"/>
        <v>0</v>
      </c>
    </row>
    <row r="367" spans="3:44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5">
        <f t="shared" si="16"/>
        <v>0</v>
      </c>
      <c r="AQ367" s="15">
        <f t="shared" si="17"/>
        <v>0</v>
      </c>
      <c r="AR367" s="15">
        <f t="shared" si="18"/>
        <v>0</v>
      </c>
    </row>
    <row r="368" spans="3:44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5">
        <f t="shared" si="16"/>
        <v>0</v>
      </c>
      <c r="AQ368" s="15">
        <f t="shared" si="17"/>
        <v>0</v>
      </c>
      <c r="AR368" s="15">
        <f t="shared" si="18"/>
        <v>0</v>
      </c>
    </row>
    <row r="369" spans="3:44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5">
        <f t="shared" si="16"/>
        <v>0</v>
      </c>
      <c r="AQ369" s="15">
        <f t="shared" si="17"/>
        <v>0</v>
      </c>
      <c r="AR369" s="15">
        <f t="shared" si="18"/>
        <v>0</v>
      </c>
    </row>
    <row r="370" spans="3:44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5">
        <f t="shared" si="16"/>
        <v>0</v>
      </c>
      <c r="AQ370" s="15">
        <f t="shared" si="17"/>
        <v>0</v>
      </c>
      <c r="AR370" s="15">
        <f t="shared" si="18"/>
        <v>0</v>
      </c>
    </row>
    <row r="371" spans="3:44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5">
        <f t="shared" si="16"/>
        <v>0</v>
      </c>
      <c r="AQ371" s="15">
        <f t="shared" si="17"/>
        <v>0</v>
      </c>
      <c r="AR371" s="15">
        <f t="shared" si="18"/>
        <v>0</v>
      </c>
    </row>
    <row r="372" spans="3:44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5">
        <f t="shared" si="16"/>
        <v>0</v>
      </c>
      <c r="AQ372" s="15">
        <f t="shared" si="17"/>
        <v>0</v>
      </c>
      <c r="AR372" s="15">
        <f t="shared" si="18"/>
        <v>0</v>
      </c>
    </row>
    <row r="373" spans="3:44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5">
        <f t="shared" si="16"/>
        <v>0</v>
      </c>
      <c r="AQ373" s="15">
        <f t="shared" si="17"/>
        <v>0</v>
      </c>
      <c r="AR373" s="15">
        <f t="shared" si="18"/>
        <v>0</v>
      </c>
    </row>
    <row r="374" spans="3:44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5">
        <f t="shared" si="16"/>
        <v>0</v>
      </c>
      <c r="AQ374" s="15">
        <f t="shared" si="17"/>
        <v>0</v>
      </c>
      <c r="AR374" s="15">
        <f t="shared" si="18"/>
        <v>0</v>
      </c>
    </row>
    <row r="375" spans="3:44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5">
        <f t="shared" si="16"/>
        <v>0</v>
      </c>
      <c r="AQ375" s="15">
        <f t="shared" si="17"/>
        <v>0</v>
      </c>
      <c r="AR375" s="15">
        <f t="shared" si="18"/>
        <v>0</v>
      </c>
    </row>
    <row r="376" spans="3:44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5">
        <f t="shared" si="16"/>
        <v>0</v>
      </c>
      <c r="AQ376" s="15">
        <f t="shared" si="17"/>
        <v>0</v>
      </c>
      <c r="AR376" s="15">
        <f t="shared" si="18"/>
        <v>0</v>
      </c>
    </row>
    <row r="377" spans="3:44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5">
        <f t="shared" si="16"/>
        <v>0</v>
      </c>
      <c r="AQ377" s="15">
        <f t="shared" si="17"/>
        <v>0</v>
      </c>
      <c r="AR377" s="15">
        <f t="shared" si="18"/>
        <v>0</v>
      </c>
    </row>
    <row r="378" spans="3:44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5">
        <f t="shared" si="16"/>
        <v>0</v>
      </c>
      <c r="AQ378" s="15">
        <f t="shared" si="17"/>
        <v>0</v>
      </c>
      <c r="AR378" s="15">
        <f t="shared" si="18"/>
        <v>0</v>
      </c>
    </row>
    <row r="379" spans="3:44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5">
        <f t="shared" si="16"/>
        <v>0</v>
      </c>
      <c r="AQ379" s="15">
        <f t="shared" si="17"/>
        <v>0</v>
      </c>
      <c r="AR379" s="15">
        <f t="shared" si="18"/>
        <v>0</v>
      </c>
    </row>
    <row r="380" spans="3:44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5">
        <f t="shared" si="16"/>
        <v>0</v>
      </c>
      <c r="AQ380" s="15">
        <f t="shared" si="17"/>
        <v>0</v>
      </c>
      <c r="AR380" s="15">
        <f t="shared" si="18"/>
        <v>0</v>
      </c>
    </row>
    <row r="381" spans="3:44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5">
        <f t="shared" si="16"/>
        <v>0</v>
      </c>
      <c r="AQ381" s="15">
        <f t="shared" si="17"/>
        <v>0</v>
      </c>
      <c r="AR381" s="15">
        <f t="shared" si="18"/>
        <v>0</v>
      </c>
    </row>
    <row r="382" spans="3:44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5">
        <f t="shared" si="16"/>
        <v>0</v>
      </c>
      <c r="AQ382" s="15">
        <f t="shared" si="17"/>
        <v>0</v>
      </c>
      <c r="AR382" s="15">
        <f t="shared" si="18"/>
        <v>0</v>
      </c>
    </row>
    <row r="383" spans="3:44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5">
        <f t="shared" si="16"/>
        <v>0</v>
      </c>
      <c r="AQ383" s="15">
        <f t="shared" si="17"/>
        <v>0</v>
      </c>
      <c r="AR383" s="15">
        <f t="shared" si="18"/>
        <v>0</v>
      </c>
    </row>
    <row r="384" spans="3:44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5">
        <f t="shared" si="16"/>
        <v>0</v>
      </c>
      <c r="AQ384" s="15">
        <f t="shared" si="17"/>
        <v>0</v>
      </c>
      <c r="AR384" s="15">
        <f t="shared" si="18"/>
        <v>0</v>
      </c>
    </row>
    <row r="385" spans="3:44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5">
        <f t="shared" si="16"/>
        <v>0</v>
      </c>
      <c r="AQ385" s="15">
        <f t="shared" si="17"/>
        <v>0</v>
      </c>
      <c r="AR385" s="15">
        <f t="shared" si="18"/>
        <v>0</v>
      </c>
    </row>
    <row r="386" spans="3:44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5">
        <f t="shared" si="16"/>
        <v>0</v>
      </c>
      <c r="AQ386" s="15">
        <f t="shared" si="17"/>
        <v>0</v>
      </c>
      <c r="AR386" s="15">
        <f t="shared" si="18"/>
        <v>0</v>
      </c>
    </row>
    <row r="387" spans="3:44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5">
        <f t="shared" si="16"/>
        <v>0</v>
      </c>
      <c r="AQ387" s="15">
        <f t="shared" si="17"/>
        <v>0</v>
      </c>
      <c r="AR387" s="15">
        <f t="shared" si="18"/>
        <v>0</v>
      </c>
    </row>
    <row r="388" spans="3:44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5">
        <f t="shared" si="16"/>
        <v>0</v>
      </c>
      <c r="AQ388" s="15">
        <f t="shared" si="17"/>
        <v>0</v>
      </c>
      <c r="AR388" s="15">
        <f t="shared" si="18"/>
        <v>0</v>
      </c>
    </row>
    <row r="389" spans="3:44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5">
        <f t="shared" si="16"/>
        <v>0</v>
      </c>
      <c r="AQ389" s="15">
        <f t="shared" si="17"/>
        <v>0</v>
      </c>
      <c r="AR389" s="15">
        <f t="shared" si="18"/>
        <v>0</v>
      </c>
    </row>
    <row r="390" spans="3:44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5">
        <f t="shared" si="16"/>
        <v>0</v>
      </c>
      <c r="AQ390" s="15">
        <f t="shared" si="17"/>
        <v>0</v>
      </c>
      <c r="AR390" s="15">
        <f t="shared" si="18"/>
        <v>0</v>
      </c>
    </row>
    <row r="391" spans="3:44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5">
        <f t="shared" si="16"/>
        <v>0</v>
      </c>
      <c r="AQ391" s="15">
        <f t="shared" si="17"/>
        <v>0</v>
      </c>
      <c r="AR391" s="15">
        <f t="shared" si="18"/>
        <v>0</v>
      </c>
    </row>
    <row r="392" spans="3:44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5">
        <f t="shared" ref="AP392:AP455" si="19">C392+F392+I392+L392+O392+R392+U392+X392+AA392+AD392+AG392+AJ392+AM392</f>
        <v>0</v>
      </c>
      <c r="AQ392" s="15">
        <f t="shared" ref="AQ392:AQ455" si="20">D392+G392+J392+M392+P392+S392+V392+Y392+AB392+AE392+AH392+AK392+AN392</f>
        <v>0</v>
      </c>
      <c r="AR392" s="15">
        <f t="shared" ref="AR392:AR455" si="21">E392+H392+K392+N392+Q392+T392+W392+Z392+AC392+AF392+AI392+AL392+AO392</f>
        <v>0</v>
      </c>
    </row>
    <row r="393" spans="3:44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5">
        <f t="shared" si="19"/>
        <v>0</v>
      </c>
      <c r="AQ393" s="15">
        <f t="shared" si="20"/>
        <v>0</v>
      </c>
      <c r="AR393" s="15">
        <f t="shared" si="21"/>
        <v>0</v>
      </c>
    </row>
    <row r="394" spans="3:44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5">
        <f t="shared" si="19"/>
        <v>0</v>
      </c>
      <c r="AQ394" s="15">
        <f t="shared" si="20"/>
        <v>0</v>
      </c>
      <c r="AR394" s="15">
        <f t="shared" si="21"/>
        <v>0</v>
      </c>
    </row>
    <row r="395" spans="3:44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5">
        <f t="shared" si="19"/>
        <v>0</v>
      </c>
      <c r="AQ395" s="15">
        <f t="shared" si="20"/>
        <v>0</v>
      </c>
      <c r="AR395" s="15">
        <f t="shared" si="21"/>
        <v>0</v>
      </c>
    </row>
    <row r="396" spans="3:44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5">
        <f t="shared" si="19"/>
        <v>0</v>
      </c>
      <c r="AQ396" s="15">
        <f t="shared" si="20"/>
        <v>0</v>
      </c>
      <c r="AR396" s="15">
        <f t="shared" si="21"/>
        <v>0</v>
      </c>
    </row>
    <row r="397" spans="3:44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5">
        <f t="shared" si="19"/>
        <v>0</v>
      </c>
      <c r="AQ397" s="15">
        <f t="shared" si="20"/>
        <v>0</v>
      </c>
      <c r="AR397" s="15">
        <f t="shared" si="21"/>
        <v>0</v>
      </c>
    </row>
    <row r="398" spans="3:44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5">
        <f t="shared" si="19"/>
        <v>0</v>
      </c>
      <c r="AQ398" s="15">
        <f t="shared" si="20"/>
        <v>0</v>
      </c>
      <c r="AR398" s="15">
        <f t="shared" si="21"/>
        <v>0</v>
      </c>
    </row>
    <row r="399" spans="3:44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5">
        <f t="shared" si="19"/>
        <v>0</v>
      </c>
      <c r="AQ399" s="15">
        <f t="shared" si="20"/>
        <v>0</v>
      </c>
      <c r="AR399" s="15">
        <f t="shared" si="21"/>
        <v>0</v>
      </c>
    </row>
    <row r="400" spans="3:44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5">
        <f t="shared" si="19"/>
        <v>0</v>
      </c>
      <c r="AQ400" s="15">
        <f t="shared" si="20"/>
        <v>0</v>
      </c>
      <c r="AR400" s="15">
        <f t="shared" si="21"/>
        <v>0</v>
      </c>
    </row>
    <row r="401" spans="3:44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5">
        <f t="shared" si="19"/>
        <v>0</v>
      </c>
      <c r="AQ401" s="15">
        <f t="shared" si="20"/>
        <v>0</v>
      </c>
      <c r="AR401" s="15">
        <f t="shared" si="21"/>
        <v>0</v>
      </c>
    </row>
    <row r="402" spans="3:44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5">
        <f t="shared" si="19"/>
        <v>0</v>
      </c>
      <c r="AQ402" s="15">
        <f t="shared" si="20"/>
        <v>0</v>
      </c>
      <c r="AR402" s="15">
        <f t="shared" si="21"/>
        <v>0</v>
      </c>
    </row>
    <row r="403" spans="3:44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5">
        <f t="shared" si="19"/>
        <v>0</v>
      </c>
      <c r="AQ403" s="15">
        <f t="shared" si="20"/>
        <v>0</v>
      </c>
      <c r="AR403" s="15">
        <f t="shared" si="21"/>
        <v>0</v>
      </c>
    </row>
    <row r="404" spans="3:44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5">
        <f t="shared" si="19"/>
        <v>0</v>
      </c>
      <c r="AQ404" s="15">
        <f t="shared" si="20"/>
        <v>0</v>
      </c>
      <c r="AR404" s="15">
        <f t="shared" si="21"/>
        <v>0</v>
      </c>
    </row>
    <row r="405" spans="3:44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5">
        <f t="shared" si="19"/>
        <v>0</v>
      </c>
      <c r="AQ405" s="15">
        <f t="shared" si="20"/>
        <v>0</v>
      </c>
      <c r="AR405" s="15">
        <f t="shared" si="21"/>
        <v>0</v>
      </c>
    </row>
    <row r="406" spans="3:44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5">
        <f t="shared" si="19"/>
        <v>0</v>
      </c>
      <c r="AQ406" s="15">
        <f t="shared" si="20"/>
        <v>0</v>
      </c>
      <c r="AR406" s="15">
        <f t="shared" si="21"/>
        <v>0</v>
      </c>
    </row>
    <row r="407" spans="3:44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5">
        <f t="shared" si="19"/>
        <v>0</v>
      </c>
      <c r="AQ407" s="15">
        <f t="shared" si="20"/>
        <v>0</v>
      </c>
      <c r="AR407" s="15">
        <f t="shared" si="21"/>
        <v>0</v>
      </c>
    </row>
    <row r="408" spans="3:44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5">
        <f t="shared" si="19"/>
        <v>0</v>
      </c>
      <c r="AQ408" s="15">
        <f t="shared" si="20"/>
        <v>0</v>
      </c>
      <c r="AR408" s="15">
        <f t="shared" si="21"/>
        <v>0</v>
      </c>
    </row>
    <row r="409" spans="3:44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5">
        <f t="shared" si="19"/>
        <v>0</v>
      </c>
      <c r="AQ409" s="15">
        <f t="shared" si="20"/>
        <v>0</v>
      </c>
      <c r="AR409" s="15">
        <f t="shared" si="21"/>
        <v>0</v>
      </c>
    </row>
    <row r="410" spans="3:44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5">
        <f t="shared" si="19"/>
        <v>0</v>
      </c>
      <c r="AQ410" s="15">
        <f t="shared" si="20"/>
        <v>0</v>
      </c>
      <c r="AR410" s="15">
        <f t="shared" si="21"/>
        <v>0</v>
      </c>
    </row>
    <row r="411" spans="3:44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5">
        <f t="shared" si="19"/>
        <v>0</v>
      </c>
      <c r="AQ411" s="15">
        <f t="shared" si="20"/>
        <v>0</v>
      </c>
      <c r="AR411" s="15">
        <f t="shared" si="21"/>
        <v>0</v>
      </c>
    </row>
    <row r="412" spans="3:44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5">
        <f t="shared" si="19"/>
        <v>0</v>
      </c>
      <c r="AQ412" s="15">
        <f t="shared" si="20"/>
        <v>0</v>
      </c>
      <c r="AR412" s="15">
        <f t="shared" si="21"/>
        <v>0</v>
      </c>
    </row>
    <row r="413" spans="3:44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5">
        <f t="shared" si="19"/>
        <v>0</v>
      </c>
      <c r="AQ413" s="15">
        <f t="shared" si="20"/>
        <v>0</v>
      </c>
      <c r="AR413" s="15">
        <f t="shared" si="21"/>
        <v>0</v>
      </c>
    </row>
    <row r="414" spans="3:44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5">
        <f t="shared" si="19"/>
        <v>0</v>
      </c>
      <c r="AQ414" s="15">
        <f t="shared" si="20"/>
        <v>0</v>
      </c>
      <c r="AR414" s="15">
        <f t="shared" si="21"/>
        <v>0</v>
      </c>
    </row>
    <row r="415" spans="3:44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5">
        <f t="shared" si="19"/>
        <v>0</v>
      </c>
      <c r="AQ415" s="15">
        <f t="shared" si="20"/>
        <v>0</v>
      </c>
      <c r="AR415" s="15">
        <f t="shared" si="21"/>
        <v>0</v>
      </c>
    </row>
    <row r="416" spans="3:44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5">
        <f t="shared" si="19"/>
        <v>0</v>
      </c>
      <c r="AQ416" s="15">
        <f t="shared" si="20"/>
        <v>0</v>
      </c>
      <c r="AR416" s="15">
        <f t="shared" si="21"/>
        <v>0</v>
      </c>
    </row>
    <row r="417" spans="3:44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5">
        <f t="shared" si="19"/>
        <v>0</v>
      </c>
      <c r="AQ417" s="15">
        <f t="shared" si="20"/>
        <v>0</v>
      </c>
      <c r="AR417" s="15">
        <f t="shared" si="21"/>
        <v>0</v>
      </c>
    </row>
    <row r="418" spans="3:44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5">
        <f t="shared" si="19"/>
        <v>0</v>
      </c>
      <c r="AQ418" s="15">
        <f t="shared" si="20"/>
        <v>0</v>
      </c>
      <c r="AR418" s="15">
        <f t="shared" si="21"/>
        <v>0</v>
      </c>
    </row>
    <row r="419" spans="3:44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5">
        <f t="shared" si="19"/>
        <v>0</v>
      </c>
      <c r="AQ419" s="15">
        <f t="shared" si="20"/>
        <v>0</v>
      </c>
      <c r="AR419" s="15">
        <f t="shared" si="21"/>
        <v>0</v>
      </c>
    </row>
    <row r="420" spans="3:44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5">
        <f t="shared" si="19"/>
        <v>0</v>
      </c>
      <c r="AQ420" s="15">
        <f t="shared" si="20"/>
        <v>0</v>
      </c>
      <c r="AR420" s="15">
        <f t="shared" si="21"/>
        <v>0</v>
      </c>
    </row>
    <row r="421" spans="3:44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5">
        <f t="shared" si="19"/>
        <v>0</v>
      </c>
      <c r="AQ421" s="15">
        <f t="shared" si="20"/>
        <v>0</v>
      </c>
      <c r="AR421" s="15">
        <f t="shared" si="21"/>
        <v>0</v>
      </c>
    </row>
    <row r="422" spans="3:44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5">
        <f t="shared" si="19"/>
        <v>0</v>
      </c>
      <c r="AQ422" s="15">
        <f t="shared" si="20"/>
        <v>0</v>
      </c>
      <c r="AR422" s="15">
        <f t="shared" si="21"/>
        <v>0</v>
      </c>
    </row>
    <row r="423" spans="3:44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5">
        <f t="shared" si="19"/>
        <v>0</v>
      </c>
      <c r="AQ423" s="15">
        <f t="shared" si="20"/>
        <v>0</v>
      </c>
      <c r="AR423" s="15">
        <f t="shared" si="21"/>
        <v>0</v>
      </c>
    </row>
    <row r="424" spans="3:44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5">
        <f t="shared" si="19"/>
        <v>0</v>
      </c>
      <c r="AQ424" s="15">
        <f t="shared" si="20"/>
        <v>0</v>
      </c>
      <c r="AR424" s="15">
        <f t="shared" si="21"/>
        <v>0</v>
      </c>
    </row>
    <row r="425" spans="3:44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5">
        <f t="shared" si="19"/>
        <v>0</v>
      </c>
      <c r="AQ425" s="15">
        <f t="shared" si="20"/>
        <v>0</v>
      </c>
      <c r="AR425" s="15">
        <f t="shared" si="21"/>
        <v>0</v>
      </c>
    </row>
    <row r="426" spans="3:44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5">
        <f t="shared" si="19"/>
        <v>0</v>
      </c>
      <c r="AQ426" s="15">
        <f t="shared" si="20"/>
        <v>0</v>
      </c>
      <c r="AR426" s="15">
        <f t="shared" si="21"/>
        <v>0</v>
      </c>
    </row>
    <row r="427" spans="3:44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5">
        <f t="shared" si="19"/>
        <v>0</v>
      </c>
      <c r="AQ427" s="15">
        <f t="shared" si="20"/>
        <v>0</v>
      </c>
      <c r="AR427" s="15">
        <f t="shared" si="21"/>
        <v>0</v>
      </c>
    </row>
    <row r="428" spans="3:44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5">
        <f t="shared" si="19"/>
        <v>0</v>
      </c>
      <c r="AQ428" s="15">
        <f t="shared" si="20"/>
        <v>0</v>
      </c>
      <c r="AR428" s="15">
        <f t="shared" si="21"/>
        <v>0</v>
      </c>
    </row>
    <row r="429" spans="3:44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5">
        <f t="shared" si="19"/>
        <v>0</v>
      </c>
      <c r="AQ429" s="15">
        <f t="shared" si="20"/>
        <v>0</v>
      </c>
      <c r="AR429" s="15">
        <f t="shared" si="21"/>
        <v>0</v>
      </c>
    </row>
    <row r="430" spans="3:44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5">
        <f t="shared" si="19"/>
        <v>0</v>
      </c>
      <c r="AQ430" s="15">
        <f t="shared" si="20"/>
        <v>0</v>
      </c>
      <c r="AR430" s="15">
        <f t="shared" si="21"/>
        <v>0</v>
      </c>
    </row>
    <row r="431" spans="3:44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5">
        <f t="shared" si="19"/>
        <v>0</v>
      </c>
      <c r="AQ431" s="15">
        <f t="shared" si="20"/>
        <v>0</v>
      </c>
      <c r="AR431" s="15">
        <f t="shared" si="21"/>
        <v>0</v>
      </c>
    </row>
    <row r="432" spans="3:44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5">
        <f t="shared" si="19"/>
        <v>0</v>
      </c>
      <c r="AQ432" s="15">
        <f t="shared" si="20"/>
        <v>0</v>
      </c>
      <c r="AR432" s="15">
        <f t="shared" si="21"/>
        <v>0</v>
      </c>
    </row>
    <row r="433" spans="3:44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5">
        <f t="shared" si="19"/>
        <v>0</v>
      </c>
      <c r="AQ433" s="15">
        <f t="shared" si="20"/>
        <v>0</v>
      </c>
      <c r="AR433" s="15">
        <f t="shared" si="21"/>
        <v>0</v>
      </c>
    </row>
    <row r="434" spans="3:44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5">
        <f t="shared" si="19"/>
        <v>0</v>
      </c>
      <c r="AQ434" s="15">
        <f t="shared" si="20"/>
        <v>0</v>
      </c>
      <c r="AR434" s="15">
        <f t="shared" si="21"/>
        <v>0</v>
      </c>
    </row>
    <row r="435" spans="3:44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5">
        <f t="shared" si="19"/>
        <v>0</v>
      </c>
      <c r="AQ435" s="15">
        <f t="shared" si="20"/>
        <v>0</v>
      </c>
      <c r="AR435" s="15">
        <f t="shared" si="21"/>
        <v>0</v>
      </c>
    </row>
    <row r="436" spans="3:44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5">
        <f t="shared" si="19"/>
        <v>0</v>
      </c>
      <c r="AQ436" s="15">
        <f t="shared" si="20"/>
        <v>0</v>
      </c>
      <c r="AR436" s="15">
        <f t="shared" si="21"/>
        <v>0</v>
      </c>
    </row>
    <row r="437" spans="3:44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5">
        <f t="shared" si="19"/>
        <v>0</v>
      </c>
      <c r="AQ437" s="15">
        <f t="shared" si="20"/>
        <v>0</v>
      </c>
      <c r="AR437" s="15">
        <f t="shared" si="21"/>
        <v>0</v>
      </c>
    </row>
    <row r="438" spans="3:44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5">
        <f t="shared" si="19"/>
        <v>0</v>
      </c>
      <c r="AQ438" s="15">
        <f t="shared" si="20"/>
        <v>0</v>
      </c>
      <c r="AR438" s="15">
        <f t="shared" si="21"/>
        <v>0</v>
      </c>
    </row>
    <row r="439" spans="3:44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5">
        <f t="shared" si="19"/>
        <v>0</v>
      </c>
      <c r="AQ439" s="15">
        <f t="shared" si="20"/>
        <v>0</v>
      </c>
      <c r="AR439" s="15">
        <f t="shared" si="21"/>
        <v>0</v>
      </c>
    </row>
    <row r="440" spans="3:44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5">
        <f t="shared" si="19"/>
        <v>0</v>
      </c>
      <c r="AQ440" s="15">
        <f t="shared" si="20"/>
        <v>0</v>
      </c>
      <c r="AR440" s="15">
        <f t="shared" si="21"/>
        <v>0</v>
      </c>
    </row>
    <row r="441" spans="3:44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5">
        <f t="shared" si="19"/>
        <v>0</v>
      </c>
      <c r="AQ441" s="15">
        <f t="shared" si="20"/>
        <v>0</v>
      </c>
      <c r="AR441" s="15">
        <f t="shared" si="21"/>
        <v>0</v>
      </c>
    </row>
    <row r="442" spans="3:44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5">
        <f t="shared" si="19"/>
        <v>0</v>
      </c>
      <c r="AQ442" s="15">
        <f t="shared" si="20"/>
        <v>0</v>
      </c>
      <c r="AR442" s="15">
        <f t="shared" si="21"/>
        <v>0</v>
      </c>
    </row>
    <row r="443" spans="3:44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5">
        <f t="shared" si="19"/>
        <v>0</v>
      </c>
      <c r="AQ443" s="15">
        <f t="shared" si="20"/>
        <v>0</v>
      </c>
      <c r="AR443" s="15">
        <f t="shared" si="21"/>
        <v>0</v>
      </c>
    </row>
    <row r="444" spans="3:44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5">
        <f t="shared" si="19"/>
        <v>0</v>
      </c>
      <c r="AQ444" s="15">
        <f t="shared" si="20"/>
        <v>0</v>
      </c>
      <c r="AR444" s="15">
        <f t="shared" si="21"/>
        <v>0</v>
      </c>
    </row>
    <row r="445" spans="3:44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5">
        <f t="shared" si="19"/>
        <v>0</v>
      </c>
      <c r="AQ445" s="15">
        <f t="shared" si="20"/>
        <v>0</v>
      </c>
      <c r="AR445" s="15">
        <f t="shared" si="21"/>
        <v>0</v>
      </c>
    </row>
    <row r="446" spans="3:44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5">
        <f t="shared" si="19"/>
        <v>0</v>
      </c>
      <c r="AQ446" s="15">
        <f t="shared" si="20"/>
        <v>0</v>
      </c>
      <c r="AR446" s="15">
        <f t="shared" si="21"/>
        <v>0</v>
      </c>
    </row>
    <row r="447" spans="3:44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5">
        <f t="shared" si="19"/>
        <v>0</v>
      </c>
      <c r="AQ447" s="15">
        <f t="shared" si="20"/>
        <v>0</v>
      </c>
      <c r="AR447" s="15">
        <f t="shared" si="21"/>
        <v>0</v>
      </c>
    </row>
    <row r="448" spans="3:44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5">
        <f t="shared" si="19"/>
        <v>0</v>
      </c>
      <c r="AQ448" s="15">
        <f t="shared" si="20"/>
        <v>0</v>
      </c>
      <c r="AR448" s="15">
        <f t="shared" si="21"/>
        <v>0</v>
      </c>
    </row>
    <row r="449" spans="3:44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5">
        <f t="shared" si="19"/>
        <v>0</v>
      </c>
      <c r="AQ449" s="15">
        <f t="shared" si="20"/>
        <v>0</v>
      </c>
      <c r="AR449" s="15">
        <f t="shared" si="21"/>
        <v>0</v>
      </c>
    </row>
    <row r="450" spans="3:44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5">
        <f t="shared" si="19"/>
        <v>0</v>
      </c>
      <c r="AQ450" s="15">
        <f t="shared" si="20"/>
        <v>0</v>
      </c>
      <c r="AR450" s="15">
        <f t="shared" si="21"/>
        <v>0</v>
      </c>
    </row>
    <row r="451" spans="3:44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5">
        <f t="shared" si="19"/>
        <v>0</v>
      </c>
      <c r="AQ451" s="15">
        <f t="shared" si="20"/>
        <v>0</v>
      </c>
      <c r="AR451" s="15">
        <f t="shared" si="21"/>
        <v>0</v>
      </c>
    </row>
    <row r="452" spans="3:44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5">
        <f t="shared" si="19"/>
        <v>0</v>
      </c>
      <c r="AQ452" s="15">
        <f t="shared" si="20"/>
        <v>0</v>
      </c>
      <c r="AR452" s="15">
        <f t="shared" si="21"/>
        <v>0</v>
      </c>
    </row>
    <row r="453" spans="3:44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5">
        <f t="shared" si="19"/>
        <v>0</v>
      </c>
      <c r="AQ453" s="15">
        <f t="shared" si="20"/>
        <v>0</v>
      </c>
      <c r="AR453" s="15">
        <f t="shared" si="21"/>
        <v>0</v>
      </c>
    </row>
    <row r="454" spans="3:44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5">
        <f t="shared" si="19"/>
        <v>0</v>
      </c>
      <c r="AQ454" s="15">
        <f t="shared" si="20"/>
        <v>0</v>
      </c>
      <c r="AR454" s="15">
        <f t="shared" si="21"/>
        <v>0</v>
      </c>
    </row>
    <row r="455" spans="3:44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5">
        <f t="shared" si="19"/>
        <v>0</v>
      </c>
      <c r="AQ455" s="15">
        <f t="shared" si="20"/>
        <v>0</v>
      </c>
      <c r="AR455" s="15">
        <f t="shared" si="21"/>
        <v>0</v>
      </c>
    </row>
    <row r="456" spans="3:44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5">
        <f t="shared" ref="AP456:AP519" si="22">C456+F456+I456+L456+O456+R456+U456+X456+AA456+AD456+AG456+AJ456+AM456</f>
        <v>0</v>
      </c>
      <c r="AQ456" s="15">
        <f t="shared" ref="AQ456:AQ519" si="23">D456+G456+J456+M456+P456+S456+V456+Y456+AB456+AE456+AH456+AK456+AN456</f>
        <v>0</v>
      </c>
      <c r="AR456" s="15">
        <f t="shared" ref="AR456:AR519" si="24">E456+H456+K456+N456+Q456+T456+W456+Z456+AC456+AF456+AI456+AL456+AO456</f>
        <v>0</v>
      </c>
    </row>
    <row r="457" spans="3:44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5">
        <f t="shared" si="22"/>
        <v>0</v>
      </c>
      <c r="AQ457" s="15">
        <f t="shared" si="23"/>
        <v>0</v>
      </c>
      <c r="AR457" s="15">
        <f t="shared" si="24"/>
        <v>0</v>
      </c>
    </row>
    <row r="458" spans="3:44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5">
        <f t="shared" si="22"/>
        <v>0</v>
      </c>
      <c r="AQ458" s="15">
        <f t="shared" si="23"/>
        <v>0</v>
      </c>
      <c r="AR458" s="15">
        <f t="shared" si="24"/>
        <v>0</v>
      </c>
    </row>
    <row r="459" spans="3:44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5">
        <f t="shared" si="22"/>
        <v>0</v>
      </c>
      <c r="AQ459" s="15">
        <f t="shared" si="23"/>
        <v>0</v>
      </c>
      <c r="AR459" s="15">
        <f t="shared" si="24"/>
        <v>0</v>
      </c>
    </row>
    <row r="460" spans="3:44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5">
        <f t="shared" si="22"/>
        <v>0</v>
      </c>
      <c r="AQ460" s="15">
        <f t="shared" si="23"/>
        <v>0</v>
      </c>
      <c r="AR460" s="15">
        <f t="shared" si="24"/>
        <v>0</v>
      </c>
    </row>
    <row r="461" spans="3:44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5">
        <f t="shared" si="22"/>
        <v>0</v>
      </c>
      <c r="AQ461" s="15">
        <f t="shared" si="23"/>
        <v>0</v>
      </c>
      <c r="AR461" s="15">
        <f t="shared" si="24"/>
        <v>0</v>
      </c>
    </row>
    <row r="462" spans="3:44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5">
        <f t="shared" si="22"/>
        <v>0</v>
      </c>
      <c r="AQ462" s="15">
        <f t="shared" si="23"/>
        <v>0</v>
      </c>
      <c r="AR462" s="15">
        <f t="shared" si="24"/>
        <v>0</v>
      </c>
    </row>
    <row r="463" spans="3:44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5">
        <f t="shared" si="22"/>
        <v>0</v>
      </c>
      <c r="AQ463" s="15">
        <f t="shared" si="23"/>
        <v>0</v>
      </c>
      <c r="AR463" s="15">
        <f t="shared" si="24"/>
        <v>0</v>
      </c>
    </row>
    <row r="464" spans="3:44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5">
        <f t="shared" si="22"/>
        <v>0</v>
      </c>
      <c r="AQ464" s="15">
        <f t="shared" si="23"/>
        <v>0</v>
      </c>
      <c r="AR464" s="15">
        <f t="shared" si="24"/>
        <v>0</v>
      </c>
    </row>
    <row r="465" spans="3:44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5">
        <f t="shared" si="22"/>
        <v>0</v>
      </c>
      <c r="AQ465" s="15">
        <f t="shared" si="23"/>
        <v>0</v>
      </c>
      <c r="AR465" s="15">
        <f t="shared" si="24"/>
        <v>0</v>
      </c>
    </row>
    <row r="466" spans="3:44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5">
        <f t="shared" si="22"/>
        <v>0</v>
      </c>
      <c r="AQ466" s="15">
        <f t="shared" si="23"/>
        <v>0</v>
      </c>
      <c r="AR466" s="15">
        <f t="shared" si="24"/>
        <v>0</v>
      </c>
    </row>
    <row r="467" spans="3:44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5">
        <f t="shared" si="22"/>
        <v>0</v>
      </c>
      <c r="AQ467" s="15">
        <f t="shared" si="23"/>
        <v>0</v>
      </c>
      <c r="AR467" s="15">
        <f t="shared" si="24"/>
        <v>0</v>
      </c>
    </row>
    <row r="468" spans="3:44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5">
        <f t="shared" si="22"/>
        <v>0</v>
      </c>
      <c r="AQ468" s="15">
        <f t="shared" si="23"/>
        <v>0</v>
      </c>
      <c r="AR468" s="15">
        <f t="shared" si="24"/>
        <v>0</v>
      </c>
    </row>
    <row r="469" spans="3:44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5">
        <f t="shared" si="22"/>
        <v>0</v>
      </c>
      <c r="AQ469" s="15">
        <f t="shared" si="23"/>
        <v>0</v>
      </c>
      <c r="AR469" s="15">
        <f t="shared" si="24"/>
        <v>0</v>
      </c>
    </row>
    <row r="470" spans="3:44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5">
        <f t="shared" si="22"/>
        <v>0</v>
      </c>
      <c r="AQ470" s="15">
        <f t="shared" si="23"/>
        <v>0</v>
      </c>
      <c r="AR470" s="15">
        <f t="shared" si="24"/>
        <v>0</v>
      </c>
    </row>
    <row r="471" spans="3:44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5">
        <f t="shared" si="22"/>
        <v>0</v>
      </c>
      <c r="AQ471" s="15">
        <f t="shared" si="23"/>
        <v>0</v>
      </c>
      <c r="AR471" s="15">
        <f t="shared" si="24"/>
        <v>0</v>
      </c>
    </row>
    <row r="472" spans="3:44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5">
        <f t="shared" si="22"/>
        <v>0</v>
      </c>
      <c r="AQ472" s="15">
        <f t="shared" si="23"/>
        <v>0</v>
      </c>
      <c r="AR472" s="15">
        <f t="shared" si="24"/>
        <v>0</v>
      </c>
    </row>
    <row r="473" spans="3:44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5">
        <f t="shared" si="22"/>
        <v>0</v>
      </c>
      <c r="AQ473" s="15">
        <f t="shared" si="23"/>
        <v>0</v>
      </c>
      <c r="AR473" s="15">
        <f t="shared" si="24"/>
        <v>0</v>
      </c>
    </row>
    <row r="474" spans="3:44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5">
        <f t="shared" si="22"/>
        <v>0</v>
      </c>
      <c r="AQ474" s="15">
        <f t="shared" si="23"/>
        <v>0</v>
      </c>
      <c r="AR474" s="15">
        <f t="shared" si="24"/>
        <v>0</v>
      </c>
    </row>
    <row r="475" spans="3:44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5">
        <f t="shared" si="22"/>
        <v>0</v>
      </c>
      <c r="AQ475" s="15">
        <f t="shared" si="23"/>
        <v>0</v>
      </c>
      <c r="AR475" s="15">
        <f t="shared" si="24"/>
        <v>0</v>
      </c>
    </row>
    <row r="476" spans="3:44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5">
        <f t="shared" si="22"/>
        <v>0</v>
      </c>
      <c r="AQ476" s="15">
        <f t="shared" si="23"/>
        <v>0</v>
      </c>
      <c r="AR476" s="15">
        <f t="shared" si="24"/>
        <v>0</v>
      </c>
    </row>
    <row r="477" spans="3:44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5">
        <f t="shared" si="22"/>
        <v>0</v>
      </c>
      <c r="AQ477" s="15">
        <f t="shared" si="23"/>
        <v>0</v>
      </c>
      <c r="AR477" s="15">
        <f t="shared" si="24"/>
        <v>0</v>
      </c>
    </row>
    <row r="478" spans="3:44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5">
        <f t="shared" si="22"/>
        <v>0</v>
      </c>
      <c r="AQ478" s="15">
        <f t="shared" si="23"/>
        <v>0</v>
      </c>
      <c r="AR478" s="15">
        <f t="shared" si="24"/>
        <v>0</v>
      </c>
    </row>
    <row r="479" spans="3:44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5">
        <f t="shared" si="22"/>
        <v>0</v>
      </c>
      <c r="AQ479" s="15">
        <f t="shared" si="23"/>
        <v>0</v>
      </c>
      <c r="AR479" s="15">
        <f t="shared" si="24"/>
        <v>0</v>
      </c>
    </row>
    <row r="480" spans="3:44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5">
        <f t="shared" si="22"/>
        <v>0</v>
      </c>
      <c r="AQ480" s="15">
        <f t="shared" si="23"/>
        <v>0</v>
      </c>
      <c r="AR480" s="15">
        <f t="shared" si="24"/>
        <v>0</v>
      </c>
    </row>
    <row r="481" spans="3:44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5">
        <f t="shared" si="22"/>
        <v>0</v>
      </c>
      <c r="AQ481" s="15">
        <f t="shared" si="23"/>
        <v>0</v>
      </c>
      <c r="AR481" s="15">
        <f t="shared" si="24"/>
        <v>0</v>
      </c>
    </row>
    <row r="482" spans="3:44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5">
        <f t="shared" si="22"/>
        <v>0</v>
      </c>
      <c r="AQ482" s="15">
        <f t="shared" si="23"/>
        <v>0</v>
      </c>
      <c r="AR482" s="15">
        <f t="shared" si="24"/>
        <v>0</v>
      </c>
    </row>
    <row r="483" spans="3:44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5">
        <f t="shared" si="22"/>
        <v>0</v>
      </c>
      <c r="AQ483" s="15">
        <f t="shared" si="23"/>
        <v>0</v>
      </c>
      <c r="AR483" s="15">
        <f t="shared" si="24"/>
        <v>0</v>
      </c>
    </row>
    <row r="484" spans="3:44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5">
        <f t="shared" si="22"/>
        <v>0</v>
      </c>
      <c r="AQ484" s="15">
        <f t="shared" si="23"/>
        <v>0</v>
      </c>
      <c r="AR484" s="15">
        <f t="shared" si="24"/>
        <v>0</v>
      </c>
    </row>
    <row r="485" spans="3:44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5">
        <f t="shared" si="22"/>
        <v>0</v>
      </c>
      <c r="AQ485" s="15">
        <f t="shared" si="23"/>
        <v>0</v>
      </c>
      <c r="AR485" s="15">
        <f t="shared" si="24"/>
        <v>0</v>
      </c>
    </row>
    <row r="486" spans="3:44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5">
        <f t="shared" si="22"/>
        <v>0</v>
      </c>
      <c r="AQ486" s="15">
        <f t="shared" si="23"/>
        <v>0</v>
      </c>
      <c r="AR486" s="15">
        <f t="shared" si="24"/>
        <v>0</v>
      </c>
    </row>
    <row r="487" spans="3:44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5">
        <f t="shared" si="22"/>
        <v>0</v>
      </c>
      <c r="AQ487" s="15">
        <f t="shared" si="23"/>
        <v>0</v>
      </c>
      <c r="AR487" s="15">
        <f t="shared" si="24"/>
        <v>0</v>
      </c>
    </row>
    <row r="488" spans="3:44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5">
        <f t="shared" si="22"/>
        <v>0</v>
      </c>
      <c r="AQ488" s="15">
        <f t="shared" si="23"/>
        <v>0</v>
      </c>
      <c r="AR488" s="15">
        <f t="shared" si="24"/>
        <v>0</v>
      </c>
    </row>
    <row r="489" spans="3:44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5">
        <f t="shared" si="22"/>
        <v>0</v>
      </c>
      <c r="AQ489" s="15">
        <f t="shared" si="23"/>
        <v>0</v>
      </c>
      <c r="AR489" s="15">
        <f t="shared" si="24"/>
        <v>0</v>
      </c>
    </row>
    <row r="490" spans="3:44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5">
        <f t="shared" si="22"/>
        <v>0</v>
      </c>
      <c r="AQ490" s="15">
        <f t="shared" si="23"/>
        <v>0</v>
      </c>
      <c r="AR490" s="15">
        <f t="shared" si="24"/>
        <v>0</v>
      </c>
    </row>
    <row r="491" spans="3:44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5">
        <f t="shared" si="22"/>
        <v>0</v>
      </c>
      <c r="AQ491" s="15">
        <f t="shared" si="23"/>
        <v>0</v>
      </c>
      <c r="AR491" s="15">
        <f t="shared" si="24"/>
        <v>0</v>
      </c>
    </row>
    <row r="492" spans="3:44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5">
        <f t="shared" si="22"/>
        <v>0</v>
      </c>
      <c r="AQ492" s="15">
        <f t="shared" si="23"/>
        <v>0</v>
      </c>
      <c r="AR492" s="15">
        <f t="shared" si="24"/>
        <v>0</v>
      </c>
    </row>
    <row r="493" spans="3:44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5">
        <f t="shared" si="22"/>
        <v>0</v>
      </c>
      <c r="AQ493" s="15">
        <f t="shared" si="23"/>
        <v>0</v>
      </c>
      <c r="AR493" s="15">
        <f t="shared" si="24"/>
        <v>0</v>
      </c>
    </row>
    <row r="494" spans="3:44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5">
        <f t="shared" si="22"/>
        <v>0</v>
      </c>
      <c r="AQ494" s="15">
        <f t="shared" si="23"/>
        <v>0</v>
      </c>
      <c r="AR494" s="15">
        <f t="shared" si="24"/>
        <v>0</v>
      </c>
    </row>
    <row r="495" spans="3:44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5">
        <f t="shared" si="22"/>
        <v>0</v>
      </c>
      <c r="AQ495" s="15">
        <f t="shared" si="23"/>
        <v>0</v>
      </c>
      <c r="AR495" s="15">
        <f t="shared" si="24"/>
        <v>0</v>
      </c>
    </row>
    <row r="496" spans="3:44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5">
        <f t="shared" si="22"/>
        <v>0</v>
      </c>
      <c r="AQ496" s="15">
        <f t="shared" si="23"/>
        <v>0</v>
      </c>
      <c r="AR496" s="15">
        <f t="shared" si="24"/>
        <v>0</v>
      </c>
    </row>
    <row r="497" spans="3:44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5">
        <f t="shared" si="22"/>
        <v>0</v>
      </c>
      <c r="AQ497" s="15">
        <f t="shared" si="23"/>
        <v>0</v>
      </c>
      <c r="AR497" s="15">
        <f t="shared" si="24"/>
        <v>0</v>
      </c>
    </row>
    <row r="498" spans="3:44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5">
        <f t="shared" si="22"/>
        <v>0</v>
      </c>
      <c r="AQ498" s="15">
        <f t="shared" si="23"/>
        <v>0</v>
      </c>
      <c r="AR498" s="15">
        <f t="shared" si="24"/>
        <v>0</v>
      </c>
    </row>
    <row r="499" spans="3:44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5">
        <f t="shared" si="22"/>
        <v>0</v>
      </c>
      <c r="AQ499" s="15">
        <f t="shared" si="23"/>
        <v>0</v>
      </c>
      <c r="AR499" s="15">
        <f t="shared" si="24"/>
        <v>0</v>
      </c>
    </row>
    <row r="500" spans="3:44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5">
        <f t="shared" si="22"/>
        <v>0</v>
      </c>
      <c r="AQ500" s="15">
        <f t="shared" si="23"/>
        <v>0</v>
      </c>
      <c r="AR500" s="15">
        <f t="shared" si="24"/>
        <v>0</v>
      </c>
    </row>
    <row r="501" spans="3:44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5">
        <f t="shared" si="22"/>
        <v>0</v>
      </c>
      <c r="AQ501" s="15">
        <f t="shared" si="23"/>
        <v>0</v>
      </c>
      <c r="AR501" s="15">
        <f t="shared" si="24"/>
        <v>0</v>
      </c>
    </row>
    <row r="502" spans="3:44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5">
        <f t="shared" si="22"/>
        <v>0</v>
      </c>
      <c r="AQ502" s="15">
        <f t="shared" si="23"/>
        <v>0</v>
      </c>
      <c r="AR502" s="15">
        <f t="shared" si="24"/>
        <v>0</v>
      </c>
    </row>
    <row r="503" spans="3:44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5">
        <f t="shared" si="22"/>
        <v>0</v>
      </c>
      <c r="AQ503" s="15">
        <f t="shared" si="23"/>
        <v>0</v>
      </c>
      <c r="AR503" s="15">
        <f t="shared" si="24"/>
        <v>0</v>
      </c>
    </row>
    <row r="504" spans="3:44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5">
        <f t="shared" si="22"/>
        <v>0</v>
      </c>
      <c r="AQ504" s="15">
        <f t="shared" si="23"/>
        <v>0</v>
      </c>
      <c r="AR504" s="15">
        <f t="shared" si="24"/>
        <v>0</v>
      </c>
    </row>
    <row r="505" spans="3:44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5">
        <f t="shared" si="22"/>
        <v>0</v>
      </c>
      <c r="AQ505" s="15">
        <f t="shared" si="23"/>
        <v>0</v>
      </c>
      <c r="AR505" s="15">
        <f t="shared" si="24"/>
        <v>0</v>
      </c>
    </row>
    <row r="506" spans="3:44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5">
        <f t="shared" si="22"/>
        <v>0</v>
      </c>
      <c r="AQ506" s="15">
        <f t="shared" si="23"/>
        <v>0</v>
      </c>
      <c r="AR506" s="15">
        <f t="shared" si="24"/>
        <v>0</v>
      </c>
    </row>
    <row r="507" spans="3:44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5">
        <f t="shared" si="22"/>
        <v>0</v>
      </c>
      <c r="AQ507" s="15">
        <f t="shared" si="23"/>
        <v>0</v>
      </c>
      <c r="AR507" s="15">
        <f t="shared" si="24"/>
        <v>0</v>
      </c>
    </row>
    <row r="508" spans="3:44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5">
        <f t="shared" si="22"/>
        <v>0</v>
      </c>
      <c r="AQ508" s="15">
        <f t="shared" si="23"/>
        <v>0</v>
      </c>
      <c r="AR508" s="15">
        <f t="shared" si="24"/>
        <v>0</v>
      </c>
    </row>
    <row r="509" spans="3:44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5">
        <f t="shared" si="22"/>
        <v>0</v>
      </c>
      <c r="AQ509" s="15">
        <f t="shared" si="23"/>
        <v>0</v>
      </c>
      <c r="AR509" s="15">
        <f t="shared" si="24"/>
        <v>0</v>
      </c>
    </row>
    <row r="510" spans="3:44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5">
        <f t="shared" si="22"/>
        <v>0</v>
      </c>
      <c r="AQ510" s="15">
        <f t="shared" si="23"/>
        <v>0</v>
      </c>
      <c r="AR510" s="15">
        <f t="shared" si="24"/>
        <v>0</v>
      </c>
    </row>
    <row r="511" spans="3:44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5">
        <f t="shared" si="22"/>
        <v>0</v>
      </c>
      <c r="AQ511" s="15">
        <f t="shared" si="23"/>
        <v>0</v>
      </c>
      <c r="AR511" s="15">
        <f t="shared" si="24"/>
        <v>0</v>
      </c>
    </row>
    <row r="512" spans="3:44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5">
        <f t="shared" si="22"/>
        <v>0</v>
      </c>
      <c r="AQ512" s="15">
        <f t="shared" si="23"/>
        <v>0</v>
      </c>
      <c r="AR512" s="15">
        <f t="shared" si="24"/>
        <v>0</v>
      </c>
    </row>
    <row r="513" spans="3:44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5">
        <f t="shared" si="22"/>
        <v>0</v>
      </c>
      <c r="AQ513" s="15">
        <f t="shared" si="23"/>
        <v>0</v>
      </c>
      <c r="AR513" s="15">
        <f t="shared" si="24"/>
        <v>0</v>
      </c>
    </row>
    <row r="514" spans="3:44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5">
        <f t="shared" si="22"/>
        <v>0</v>
      </c>
      <c r="AQ514" s="15">
        <f t="shared" si="23"/>
        <v>0</v>
      </c>
      <c r="AR514" s="15">
        <f t="shared" si="24"/>
        <v>0</v>
      </c>
    </row>
    <row r="515" spans="3:44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5">
        <f t="shared" si="22"/>
        <v>0</v>
      </c>
      <c r="AQ515" s="15">
        <f t="shared" si="23"/>
        <v>0</v>
      </c>
      <c r="AR515" s="15">
        <f t="shared" si="24"/>
        <v>0</v>
      </c>
    </row>
    <row r="516" spans="3:44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5">
        <f t="shared" si="22"/>
        <v>0</v>
      </c>
      <c r="AQ516" s="15">
        <f t="shared" si="23"/>
        <v>0</v>
      </c>
      <c r="AR516" s="15">
        <f t="shared" si="24"/>
        <v>0</v>
      </c>
    </row>
    <row r="517" spans="3:44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5">
        <f t="shared" si="22"/>
        <v>0</v>
      </c>
      <c r="AQ517" s="15">
        <f t="shared" si="23"/>
        <v>0</v>
      </c>
      <c r="AR517" s="15">
        <f t="shared" si="24"/>
        <v>0</v>
      </c>
    </row>
    <row r="518" spans="3:44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5">
        <f t="shared" si="22"/>
        <v>0</v>
      </c>
      <c r="AQ518" s="15">
        <f t="shared" si="23"/>
        <v>0</v>
      </c>
      <c r="AR518" s="15">
        <f t="shared" si="24"/>
        <v>0</v>
      </c>
    </row>
    <row r="519" spans="3:44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5">
        <f t="shared" si="22"/>
        <v>0</v>
      </c>
      <c r="AQ519" s="15">
        <f t="shared" si="23"/>
        <v>0</v>
      </c>
      <c r="AR519" s="15">
        <f t="shared" si="24"/>
        <v>0</v>
      </c>
    </row>
    <row r="520" spans="3:44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5">
        <f t="shared" ref="AP520:AP583" si="25">C520+F520+I520+L520+O520+R520+U520+X520+AA520+AD520+AG520+AJ520+AM520</f>
        <v>0</v>
      </c>
      <c r="AQ520" s="15">
        <f t="shared" ref="AQ520:AQ583" si="26">D520+G520+J520+M520+P520+S520+V520+Y520+AB520+AE520+AH520+AK520+AN520</f>
        <v>0</v>
      </c>
      <c r="AR520" s="15">
        <f t="shared" ref="AR520:AR583" si="27">E520+H520+K520+N520+Q520+T520+W520+Z520+AC520+AF520+AI520+AL520+AO520</f>
        <v>0</v>
      </c>
    </row>
    <row r="521" spans="3:44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5">
        <f t="shared" si="25"/>
        <v>0</v>
      </c>
      <c r="AQ521" s="15">
        <f t="shared" si="26"/>
        <v>0</v>
      </c>
      <c r="AR521" s="15">
        <f t="shared" si="27"/>
        <v>0</v>
      </c>
    </row>
    <row r="522" spans="3:44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5">
        <f t="shared" si="25"/>
        <v>0</v>
      </c>
      <c r="AQ522" s="15">
        <f t="shared" si="26"/>
        <v>0</v>
      </c>
      <c r="AR522" s="15">
        <f t="shared" si="27"/>
        <v>0</v>
      </c>
    </row>
    <row r="523" spans="3:44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5">
        <f t="shared" si="25"/>
        <v>0</v>
      </c>
      <c r="AQ523" s="15">
        <f t="shared" si="26"/>
        <v>0</v>
      </c>
      <c r="AR523" s="15">
        <f t="shared" si="27"/>
        <v>0</v>
      </c>
    </row>
    <row r="524" spans="3:44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5">
        <f t="shared" si="25"/>
        <v>0</v>
      </c>
      <c r="AQ524" s="15">
        <f t="shared" si="26"/>
        <v>0</v>
      </c>
      <c r="AR524" s="15">
        <f t="shared" si="27"/>
        <v>0</v>
      </c>
    </row>
    <row r="525" spans="3:44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5">
        <f t="shared" si="25"/>
        <v>0</v>
      </c>
      <c r="AQ525" s="15">
        <f t="shared" si="26"/>
        <v>0</v>
      </c>
      <c r="AR525" s="15">
        <f t="shared" si="27"/>
        <v>0</v>
      </c>
    </row>
    <row r="526" spans="3:44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5">
        <f t="shared" si="25"/>
        <v>0</v>
      </c>
      <c r="AQ526" s="15">
        <f t="shared" si="26"/>
        <v>0</v>
      </c>
      <c r="AR526" s="15">
        <f t="shared" si="27"/>
        <v>0</v>
      </c>
    </row>
    <row r="527" spans="3:44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5">
        <f t="shared" si="25"/>
        <v>0</v>
      </c>
      <c r="AQ527" s="15">
        <f t="shared" si="26"/>
        <v>0</v>
      </c>
      <c r="AR527" s="15">
        <f t="shared" si="27"/>
        <v>0</v>
      </c>
    </row>
    <row r="528" spans="3:44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5">
        <f t="shared" si="25"/>
        <v>0</v>
      </c>
      <c r="AQ528" s="15">
        <f t="shared" si="26"/>
        <v>0</v>
      </c>
      <c r="AR528" s="15">
        <f t="shared" si="27"/>
        <v>0</v>
      </c>
    </row>
    <row r="529" spans="3:44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5">
        <f t="shared" si="25"/>
        <v>0</v>
      </c>
      <c r="AQ529" s="15">
        <f t="shared" si="26"/>
        <v>0</v>
      </c>
      <c r="AR529" s="15">
        <f t="shared" si="27"/>
        <v>0</v>
      </c>
    </row>
    <row r="530" spans="3:44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5">
        <f t="shared" si="25"/>
        <v>0</v>
      </c>
      <c r="AQ530" s="15">
        <f t="shared" si="26"/>
        <v>0</v>
      </c>
      <c r="AR530" s="15">
        <f t="shared" si="27"/>
        <v>0</v>
      </c>
    </row>
    <row r="531" spans="3:44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5">
        <f t="shared" si="25"/>
        <v>0</v>
      </c>
      <c r="AQ531" s="15">
        <f t="shared" si="26"/>
        <v>0</v>
      </c>
      <c r="AR531" s="15">
        <f t="shared" si="27"/>
        <v>0</v>
      </c>
    </row>
    <row r="532" spans="3:44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5">
        <f t="shared" si="25"/>
        <v>0</v>
      </c>
      <c r="AQ532" s="15">
        <f t="shared" si="26"/>
        <v>0</v>
      </c>
      <c r="AR532" s="15">
        <f t="shared" si="27"/>
        <v>0</v>
      </c>
    </row>
    <row r="533" spans="3:44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5">
        <f t="shared" si="25"/>
        <v>0</v>
      </c>
      <c r="AQ533" s="15">
        <f t="shared" si="26"/>
        <v>0</v>
      </c>
      <c r="AR533" s="15">
        <f t="shared" si="27"/>
        <v>0</v>
      </c>
    </row>
    <row r="534" spans="3:44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5">
        <f t="shared" si="25"/>
        <v>0</v>
      </c>
      <c r="AQ534" s="15">
        <f t="shared" si="26"/>
        <v>0</v>
      </c>
      <c r="AR534" s="15">
        <f t="shared" si="27"/>
        <v>0</v>
      </c>
    </row>
    <row r="535" spans="3:44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5">
        <f t="shared" si="25"/>
        <v>0</v>
      </c>
      <c r="AQ535" s="15">
        <f t="shared" si="26"/>
        <v>0</v>
      </c>
      <c r="AR535" s="15">
        <f t="shared" si="27"/>
        <v>0</v>
      </c>
    </row>
    <row r="536" spans="3:44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5">
        <f t="shared" si="25"/>
        <v>0</v>
      </c>
      <c r="AQ536" s="15">
        <f t="shared" si="26"/>
        <v>0</v>
      </c>
      <c r="AR536" s="15">
        <f t="shared" si="27"/>
        <v>0</v>
      </c>
    </row>
    <row r="537" spans="3:44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5">
        <f t="shared" si="25"/>
        <v>0</v>
      </c>
      <c r="AQ537" s="15">
        <f t="shared" si="26"/>
        <v>0</v>
      </c>
      <c r="AR537" s="15">
        <f t="shared" si="27"/>
        <v>0</v>
      </c>
    </row>
    <row r="538" spans="3:44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5">
        <f t="shared" si="25"/>
        <v>0</v>
      </c>
      <c r="AQ538" s="15">
        <f t="shared" si="26"/>
        <v>0</v>
      </c>
      <c r="AR538" s="15">
        <f t="shared" si="27"/>
        <v>0</v>
      </c>
    </row>
    <row r="539" spans="3:44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5">
        <f t="shared" si="25"/>
        <v>0</v>
      </c>
      <c r="AQ539" s="15">
        <f t="shared" si="26"/>
        <v>0</v>
      </c>
      <c r="AR539" s="15">
        <f t="shared" si="27"/>
        <v>0</v>
      </c>
    </row>
    <row r="540" spans="3:44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5">
        <f t="shared" si="25"/>
        <v>0</v>
      </c>
      <c r="AQ540" s="15">
        <f t="shared" si="26"/>
        <v>0</v>
      </c>
      <c r="AR540" s="15">
        <f t="shared" si="27"/>
        <v>0</v>
      </c>
    </row>
    <row r="541" spans="3:44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5">
        <f t="shared" si="25"/>
        <v>0</v>
      </c>
      <c r="AQ541" s="15">
        <f t="shared" si="26"/>
        <v>0</v>
      </c>
      <c r="AR541" s="15">
        <f t="shared" si="27"/>
        <v>0</v>
      </c>
    </row>
    <row r="542" spans="3:44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5">
        <f t="shared" si="25"/>
        <v>0</v>
      </c>
      <c r="AQ542" s="15">
        <f t="shared" si="26"/>
        <v>0</v>
      </c>
      <c r="AR542" s="15">
        <f t="shared" si="27"/>
        <v>0</v>
      </c>
    </row>
    <row r="543" spans="3:44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5">
        <f t="shared" si="25"/>
        <v>0</v>
      </c>
      <c r="AQ543" s="15">
        <f t="shared" si="26"/>
        <v>0</v>
      </c>
      <c r="AR543" s="15">
        <f t="shared" si="27"/>
        <v>0</v>
      </c>
    </row>
    <row r="544" spans="3:44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5">
        <f t="shared" si="25"/>
        <v>0</v>
      </c>
      <c r="AQ544" s="15">
        <f t="shared" si="26"/>
        <v>0</v>
      </c>
      <c r="AR544" s="15">
        <f t="shared" si="27"/>
        <v>0</v>
      </c>
    </row>
    <row r="545" spans="3:44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5">
        <f t="shared" si="25"/>
        <v>0</v>
      </c>
      <c r="AQ545" s="15">
        <f t="shared" si="26"/>
        <v>0</v>
      </c>
      <c r="AR545" s="15">
        <f t="shared" si="27"/>
        <v>0</v>
      </c>
    </row>
    <row r="546" spans="3:44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5">
        <f t="shared" si="25"/>
        <v>0</v>
      </c>
      <c r="AQ546" s="15">
        <f t="shared" si="26"/>
        <v>0</v>
      </c>
      <c r="AR546" s="15">
        <f t="shared" si="27"/>
        <v>0</v>
      </c>
    </row>
    <row r="547" spans="3:44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5">
        <f t="shared" si="25"/>
        <v>0</v>
      </c>
      <c r="AQ547" s="15">
        <f t="shared" si="26"/>
        <v>0</v>
      </c>
      <c r="AR547" s="15">
        <f t="shared" si="27"/>
        <v>0</v>
      </c>
    </row>
    <row r="548" spans="3:44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5">
        <f t="shared" si="25"/>
        <v>0</v>
      </c>
      <c r="AQ548" s="15">
        <f t="shared" si="26"/>
        <v>0</v>
      </c>
      <c r="AR548" s="15">
        <f t="shared" si="27"/>
        <v>0</v>
      </c>
    </row>
    <row r="549" spans="3:44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5">
        <f t="shared" si="25"/>
        <v>0</v>
      </c>
      <c r="AQ549" s="15">
        <f t="shared" si="26"/>
        <v>0</v>
      </c>
      <c r="AR549" s="15">
        <f t="shared" si="27"/>
        <v>0</v>
      </c>
    </row>
    <row r="550" spans="3:44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5">
        <f t="shared" si="25"/>
        <v>0</v>
      </c>
      <c r="AQ550" s="15">
        <f t="shared" si="26"/>
        <v>0</v>
      </c>
      <c r="AR550" s="15">
        <f t="shared" si="27"/>
        <v>0</v>
      </c>
    </row>
    <row r="551" spans="3:44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5">
        <f t="shared" si="25"/>
        <v>0</v>
      </c>
      <c r="AQ551" s="15">
        <f t="shared" si="26"/>
        <v>0</v>
      </c>
      <c r="AR551" s="15">
        <f t="shared" si="27"/>
        <v>0</v>
      </c>
    </row>
    <row r="552" spans="3:44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5">
        <f t="shared" si="25"/>
        <v>0</v>
      </c>
      <c r="AQ552" s="15">
        <f t="shared" si="26"/>
        <v>0</v>
      </c>
      <c r="AR552" s="15">
        <f t="shared" si="27"/>
        <v>0</v>
      </c>
    </row>
    <row r="553" spans="3:44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5">
        <f t="shared" si="25"/>
        <v>0</v>
      </c>
      <c r="AQ553" s="15">
        <f t="shared" si="26"/>
        <v>0</v>
      </c>
      <c r="AR553" s="15">
        <f t="shared" si="27"/>
        <v>0</v>
      </c>
    </row>
    <row r="554" spans="3:44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5">
        <f t="shared" si="25"/>
        <v>0</v>
      </c>
      <c r="AQ554" s="15">
        <f t="shared" si="26"/>
        <v>0</v>
      </c>
      <c r="AR554" s="15">
        <f t="shared" si="27"/>
        <v>0</v>
      </c>
    </row>
    <row r="555" spans="3:44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5">
        <f t="shared" si="25"/>
        <v>0</v>
      </c>
      <c r="AQ555" s="15">
        <f t="shared" si="26"/>
        <v>0</v>
      </c>
      <c r="AR555" s="15">
        <f t="shared" si="27"/>
        <v>0</v>
      </c>
    </row>
    <row r="556" spans="3:44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5">
        <f t="shared" si="25"/>
        <v>0</v>
      </c>
      <c r="AQ556" s="15">
        <f t="shared" si="26"/>
        <v>0</v>
      </c>
      <c r="AR556" s="15">
        <f t="shared" si="27"/>
        <v>0</v>
      </c>
    </row>
    <row r="557" spans="3:44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5">
        <f t="shared" si="25"/>
        <v>0</v>
      </c>
      <c r="AQ557" s="15">
        <f t="shared" si="26"/>
        <v>0</v>
      </c>
      <c r="AR557" s="15">
        <f t="shared" si="27"/>
        <v>0</v>
      </c>
    </row>
    <row r="558" spans="3:44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5">
        <f t="shared" si="25"/>
        <v>0</v>
      </c>
      <c r="AQ558" s="15">
        <f t="shared" si="26"/>
        <v>0</v>
      </c>
      <c r="AR558" s="15">
        <f t="shared" si="27"/>
        <v>0</v>
      </c>
    </row>
    <row r="559" spans="3:44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5">
        <f t="shared" si="25"/>
        <v>0</v>
      </c>
      <c r="AQ559" s="15">
        <f t="shared" si="26"/>
        <v>0</v>
      </c>
      <c r="AR559" s="15">
        <f t="shared" si="27"/>
        <v>0</v>
      </c>
    </row>
    <row r="560" spans="3:44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5">
        <f t="shared" si="25"/>
        <v>0</v>
      </c>
      <c r="AQ560" s="15">
        <f t="shared" si="26"/>
        <v>0</v>
      </c>
      <c r="AR560" s="15">
        <f t="shared" si="27"/>
        <v>0</v>
      </c>
    </row>
    <row r="561" spans="3:44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5">
        <f t="shared" si="25"/>
        <v>0</v>
      </c>
      <c r="AQ561" s="15">
        <f t="shared" si="26"/>
        <v>0</v>
      </c>
      <c r="AR561" s="15">
        <f t="shared" si="27"/>
        <v>0</v>
      </c>
    </row>
    <row r="562" spans="3:44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5">
        <f t="shared" si="25"/>
        <v>0</v>
      </c>
      <c r="AQ562" s="15">
        <f t="shared" si="26"/>
        <v>0</v>
      </c>
      <c r="AR562" s="15">
        <f t="shared" si="27"/>
        <v>0</v>
      </c>
    </row>
    <row r="563" spans="3:44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5">
        <f t="shared" si="25"/>
        <v>0</v>
      </c>
      <c r="AQ563" s="15">
        <f t="shared" si="26"/>
        <v>0</v>
      </c>
      <c r="AR563" s="15">
        <f t="shared" si="27"/>
        <v>0</v>
      </c>
    </row>
    <row r="564" spans="3:44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5">
        <f t="shared" si="25"/>
        <v>0</v>
      </c>
      <c r="AQ564" s="15">
        <f t="shared" si="26"/>
        <v>0</v>
      </c>
      <c r="AR564" s="15">
        <f t="shared" si="27"/>
        <v>0</v>
      </c>
    </row>
    <row r="565" spans="3:44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5">
        <f t="shared" si="25"/>
        <v>0</v>
      </c>
      <c r="AQ565" s="15">
        <f t="shared" si="26"/>
        <v>0</v>
      </c>
      <c r="AR565" s="15">
        <f t="shared" si="27"/>
        <v>0</v>
      </c>
    </row>
    <row r="566" spans="3:44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5">
        <f t="shared" si="25"/>
        <v>0</v>
      </c>
      <c r="AQ566" s="15">
        <f t="shared" si="26"/>
        <v>0</v>
      </c>
      <c r="AR566" s="15">
        <f t="shared" si="27"/>
        <v>0</v>
      </c>
    </row>
    <row r="567" spans="3:44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5">
        <f t="shared" si="25"/>
        <v>0</v>
      </c>
      <c r="AQ567" s="15">
        <f t="shared" si="26"/>
        <v>0</v>
      </c>
      <c r="AR567" s="15">
        <f t="shared" si="27"/>
        <v>0</v>
      </c>
    </row>
    <row r="568" spans="3:44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5">
        <f t="shared" si="25"/>
        <v>0</v>
      </c>
      <c r="AQ568" s="15">
        <f t="shared" si="26"/>
        <v>0</v>
      </c>
      <c r="AR568" s="15">
        <f t="shared" si="27"/>
        <v>0</v>
      </c>
    </row>
    <row r="569" spans="3:44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5">
        <f t="shared" si="25"/>
        <v>0</v>
      </c>
      <c r="AQ569" s="15">
        <f t="shared" si="26"/>
        <v>0</v>
      </c>
      <c r="AR569" s="15">
        <f t="shared" si="27"/>
        <v>0</v>
      </c>
    </row>
    <row r="570" spans="3:44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5">
        <f t="shared" si="25"/>
        <v>0</v>
      </c>
      <c r="AQ570" s="15">
        <f t="shared" si="26"/>
        <v>0</v>
      </c>
      <c r="AR570" s="15">
        <f t="shared" si="27"/>
        <v>0</v>
      </c>
    </row>
    <row r="571" spans="3:44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5">
        <f t="shared" si="25"/>
        <v>0</v>
      </c>
      <c r="AQ571" s="15">
        <f t="shared" si="26"/>
        <v>0</v>
      </c>
      <c r="AR571" s="15">
        <f t="shared" si="27"/>
        <v>0</v>
      </c>
    </row>
    <row r="572" spans="3:44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5">
        <f t="shared" si="25"/>
        <v>0</v>
      </c>
      <c r="AQ572" s="15">
        <f t="shared" si="26"/>
        <v>0</v>
      </c>
      <c r="AR572" s="15">
        <f t="shared" si="27"/>
        <v>0</v>
      </c>
    </row>
    <row r="573" spans="3:44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5">
        <f t="shared" si="25"/>
        <v>0</v>
      </c>
      <c r="AQ573" s="15">
        <f t="shared" si="26"/>
        <v>0</v>
      </c>
      <c r="AR573" s="15">
        <f t="shared" si="27"/>
        <v>0</v>
      </c>
    </row>
    <row r="574" spans="3:44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5">
        <f t="shared" si="25"/>
        <v>0</v>
      </c>
      <c r="AQ574" s="15">
        <f t="shared" si="26"/>
        <v>0</v>
      </c>
      <c r="AR574" s="15">
        <f t="shared" si="27"/>
        <v>0</v>
      </c>
    </row>
    <row r="575" spans="3:44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5">
        <f t="shared" si="25"/>
        <v>0</v>
      </c>
      <c r="AQ575" s="15">
        <f t="shared" si="26"/>
        <v>0</v>
      </c>
      <c r="AR575" s="15">
        <f t="shared" si="27"/>
        <v>0</v>
      </c>
    </row>
    <row r="576" spans="3:44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5">
        <f t="shared" si="25"/>
        <v>0</v>
      </c>
      <c r="AQ576" s="15">
        <f t="shared" si="26"/>
        <v>0</v>
      </c>
      <c r="AR576" s="15">
        <f t="shared" si="27"/>
        <v>0</v>
      </c>
    </row>
    <row r="577" spans="3:44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5">
        <f t="shared" si="25"/>
        <v>0</v>
      </c>
      <c r="AQ577" s="15">
        <f t="shared" si="26"/>
        <v>0</v>
      </c>
      <c r="AR577" s="15">
        <f t="shared" si="27"/>
        <v>0</v>
      </c>
    </row>
    <row r="578" spans="3:44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5">
        <f t="shared" si="25"/>
        <v>0</v>
      </c>
      <c r="AQ578" s="15">
        <f t="shared" si="26"/>
        <v>0</v>
      </c>
      <c r="AR578" s="15">
        <f t="shared" si="27"/>
        <v>0</v>
      </c>
    </row>
    <row r="579" spans="3:44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5">
        <f t="shared" si="25"/>
        <v>0</v>
      </c>
      <c r="AQ579" s="15">
        <f t="shared" si="26"/>
        <v>0</v>
      </c>
      <c r="AR579" s="15">
        <f t="shared" si="27"/>
        <v>0</v>
      </c>
    </row>
    <row r="580" spans="3:44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5">
        <f t="shared" si="25"/>
        <v>0</v>
      </c>
      <c r="AQ580" s="15">
        <f t="shared" si="26"/>
        <v>0</v>
      </c>
      <c r="AR580" s="15">
        <f t="shared" si="27"/>
        <v>0</v>
      </c>
    </row>
    <row r="581" spans="3:44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5">
        <f t="shared" si="25"/>
        <v>0</v>
      </c>
      <c r="AQ581" s="15">
        <f t="shared" si="26"/>
        <v>0</v>
      </c>
      <c r="AR581" s="15">
        <f t="shared" si="27"/>
        <v>0</v>
      </c>
    </row>
    <row r="582" spans="3:44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5">
        <f t="shared" si="25"/>
        <v>0</v>
      </c>
      <c r="AQ582" s="15">
        <f t="shared" si="26"/>
        <v>0</v>
      </c>
      <c r="AR582" s="15">
        <f t="shared" si="27"/>
        <v>0</v>
      </c>
    </row>
    <row r="583" spans="3:44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5">
        <f t="shared" si="25"/>
        <v>0</v>
      </c>
      <c r="AQ583" s="15">
        <f t="shared" si="26"/>
        <v>0</v>
      </c>
      <c r="AR583" s="15">
        <f t="shared" si="27"/>
        <v>0</v>
      </c>
    </row>
    <row r="584" spans="3:44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5">
        <f t="shared" ref="AP584:AP647" si="28">C584+F584+I584+L584+O584+R584+U584+X584+AA584+AD584+AG584+AJ584+AM584</f>
        <v>0</v>
      </c>
      <c r="AQ584" s="15">
        <f t="shared" ref="AQ584:AQ647" si="29">D584+G584+J584+M584+P584+S584+V584+Y584+AB584+AE584+AH584+AK584+AN584</f>
        <v>0</v>
      </c>
      <c r="AR584" s="15">
        <f t="shared" ref="AR584:AR647" si="30">E584+H584+K584+N584+Q584+T584+W584+Z584+AC584+AF584+AI584+AL584+AO584</f>
        <v>0</v>
      </c>
    </row>
    <row r="585" spans="3:44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5">
        <f t="shared" si="28"/>
        <v>0</v>
      </c>
      <c r="AQ585" s="15">
        <f t="shared" si="29"/>
        <v>0</v>
      </c>
      <c r="AR585" s="15">
        <f t="shared" si="30"/>
        <v>0</v>
      </c>
    </row>
    <row r="586" spans="3:44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5">
        <f t="shared" si="28"/>
        <v>0</v>
      </c>
      <c r="AQ586" s="15">
        <f t="shared" si="29"/>
        <v>0</v>
      </c>
      <c r="AR586" s="15">
        <f t="shared" si="30"/>
        <v>0</v>
      </c>
    </row>
    <row r="587" spans="3:44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5">
        <f t="shared" si="28"/>
        <v>0</v>
      </c>
      <c r="AQ587" s="15">
        <f t="shared" si="29"/>
        <v>0</v>
      </c>
      <c r="AR587" s="15">
        <f t="shared" si="30"/>
        <v>0</v>
      </c>
    </row>
    <row r="588" spans="3:44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5">
        <f t="shared" si="28"/>
        <v>0</v>
      </c>
      <c r="AQ588" s="15">
        <f t="shared" si="29"/>
        <v>0</v>
      </c>
      <c r="AR588" s="15">
        <f t="shared" si="30"/>
        <v>0</v>
      </c>
    </row>
    <row r="589" spans="3:44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5">
        <f t="shared" si="28"/>
        <v>0</v>
      </c>
      <c r="AQ589" s="15">
        <f t="shared" si="29"/>
        <v>0</v>
      </c>
      <c r="AR589" s="15">
        <f t="shared" si="30"/>
        <v>0</v>
      </c>
    </row>
    <row r="590" spans="3:44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5">
        <f t="shared" si="28"/>
        <v>0</v>
      </c>
      <c r="AQ590" s="15">
        <f t="shared" si="29"/>
        <v>0</v>
      </c>
      <c r="AR590" s="15">
        <f t="shared" si="30"/>
        <v>0</v>
      </c>
    </row>
    <row r="591" spans="3:44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5">
        <f t="shared" si="28"/>
        <v>0</v>
      </c>
      <c r="AQ591" s="15">
        <f t="shared" si="29"/>
        <v>0</v>
      </c>
      <c r="AR591" s="15">
        <f t="shared" si="30"/>
        <v>0</v>
      </c>
    </row>
    <row r="592" spans="3:44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5">
        <f t="shared" si="28"/>
        <v>0</v>
      </c>
      <c r="AQ592" s="15">
        <f t="shared" si="29"/>
        <v>0</v>
      </c>
      <c r="AR592" s="15">
        <f t="shared" si="30"/>
        <v>0</v>
      </c>
    </row>
    <row r="593" spans="3:44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5">
        <f t="shared" si="28"/>
        <v>0</v>
      </c>
      <c r="AQ593" s="15">
        <f t="shared" si="29"/>
        <v>0</v>
      </c>
      <c r="AR593" s="15">
        <f t="shared" si="30"/>
        <v>0</v>
      </c>
    </row>
    <row r="594" spans="3:44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5">
        <f t="shared" si="28"/>
        <v>0</v>
      </c>
      <c r="AQ594" s="15">
        <f t="shared" si="29"/>
        <v>0</v>
      </c>
      <c r="AR594" s="15">
        <f t="shared" si="30"/>
        <v>0</v>
      </c>
    </row>
    <row r="595" spans="3:44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5">
        <f t="shared" si="28"/>
        <v>0</v>
      </c>
      <c r="AQ595" s="15">
        <f t="shared" si="29"/>
        <v>0</v>
      </c>
      <c r="AR595" s="15">
        <f t="shared" si="30"/>
        <v>0</v>
      </c>
    </row>
    <row r="596" spans="3:44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5">
        <f t="shared" si="28"/>
        <v>0</v>
      </c>
      <c r="AQ596" s="15">
        <f t="shared" si="29"/>
        <v>0</v>
      </c>
      <c r="AR596" s="15">
        <f t="shared" si="30"/>
        <v>0</v>
      </c>
    </row>
    <row r="597" spans="3:44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5">
        <f t="shared" si="28"/>
        <v>0</v>
      </c>
      <c r="AQ597" s="15">
        <f t="shared" si="29"/>
        <v>0</v>
      </c>
      <c r="AR597" s="15">
        <f t="shared" si="30"/>
        <v>0</v>
      </c>
    </row>
    <row r="598" spans="3:44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5">
        <f t="shared" si="28"/>
        <v>0</v>
      </c>
      <c r="AQ598" s="15">
        <f t="shared" si="29"/>
        <v>0</v>
      </c>
      <c r="AR598" s="15">
        <f t="shared" si="30"/>
        <v>0</v>
      </c>
    </row>
    <row r="599" spans="3:44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5">
        <f t="shared" si="28"/>
        <v>0</v>
      </c>
      <c r="AQ599" s="15">
        <f t="shared" si="29"/>
        <v>0</v>
      </c>
      <c r="AR599" s="15">
        <f t="shared" si="30"/>
        <v>0</v>
      </c>
    </row>
    <row r="600" spans="3:44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5">
        <f t="shared" si="28"/>
        <v>0</v>
      </c>
      <c r="AQ600" s="15">
        <f t="shared" si="29"/>
        <v>0</v>
      </c>
      <c r="AR600" s="15">
        <f t="shared" si="30"/>
        <v>0</v>
      </c>
    </row>
    <row r="601" spans="3:44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5">
        <f t="shared" si="28"/>
        <v>0</v>
      </c>
      <c r="AQ601" s="15">
        <f t="shared" si="29"/>
        <v>0</v>
      </c>
      <c r="AR601" s="15">
        <f t="shared" si="30"/>
        <v>0</v>
      </c>
    </row>
    <row r="602" spans="3:44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5">
        <f t="shared" si="28"/>
        <v>0</v>
      </c>
      <c r="AQ602" s="15">
        <f t="shared" si="29"/>
        <v>0</v>
      </c>
      <c r="AR602" s="15">
        <f t="shared" si="30"/>
        <v>0</v>
      </c>
    </row>
    <row r="603" spans="3:44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5">
        <f t="shared" si="28"/>
        <v>0</v>
      </c>
      <c r="AQ603" s="15">
        <f t="shared" si="29"/>
        <v>0</v>
      </c>
      <c r="AR603" s="15">
        <f t="shared" si="30"/>
        <v>0</v>
      </c>
    </row>
    <row r="604" spans="3:44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5">
        <f t="shared" si="28"/>
        <v>0</v>
      </c>
      <c r="AQ604" s="15">
        <f t="shared" si="29"/>
        <v>0</v>
      </c>
      <c r="AR604" s="15">
        <f t="shared" si="30"/>
        <v>0</v>
      </c>
    </row>
    <row r="605" spans="3:44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5">
        <f t="shared" si="28"/>
        <v>0</v>
      </c>
      <c r="AQ605" s="15">
        <f t="shared" si="29"/>
        <v>0</v>
      </c>
      <c r="AR605" s="15">
        <f t="shared" si="30"/>
        <v>0</v>
      </c>
    </row>
    <row r="606" spans="3:44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5">
        <f t="shared" si="28"/>
        <v>0</v>
      </c>
      <c r="AQ606" s="15">
        <f t="shared" si="29"/>
        <v>0</v>
      </c>
      <c r="AR606" s="15">
        <f t="shared" si="30"/>
        <v>0</v>
      </c>
    </row>
    <row r="607" spans="3:44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5">
        <f t="shared" si="28"/>
        <v>0</v>
      </c>
      <c r="AQ607" s="15">
        <f t="shared" si="29"/>
        <v>0</v>
      </c>
      <c r="AR607" s="15">
        <f t="shared" si="30"/>
        <v>0</v>
      </c>
    </row>
    <row r="608" spans="3:44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5">
        <f t="shared" si="28"/>
        <v>0</v>
      </c>
      <c r="AQ608" s="15">
        <f t="shared" si="29"/>
        <v>0</v>
      </c>
      <c r="AR608" s="15">
        <f t="shared" si="30"/>
        <v>0</v>
      </c>
    </row>
    <row r="609" spans="3:44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5">
        <f t="shared" si="28"/>
        <v>0</v>
      </c>
      <c r="AQ609" s="15">
        <f t="shared" si="29"/>
        <v>0</v>
      </c>
      <c r="AR609" s="15">
        <f t="shared" si="30"/>
        <v>0</v>
      </c>
    </row>
    <row r="610" spans="3:44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5">
        <f t="shared" si="28"/>
        <v>0</v>
      </c>
      <c r="AQ610" s="15">
        <f t="shared" si="29"/>
        <v>0</v>
      </c>
      <c r="AR610" s="15">
        <f t="shared" si="30"/>
        <v>0</v>
      </c>
    </row>
    <row r="611" spans="3:44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5">
        <f t="shared" si="28"/>
        <v>0</v>
      </c>
      <c r="AQ611" s="15">
        <f t="shared" si="29"/>
        <v>0</v>
      </c>
      <c r="AR611" s="15">
        <f t="shared" si="30"/>
        <v>0</v>
      </c>
    </row>
    <row r="612" spans="3:44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5">
        <f t="shared" si="28"/>
        <v>0</v>
      </c>
      <c r="AQ612" s="15">
        <f t="shared" si="29"/>
        <v>0</v>
      </c>
      <c r="AR612" s="15">
        <f t="shared" si="30"/>
        <v>0</v>
      </c>
    </row>
    <row r="613" spans="3:44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5">
        <f t="shared" si="28"/>
        <v>0</v>
      </c>
      <c r="AQ613" s="15">
        <f t="shared" si="29"/>
        <v>0</v>
      </c>
      <c r="AR613" s="15">
        <f t="shared" si="30"/>
        <v>0</v>
      </c>
    </row>
    <row r="614" spans="3:44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5">
        <f t="shared" si="28"/>
        <v>0</v>
      </c>
      <c r="AQ614" s="15">
        <f t="shared" si="29"/>
        <v>0</v>
      </c>
      <c r="AR614" s="15">
        <f t="shared" si="30"/>
        <v>0</v>
      </c>
    </row>
    <row r="615" spans="3:44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5">
        <f t="shared" si="28"/>
        <v>0</v>
      </c>
      <c r="AQ615" s="15">
        <f t="shared" si="29"/>
        <v>0</v>
      </c>
      <c r="AR615" s="15">
        <f t="shared" si="30"/>
        <v>0</v>
      </c>
    </row>
    <row r="616" spans="3:44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5">
        <f t="shared" si="28"/>
        <v>0</v>
      </c>
      <c r="AQ616" s="15">
        <f t="shared" si="29"/>
        <v>0</v>
      </c>
      <c r="AR616" s="15">
        <f t="shared" si="30"/>
        <v>0</v>
      </c>
    </row>
    <row r="617" spans="3:44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5">
        <f t="shared" si="28"/>
        <v>0</v>
      </c>
      <c r="AQ617" s="15">
        <f t="shared" si="29"/>
        <v>0</v>
      </c>
      <c r="AR617" s="15">
        <f t="shared" si="30"/>
        <v>0</v>
      </c>
    </row>
    <row r="618" spans="3:44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5">
        <f t="shared" si="28"/>
        <v>0</v>
      </c>
      <c r="AQ618" s="15">
        <f t="shared" si="29"/>
        <v>0</v>
      </c>
      <c r="AR618" s="15">
        <f t="shared" si="30"/>
        <v>0</v>
      </c>
    </row>
    <row r="619" spans="3:44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5">
        <f t="shared" si="28"/>
        <v>0</v>
      </c>
      <c r="AQ619" s="15">
        <f t="shared" si="29"/>
        <v>0</v>
      </c>
      <c r="AR619" s="15">
        <f t="shared" si="30"/>
        <v>0</v>
      </c>
    </row>
    <row r="620" spans="3:44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5">
        <f t="shared" si="28"/>
        <v>0</v>
      </c>
      <c r="AQ620" s="15">
        <f t="shared" si="29"/>
        <v>0</v>
      </c>
      <c r="AR620" s="15">
        <f t="shared" si="30"/>
        <v>0</v>
      </c>
    </row>
    <row r="621" spans="3:44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5">
        <f t="shared" si="28"/>
        <v>0</v>
      </c>
      <c r="AQ621" s="15">
        <f t="shared" si="29"/>
        <v>0</v>
      </c>
      <c r="AR621" s="15">
        <f t="shared" si="30"/>
        <v>0</v>
      </c>
    </row>
    <row r="622" spans="3:44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5">
        <f t="shared" si="28"/>
        <v>0</v>
      </c>
      <c r="AQ622" s="15">
        <f t="shared" si="29"/>
        <v>0</v>
      </c>
      <c r="AR622" s="15">
        <f t="shared" si="30"/>
        <v>0</v>
      </c>
    </row>
    <row r="623" spans="3:44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5">
        <f t="shared" si="28"/>
        <v>0</v>
      </c>
      <c r="AQ623" s="15">
        <f t="shared" si="29"/>
        <v>0</v>
      </c>
      <c r="AR623" s="15">
        <f t="shared" si="30"/>
        <v>0</v>
      </c>
    </row>
    <row r="624" spans="3:44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5">
        <f t="shared" si="28"/>
        <v>0</v>
      </c>
      <c r="AQ624" s="15">
        <f t="shared" si="29"/>
        <v>0</v>
      </c>
      <c r="AR624" s="15">
        <f t="shared" si="30"/>
        <v>0</v>
      </c>
    </row>
    <row r="625" spans="3:44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5">
        <f t="shared" si="28"/>
        <v>0</v>
      </c>
      <c r="AQ625" s="15">
        <f t="shared" si="29"/>
        <v>0</v>
      </c>
      <c r="AR625" s="15">
        <f t="shared" si="30"/>
        <v>0</v>
      </c>
    </row>
    <row r="626" spans="3:44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5">
        <f t="shared" si="28"/>
        <v>0</v>
      </c>
      <c r="AQ626" s="15">
        <f t="shared" si="29"/>
        <v>0</v>
      </c>
      <c r="AR626" s="15">
        <f t="shared" si="30"/>
        <v>0</v>
      </c>
    </row>
    <row r="627" spans="3:44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5">
        <f t="shared" si="28"/>
        <v>0</v>
      </c>
      <c r="AQ627" s="15">
        <f t="shared" si="29"/>
        <v>0</v>
      </c>
      <c r="AR627" s="15">
        <f t="shared" si="30"/>
        <v>0</v>
      </c>
    </row>
    <row r="628" spans="3:44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5">
        <f t="shared" si="28"/>
        <v>0</v>
      </c>
      <c r="AQ628" s="15">
        <f t="shared" si="29"/>
        <v>0</v>
      </c>
      <c r="AR628" s="15">
        <f t="shared" si="30"/>
        <v>0</v>
      </c>
    </row>
    <row r="629" spans="3:44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5">
        <f t="shared" si="28"/>
        <v>0</v>
      </c>
      <c r="AQ629" s="15">
        <f t="shared" si="29"/>
        <v>0</v>
      </c>
      <c r="AR629" s="15">
        <f t="shared" si="30"/>
        <v>0</v>
      </c>
    </row>
    <row r="630" spans="3:44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5">
        <f t="shared" si="28"/>
        <v>0</v>
      </c>
      <c r="AQ630" s="15">
        <f t="shared" si="29"/>
        <v>0</v>
      </c>
      <c r="AR630" s="15">
        <f t="shared" si="30"/>
        <v>0</v>
      </c>
    </row>
    <row r="631" spans="3:44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5">
        <f t="shared" si="28"/>
        <v>0</v>
      </c>
      <c r="AQ631" s="15">
        <f t="shared" si="29"/>
        <v>0</v>
      </c>
      <c r="AR631" s="15">
        <f t="shared" si="30"/>
        <v>0</v>
      </c>
    </row>
    <row r="632" spans="3:44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5">
        <f t="shared" si="28"/>
        <v>0</v>
      </c>
      <c r="AQ632" s="15">
        <f t="shared" si="29"/>
        <v>0</v>
      </c>
      <c r="AR632" s="15">
        <f t="shared" si="30"/>
        <v>0</v>
      </c>
    </row>
    <row r="633" spans="3:44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5">
        <f t="shared" si="28"/>
        <v>0</v>
      </c>
      <c r="AQ633" s="15">
        <f t="shared" si="29"/>
        <v>0</v>
      </c>
      <c r="AR633" s="15">
        <f t="shared" si="30"/>
        <v>0</v>
      </c>
    </row>
    <row r="634" spans="3:44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5">
        <f t="shared" si="28"/>
        <v>0</v>
      </c>
      <c r="AQ634" s="15">
        <f t="shared" si="29"/>
        <v>0</v>
      </c>
      <c r="AR634" s="15">
        <f t="shared" si="30"/>
        <v>0</v>
      </c>
    </row>
    <row r="635" spans="3:44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5">
        <f t="shared" si="28"/>
        <v>0</v>
      </c>
      <c r="AQ635" s="15">
        <f t="shared" si="29"/>
        <v>0</v>
      </c>
      <c r="AR635" s="15">
        <f t="shared" si="30"/>
        <v>0</v>
      </c>
    </row>
    <row r="636" spans="3:44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5">
        <f t="shared" si="28"/>
        <v>0</v>
      </c>
      <c r="AQ636" s="15">
        <f t="shared" si="29"/>
        <v>0</v>
      </c>
      <c r="AR636" s="15">
        <f t="shared" si="30"/>
        <v>0</v>
      </c>
    </row>
    <row r="637" spans="3:44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5">
        <f t="shared" si="28"/>
        <v>0</v>
      </c>
      <c r="AQ637" s="15">
        <f t="shared" si="29"/>
        <v>0</v>
      </c>
      <c r="AR637" s="15">
        <f t="shared" si="30"/>
        <v>0</v>
      </c>
    </row>
    <row r="638" spans="3:44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5">
        <f t="shared" si="28"/>
        <v>0</v>
      </c>
      <c r="AQ638" s="15">
        <f t="shared" si="29"/>
        <v>0</v>
      </c>
      <c r="AR638" s="15">
        <f t="shared" si="30"/>
        <v>0</v>
      </c>
    </row>
    <row r="639" spans="3:44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5">
        <f t="shared" si="28"/>
        <v>0</v>
      </c>
      <c r="AQ639" s="15">
        <f t="shared" si="29"/>
        <v>0</v>
      </c>
      <c r="AR639" s="15">
        <f t="shared" si="30"/>
        <v>0</v>
      </c>
    </row>
    <row r="640" spans="3:44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5">
        <f t="shared" si="28"/>
        <v>0</v>
      </c>
      <c r="AQ640" s="15">
        <f t="shared" si="29"/>
        <v>0</v>
      </c>
      <c r="AR640" s="15">
        <f t="shared" si="30"/>
        <v>0</v>
      </c>
    </row>
    <row r="641" spans="3:44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5">
        <f t="shared" si="28"/>
        <v>0</v>
      </c>
      <c r="AQ641" s="15">
        <f t="shared" si="29"/>
        <v>0</v>
      </c>
      <c r="AR641" s="15">
        <f t="shared" si="30"/>
        <v>0</v>
      </c>
    </row>
    <row r="642" spans="3:44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5">
        <f t="shared" si="28"/>
        <v>0</v>
      </c>
      <c r="AQ642" s="15">
        <f t="shared" si="29"/>
        <v>0</v>
      </c>
      <c r="AR642" s="15">
        <f t="shared" si="30"/>
        <v>0</v>
      </c>
    </row>
    <row r="643" spans="3:44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5">
        <f t="shared" si="28"/>
        <v>0</v>
      </c>
      <c r="AQ643" s="15">
        <f t="shared" si="29"/>
        <v>0</v>
      </c>
      <c r="AR643" s="15">
        <f t="shared" si="30"/>
        <v>0</v>
      </c>
    </row>
    <row r="644" spans="3:44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5">
        <f t="shared" si="28"/>
        <v>0</v>
      </c>
      <c r="AQ644" s="15">
        <f t="shared" si="29"/>
        <v>0</v>
      </c>
      <c r="AR644" s="15">
        <f t="shared" si="30"/>
        <v>0</v>
      </c>
    </row>
    <row r="645" spans="3:44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5">
        <f t="shared" si="28"/>
        <v>0</v>
      </c>
      <c r="AQ645" s="15">
        <f t="shared" si="29"/>
        <v>0</v>
      </c>
      <c r="AR645" s="15">
        <f t="shared" si="30"/>
        <v>0</v>
      </c>
    </row>
    <row r="646" spans="3:44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5">
        <f t="shared" si="28"/>
        <v>0</v>
      </c>
      <c r="AQ646" s="15">
        <f t="shared" si="29"/>
        <v>0</v>
      </c>
      <c r="AR646" s="15">
        <f t="shared" si="30"/>
        <v>0</v>
      </c>
    </row>
    <row r="647" spans="3:44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5">
        <f t="shared" si="28"/>
        <v>0</v>
      </c>
      <c r="AQ647" s="15">
        <f t="shared" si="29"/>
        <v>0</v>
      </c>
      <c r="AR647" s="15">
        <f t="shared" si="30"/>
        <v>0</v>
      </c>
    </row>
    <row r="648" spans="3:44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5">
        <f t="shared" ref="AP648:AP711" si="31">C648+F648+I648+L648+O648+R648+U648+X648+AA648+AD648+AG648+AJ648+AM648</f>
        <v>0</v>
      </c>
      <c r="AQ648" s="15">
        <f t="shared" ref="AQ648:AQ711" si="32">D648+G648+J648+M648+P648+S648+V648+Y648+AB648+AE648+AH648+AK648+AN648</f>
        <v>0</v>
      </c>
      <c r="AR648" s="15">
        <f t="shared" ref="AR648:AR711" si="33">E648+H648+K648+N648+Q648+T648+W648+Z648+AC648+AF648+AI648+AL648+AO648</f>
        <v>0</v>
      </c>
    </row>
    <row r="649" spans="3:44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5">
        <f t="shared" si="31"/>
        <v>0</v>
      </c>
      <c r="AQ649" s="15">
        <f t="shared" si="32"/>
        <v>0</v>
      </c>
      <c r="AR649" s="15">
        <f t="shared" si="33"/>
        <v>0</v>
      </c>
    </row>
    <row r="650" spans="3:44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5">
        <f t="shared" si="31"/>
        <v>0</v>
      </c>
      <c r="AQ650" s="15">
        <f t="shared" si="32"/>
        <v>0</v>
      </c>
      <c r="AR650" s="15">
        <f t="shared" si="33"/>
        <v>0</v>
      </c>
    </row>
    <row r="651" spans="3:44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5">
        <f t="shared" si="31"/>
        <v>0</v>
      </c>
      <c r="AQ651" s="15">
        <f t="shared" si="32"/>
        <v>0</v>
      </c>
      <c r="AR651" s="15">
        <f t="shared" si="33"/>
        <v>0</v>
      </c>
    </row>
    <row r="652" spans="3:44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5">
        <f t="shared" si="31"/>
        <v>0</v>
      </c>
      <c r="AQ652" s="15">
        <f t="shared" si="32"/>
        <v>0</v>
      </c>
      <c r="AR652" s="15">
        <f t="shared" si="33"/>
        <v>0</v>
      </c>
    </row>
    <row r="653" spans="3:44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5">
        <f t="shared" si="31"/>
        <v>0</v>
      </c>
      <c r="AQ653" s="15">
        <f t="shared" si="32"/>
        <v>0</v>
      </c>
      <c r="AR653" s="15">
        <f t="shared" si="33"/>
        <v>0</v>
      </c>
    </row>
    <row r="654" spans="3:44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5">
        <f t="shared" si="31"/>
        <v>0</v>
      </c>
      <c r="AQ654" s="15">
        <f t="shared" si="32"/>
        <v>0</v>
      </c>
      <c r="AR654" s="15">
        <f t="shared" si="33"/>
        <v>0</v>
      </c>
    </row>
    <row r="655" spans="3:44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5">
        <f t="shared" si="31"/>
        <v>0</v>
      </c>
      <c r="AQ655" s="15">
        <f t="shared" si="32"/>
        <v>0</v>
      </c>
      <c r="AR655" s="15">
        <f t="shared" si="33"/>
        <v>0</v>
      </c>
    </row>
    <row r="656" spans="3:44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5">
        <f t="shared" si="31"/>
        <v>0</v>
      </c>
      <c r="AQ656" s="15">
        <f t="shared" si="32"/>
        <v>0</v>
      </c>
      <c r="AR656" s="15">
        <f t="shared" si="33"/>
        <v>0</v>
      </c>
    </row>
    <row r="657" spans="3:44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5">
        <f t="shared" si="31"/>
        <v>0</v>
      </c>
      <c r="AQ657" s="15">
        <f t="shared" si="32"/>
        <v>0</v>
      </c>
      <c r="AR657" s="15">
        <f t="shared" si="33"/>
        <v>0</v>
      </c>
    </row>
    <row r="658" spans="3:44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5">
        <f t="shared" si="31"/>
        <v>0</v>
      </c>
      <c r="AQ658" s="15">
        <f t="shared" si="32"/>
        <v>0</v>
      </c>
      <c r="AR658" s="15">
        <f t="shared" si="33"/>
        <v>0</v>
      </c>
    </row>
    <row r="659" spans="3:44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5">
        <f t="shared" si="31"/>
        <v>0</v>
      </c>
      <c r="AQ659" s="15">
        <f t="shared" si="32"/>
        <v>0</v>
      </c>
      <c r="AR659" s="15">
        <f t="shared" si="33"/>
        <v>0</v>
      </c>
    </row>
    <row r="660" spans="3:44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5">
        <f t="shared" si="31"/>
        <v>0</v>
      </c>
      <c r="AQ660" s="15">
        <f t="shared" si="32"/>
        <v>0</v>
      </c>
      <c r="AR660" s="15">
        <f t="shared" si="33"/>
        <v>0</v>
      </c>
    </row>
    <row r="661" spans="3:44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5">
        <f t="shared" si="31"/>
        <v>0</v>
      </c>
      <c r="AQ661" s="15">
        <f t="shared" si="32"/>
        <v>0</v>
      </c>
      <c r="AR661" s="15">
        <f t="shared" si="33"/>
        <v>0</v>
      </c>
    </row>
    <row r="662" spans="3:44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5">
        <f t="shared" si="31"/>
        <v>0</v>
      </c>
      <c r="AQ662" s="15">
        <f t="shared" si="32"/>
        <v>0</v>
      </c>
      <c r="AR662" s="15">
        <f t="shared" si="33"/>
        <v>0</v>
      </c>
    </row>
    <row r="663" spans="3:44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5">
        <f t="shared" si="31"/>
        <v>0</v>
      </c>
      <c r="AQ663" s="15">
        <f t="shared" si="32"/>
        <v>0</v>
      </c>
      <c r="AR663" s="15">
        <f t="shared" si="33"/>
        <v>0</v>
      </c>
    </row>
    <row r="664" spans="3:44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5">
        <f t="shared" si="31"/>
        <v>0</v>
      </c>
      <c r="AQ664" s="15">
        <f t="shared" si="32"/>
        <v>0</v>
      </c>
      <c r="AR664" s="15">
        <f t="shared" si="33"/>
        <v>0</v>
      </c>
    </row>
    <row r="665" spans="3:44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5">
        <f t="shared" si="31"/>
        <v>0</v>
      </c>
      <c r="AQ665" s="15">
        <f t="shared" si="32"/>
        <v>0</v>
      </c>
      <c r="AR665" s="15">
        <f t="shared" si="33"/>
        <v>0</v>
      </c>
    </row>
    <row r="666" spans="3:44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5">
        <f t="shared" si="31"/>
        <v>0</v>
      </c>
      <c r="AQ666" s="15">
        <f t="shared" si="32"/>
        <v>0</v>
      </c>
      <c r="AR666" s="15">
        <f t="shared" si="33"/>
        <v>0</v>
      </c>
    </row>
    <row r="667" spans="3:44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5">
        <f t="shared" si="31"/>
        <v>0</v>
      </c>
      <c r="AQ667" s="15">
        <f t="shared" si="32"/>
        <v>0</v>
      </c>
      <c r="AR667" s="15">
        <f t="shared" si="33"/>
        <v>0</v>
      </c>
    </row>
    <row r="668" spans="3:44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5">
        <f t="shared" si="31"/>
        <v>0</v>
      </c>
      <c r="AQ668" s="15">
        <f t="shared" si="32"/>
        <v>0</v>
      </c>
      <c r="AR668" s="15">
        <f t="shared" si="33"/>
        <v>0</v>
      </c>
    </row>
    <row r="669" spans="3:44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5">
        <f t="shared" si="31"/>
        <v>0</v>
      </c>
      <c r="AQ669" s="15">
        <f t="shared" si="32"/>
        <v>0</v>
      </c>
      <c r="AR669" s="15">
        <f t="shared" si="33"/>
        <v>0</v>
      </c>
    </row>
    <row r="670" spans="3:44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5">
        <f t="shared" si="31"/>
        <v>0</v>
      </c>
      <c r="AQ670" s="15">
        <f t="shared" si="32"/>
        <v>0</v>
      </c>
      <c r="AR670" s="15">
        <f t="shared" si="33"/>
        <v>0</v>
      </c>
    </row>
    <row r="671" spans="3:44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5">
        <f t="shared" si="31"/>
        <v>0</v>
      </c>
      <c r="AQ671" s="15">
        <f t="shared" si="32"/>
        <v>0</v>
      </c>
      <c r="AR671" s="15">
        <f t="shared" si="33"/>
        <v>0</v>
      </c>
    </row>
    <row r="672" spans="3:44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5">
        <f t="shared" si="31"/>
        <v>0</v>
      </c>
      <c r="AQ672" s="15">
        <f t="shared" si="32"/>
        <v>0</v>
      </c>
      <c r="AR672" s="15">
        <f t="shared" si="33"/>
        <v>0</v>
      </c>
    </row>
    <row r="673" spans="3:44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5">
        <f t="shared" si="31"/>
        <v>0</v>
      </c>
      <c r="AQ673" s="15">
        <f t="shared" si="32"/>
        <v>0</v>
      </c>
      <c r="AR673" s="15">
        <f t="shared" si="33"/>
        <v>0</v>
      </c>
    </row>
    <row r="674" spans="3:44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5">
        <f t="shared" si="31"/>
        <v>0</v>
      </c>
      <c r="AQ674" s="15">
        <f t="shared" si="32"/>
        <v>0</v>
      </c>
      <c r="AR674" s="15">
        <f t="shared" si="33"/>
        <v>0</v>
      </c>
    </row>
    <row r="675" spans="3:44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5">
        <f t="shared" si="31"/>
        <v>0</v>
      </c>
      <c r="AQ675" s="15">
        <f t="shared" si="32"/>
        <v>0</v>
      </c>
      <c r="AR675" s="15">
        <f t="shared" si="33"/>
        <v>0</v>
      </c>
    </row>
    <row r="676" spans="3:44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5">
        <f t="shared" si="31"/>
        <v>0</v>
      </c>
      <c r="AQ676" s="15">
        <f t="shared" si="32"/>
        <v>0</v>
      </c>
      <c r="AR676" s="15">
        <f t="shared" si="33"/>
        <v>0</v>
      </c>
    </row>
    <row r="677" spans="3:44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5">
        <f t="shared" si="31"/>
        <v>0</v>
      </c>
      <c r="AQ677" s="15">
        <f t="shared" si="32"/>
        <v>0</v>
      </c>
      <c r="AR677" s="15">
        <f t="shared" si="33"/>
        <v>0</v>
      </c>
    </row>
    <row r="678" spans="3:44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5">
        <f t="shared" si="31"/>
        <v>0</v>
      </c>
      <c r="AQ678" s="15">
        <f t="shared" si="32"/>
        <v>0</v>
      </c>
      <c r="AR678" s="15">
        <f t="shared" si="33"/>
        <v>0</v>
      </c>
    </row>
    <row r="679" spans="3:44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5">
        <f t="shared" si="31"/>
        <v>0</v>
      </c>
      <c r="AQ679" s="15">
        <f t="shared" si="32"/>
        <v>0</v>
      </c>
      <c r="AR679" s="15">
        <f t="shared" si="33"/>
        <v>0</v>
      </c>
    </row>
    <row r="680" spans="3:44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5">
        <f t="shared" si="31"/>
        <v>0</v>
      </c>
      <c r="AQ680" s="15">
        <f t="shared" si="32"/>
        <v>0</v>
      </c>
      <c r="AR680" s="15">
        <f t="shared" si="33"/>
        <v>0</v>
      </c>
    </row>
    <row r="681" spans="3:44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5">
        <f t="shared" si="31"/>
        <v>0</v>
      </c>
      <c r="AQ681" s="15">
        <f t="shared" si="32"/>
        <v>0</v>
      </c>
      <c r="AR681" s="15">
        <f t="shared" si="33"/>
        <v>0</v>
      </c>
    </row>
    <row r="682" spans="3:44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5">
        <f t="shared" si="31"/>
        <v>0</v>
      </c>
      <c r="AQ682" s="15">
        <f t="shared" si="32"/>
        <v>0</v>
      </c>
      <c r="AR682" s="15">
        <f t="shared" si="33"/>
        <v>0</v>
      </c>
    </row>
    <row r="683" spans="3:44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5">
        <f t="shared" si="31"/>
        <v>0</v>
      </c>
      <c r="AQ683" s="15">
        <f t="shared" si="32"/>
        <v>0</v>
      </c>
      <c r="AR683" s="15">
        <f t="shared" si="33"/>
        <v>0</v>
      </c>
    </row>
    <row r="684" spans="3:44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5">
        <f t="shared" si="31"/>
        <v>0</v>
      </c>
      <c r="AQ684" s="15">
        <f t="shared" si="32"/>
        <v>0</v>
      </c>
      <c r="AR684" s="15">
        <f t="shared" si="33"/>
        <v>0</v>
      </c>
    </row>
    <row r="685" spans="3:44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5">
        <f t="shared" si="31"/>
        <v>0</v>
      </c>
      <c r="AQ685" s="15">
        <f t="shared" si="32"/>
        <v>0</v>
      </c>
      <c r="AR685" s="15">
        <f t="shared" si="33"/>
        <v>0</v>
      </c>
    </row>
    <row r="686" spans="3:44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5">
        <f t="shared" si="31"/>
        <v>0</v>
      </c>
      <c r="AQ686" s="15">
        <f t="shared" si="32"/>
        <v>0</v>
      </c>
      <c r="AR686" s="15">
        <f t="shared" si="33"/>
        <v>0</v>
      </c>
    </row>
    <row r="687" spans="3:44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5">
        <f t="shared" si="31"/>
        <v>0</v>
      </c>
      <c r="AQ687" s="15">
        <f t="shared" si="32"/>
        <v>0</v>
      </c>
      <c r="AR687" s="15">
        <f t="shared" si="33"/>
        <v>0</v>
      </c>
    </row>
    <row r="688" spans="3:44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5">
        <f t="shared" si="31"/>
        <v>0</v>
      </c>
      <c r="AQ688" s="15">
        <f t="shared" si="32"/>
        <v>0</v>
      </c>
      <c r="AR688" s="15">
        <f t="shared" si="33"/>
        <v>0</v>
      </c>
    </row>
    <row r="689" spans="3:44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5">
        <f t="shared" si="31"/>
        <v>0</v>
      </c>
      <c r="AQ689" s="15">
        <f t="shared" si="32"/>
        <v>0</v>
      </c>
      <c r="AR689" s="15">
        <f t="shared" si="33"/>
        <v>0</v>
      </c>
    </row>
    <row r="690" spans="3:44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5">
        <f t="shared" si="31"/>
        <v>0</v>
      </c>
      <c r="AQ690" s="15">
        <f t="shared" si="32"/>
        <v>0</v>
      </c>
      <c r="AR690" s="15">
        <f t="shared" si="33"/>
        <v>0</v>
      </c>
    </row>
    <row r="691" spans="3:44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5">
        <f t="shared" si="31"/>
        <v>0</v>
      </c>
      <c r="AQ691" s="15">
        <f t="shared" si="32"/>
        <v>0</v>
      </c>
      <c r="AR691" s="15">
        <f t="shared" si="33"/>
        <v>0</v>
      </c>
    </row>
    <row r="692" spans="3:44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5">
        <f t="shared" si="31"/>
        <v>0</v>
      </c>
      <c r="AQ692" s="15">
        <f t="shared" si="32"/>
        <v>0</v>
      </c>
      <c r="AR692" s="15">
        <f t="shared" si="33"/>
        <v>0</v>
      </c>
    </row>
    <row r="693" spans="3:44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5">
        <f t="shared" si="31"/>
        <v>0</v>
      </c>
      <c r="AQ693" s="15">
        <f t="shared" si="32"/>
        <v>0</v>
      </c>
      <c r="AR693" s="15">
        <f t="shared" si="33"/>
        <v>0</v>
      </c>
    </row>
    <row r="694" spans="3:44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5">
        <f t="shared" si="31"/>
        <v>0</v>
      </c>
      <c r="AQ694" s="15">
        <f t="shared" si="32"/>
        <v>0</v>
      </c>
      <c r="AR694" s="15">
        <f t="shared" si="33"/>
        <v>0</v>
      </c>
    </row>
    <row r="695" spans="3:44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5">
        <f t="shared" si="31"/>
        <v>0</v>
      </c>
      <c r="AQ695" s="15">
        <f t="shared" si="32"/>
        <v>0</v>
      </c>
      <c r="AR695" s="15">
        <f t="shared" si="33"/>
        <v>0</v>
      </c>
    </row>
    <row r="696" spans="3:44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5">
        <f t="shared" si="31"/>
        <v>0</v>
      </c>
      <c r="AQ696" s="15">
        <f t="shared" si="32"/>
        <v>0</v>
      </c>
      <c r="AR696" s="15">
        <f t="shared" si="33"/>
        <v>0</v>
      </c>
    </row>
    <row r="697" spans="3:44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5">
        <f t="shared" si="31"/>
        <v>0</v>
      </c>
      <c r="AQ697" s="15">
        <f t="shared" si="32"/>
        <v>0</v>
      </c>
      <c r="AR697" s="15">
        <f t="shared" si="33"/>
        <v>0</v>
      </c>
    </row>
    <row r="698" spans="3:44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5">
        <f t="shared" si="31"/>
        <v>0</v>
      </c>
      <c r="AQ698" s="15">
        <f t="shared" si="32"/>
        <v>0</v>
      </c>
      <c r="AR698" s="15">
        <f t="shared" si="33"/>
        <v>0</v>
      </c>
    </row>
    <row r="699" spans="3:44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5">
        <f t="shared" si="31"/>
        <v>0</v>
      </c>
      <c r="AQ699" s="15">
        <f t="shared" si="32"/>
        <v>0</v>
      </c>
      <c r="AR699" s="15">
        <f t="shared" si="33"/>
        <v>0</v>
      </c>
    </row>
    <row r="700" spans="3:44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5">
        <f t="shared" si="31"/>
        <v>0</v>
      </c>
      <c r="AQ700" s="15">
        <f t="shared" si="32"/>
        <v>0</v>
      </c>
      <c r="AR700" s="15">
        <f t="shared" si="33"/>
        <v>0</v>
      </c>
    </row>
    <row r="701" spans="3:44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5">
        <f t="shared" si="31"/>
        <v>0</v>
      </c>
      <c r="AQ701" s="15">
        <f t="shared" si="32"/>
        <v>0</v>
      </c>
      <c r="AR701" s="15">
        <f t="shared" si="33"/>
        <v>0</v>
      </c>
    </row>
    <row r="702" spans="3:44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5">
        <f t="shared" si="31"/>
        <v>0</v>
      </c>
      <c r="AQ702" s="15">
        <f t="shared" si="32"/>
        <v>0</v>
      </c>
      <c r="AR702" s="15">
        <f t="shared" si="33"/>
        <v>0</v>
      </c>
    </row>
    <row r="703" spans="3:44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5">
        <f t="shared" si="31"/>
        <v>0</v>
      </c>
      <c r="AQ703" s="15">
        <f t="shared" si="32"/>
        <v>0</v>
      </c>
      <c r="AR703" s="15">
        <f t="shared" si="33"/>
        <v>0</v>
      </c>
    </row>
    <row r="704" spans="3:44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5">
        <f t="shared" si="31"/>
        <v>0</v>
      </c>
      <c r="AQ704" s="15">
        <f t="shared" si="32"/>
        <v>0</v>
      </c>
      <c r="AR704" s="15">
        <f t="shared" si="33"/>
        <v>0</v>
      </c>
    </row>
    <row r="705" spans="3:44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5">
        <f t="shared" si="31"/>
        <v>0</v>
      </c>
      <c r="AQ705" s="15">
        <f t="shared" si="32"/>
        <v>0</v>
      </c>
      <c r="AR705" s="15">
        <f t="shared" si="33"/>
        <v>0</v>
      </c>
    </row>
    <row r="706" spans="3:44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5">
        <f t="shared" si="31"/>
        <v>0</v>
      </c>
      <c r="AQ706" s="15">
        <f t="shared" si="32"/>
        <v>0</v>
      </c>
      <c r="AR706" s="15">
        <f t="shared" si="33"/>
        <v>0</v>
      </c>
    </row>
    <row r="707" spans="3:44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5">
        <f t="shared" si="31"/>
        <v>0</v>
      </c>
      <c r="AQ707" s="15">
        <f t="shared" si="32"/>
        <v>0</v>
      </c>
      <c r="AR707" s="15">
        <f t="shared" si="33"/>
        <v>0</v>
      </c>
    </row>
    <row r="708" spans="3:44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5">
        <f t="shared" si="31"/>
        <v>0</v>
      </c>
      <c r="AQ708" s="15">
        <f t="shared" si="32"/>
        <v>0</v>
      </c>
      <c r="AR708" s="15">
        <f t="shared" si="33"/>
        <v>0</v>
      </c>
    </row>
    <row r="709" spans="3:44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5">
        <f t="shared" si="31"/>
        <v>0</v>
      </c>
      <c r="AQ709" s="15">
        <f t="shared" si="32"/>
        <v>0</v>
      </c>
      <c r="AR709" s="15">
        <f t="shared" si="33"/>
        <v>0</v>
      </c>
    </row>
    <row r="710" spans="3:44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5">
        <f t="shared" si="31"/>
        <v>0</v>
      </c>
      <c r="AQ710" s="15">
        <f t="shared" si="32"/>
        <v>0</v>
      </c>
      <c r="AR710" s="15">
        <f t="shared" si="33"/>
        <v>0</v>
      </c>
    </row>
    <row r="711" spans="3:44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5">
        <f t="shared" si="31"/>
        <v>0</v>
      </c>
      <c r="AQ711" s="15">
        <f t="shared" si="32"/>
        <v>0</v>
      </c>
      <c r="AR711" s="15">
        <f t="shared" si="33"/>
        <v>0</v>
      </c>
    </row>
    <row r="712" spans="3:44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5">
        <f t="shared" ref="AP712:AP775" si="34">C712+F712+I712+L712+O712+R712+U712+X712+AA712+AD712+AG712+AJ712+AM712</f>
        <v>0</v>
      </c>
      <c r="AQ712" s="15">
        <f t="shared" ref="AQ712:AQ775" si="35">D712+G712+J712+M712+P712+S712+V712+Y712+AB712+AE712+AH712+AK712+AN712</f>
        <v>0</v>
      </c>
      <c r="AR712" s="15">
        <f t="shared" ref="AR712:AR775" si="36">E712+H712+K712+N712+Q712+T712+W712+Z712+AC712+AF712+AI712+AL712+AO712</f>
        <v>0</v>
      </c>
    </row>
    <row r="713" spans="3:44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5">
        <f t="shared" si="34"/>
        <v>0</v>
      </c>
      <c r="AQ713" s="15">
        <f t="shared" si="35"/>
        <v>0</v>
      </c>
      <c r="AR713" s="15">
        <f t="shared" si="36"/>
        <v>0</v>
      </c>
    </row>
    <row r="714" spans="3:44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5">
        <f t="shared" si="34"/>
        <v>0</v>
      </c>
      <c r="AQ714" s="15">
        <f t="shared" si="35"/>
        <v>0</v>
      </c>
      <c r="AR714" s="15">
        <f t="shared" si="36"/>
        <v>0</v>
      </c>
    </row>
    <row r="715" spans="3:44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5">
        <f t="shared" si="34"/>
        <v>0</v>
      </c>
      <c r="AQ715" s="15">
        <f t="shared" si="35"/>
        <v>0</v>
      </c>
      <c r="AR715" s="15">
        <f t="shared" si="36"/>
        <v>0</v>
      </c>
    </row>
    <row r="716" spans="3:44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5">
        <f t="shared" si="34"/>
        <v>0</v>
      </c>
      <c r="AQ716" s="15">
        <f t="shared" si="35"/>
        <v>0</v>
      </c>
      <c r="AR716" s="15">
        <f t="shared" si="36"/>
        <v>0</v>
      </c>
    </row>
    <row r="717" spans="3:44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5">
        <f t="shared" si="34"/>
        <v>0</v>
      </c>
      <c r="AQ717" s="15">
        <f t="shared" si="35"/>
        <v>0</v>
      </c>
      <c r="AR717" s="15">
        <f t="shared" si="36"/>
        <v>0</v>
      </c>
    </row>
    <row r="718" spans="3:44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5">
        <f t="shared" si="34"/>
        <v>0</v>
      </c>
      <c r="AQ718" s="15">
        <f t="shared" si="35"/>
        <v>0</v>
      </c>
      <c r="AR718" s="15">
        <f t="shared" si="36"/>
        <v>0</v>
      </c>
    </row>
    <row r="719" spans="3:44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5">
        <f t="shared" si="34"/>
        <v>0</v>
      </c>
      <c r="AQ719" s="15">
        <f t="shared" si="35"/>
        <v>0</v>
      </c>
      <c r="AR719" s="15">
        <f t="shared" si="36"/>
        <v>0</v>
      </c>
    </row>
    <row r="720" spans="3:44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5">
        <f t="shared" si="34"/>
        <v>0</v>
      </c>
      <c r="AQ720" s="15">
        <f t="shared" si="35"/>
        <v>0</v>
      </c>
      <c r="AR720" s="15">
        <f t="shared" si="36"/>
        <v>0</v>
      </c>
    </row>
    <row r="721" spans="3:44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5">
        <f t="shared" si="34"/>
        <v>0</v>
      </c>
      <c r="AQ721" s="15">
        <f t="shared" si="35"/>
        <v>0</v>
      </c>
      <c r="AR721" s="15">
        <f t="shared" si="36"/>
        <v>0</v>
      </c>
    </row>
    <row r="722" spans="3:44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5">
        <f t="shared" si="34"/>
        <v>0</v>
      </c>
      <c r="AQ722" s="15">
        <f t="shared" si="35"/>
        <v>0</v>
      </c>
      <c r="AR722" s="15">
        <f t="shared" si="36"/>
        <v>0</v>
      </c>
    </row>
    <row r="723" spans="3:44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5">
        <f t="shared" si="34"/>
        <v>0</v>
      </c>
      <c r="AQ723" s="15">
        <f t="shared" si="35"/>
        <v>0</v>
      </c>
      <c r="AR723" s="15">
        <f t="shared" si="36"/>
        <v>0</v>
      </c>
    </row>
    <row r="724" spans="3:44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5">
        <f t="shared" si="34"/>
        <v>0</v>
      </c>
      <c r="AQ724" s="15">
        <f t="shared" si="35"/>
        <v>0</v>
      </c>
      <c r="AR724" s="15">
        <f t="shared" si="36"/>
        <v>0</v>
      </c>
    </row>
    <row r="725" spans="3:44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5">
        <f t="shared" si="34"/>
        <v>0</v>
      </c>
      <c r="AQ725" s="15">
        <f t="shared" si="35"/>
        <v>0</v>
      </c>
      <c r="AR725" s="15">
        <f t="shared" si="36"/>
        <v>0</v>
      </c>
    </row>
    <row r="726" spans="3:44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5">
        <f t="shared" si="34"/>
        <v>0</v>
      </c>
      <c r="AQ726" s="15">
        <f t="shared" si="35"/>
        <v>0</v>
      </c>
      <c r="AR726" s="15">
        <f t="shared" si="36"/>
        <v>0</v>
      </c>
    </row>
    <row r="727" spans="3:44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5">
        <f t="shared" si="34"/>
        <v>0</v>
      </c>
      <c r="AQ727" s="15">
        <f t="shared" si="35"/>
        <v>0</v>
      </c>
      <c r="AR727" s="15">
        <f t="shared" si="36"/>
        <v>0</v>
      </c>
    </row>
    <row r="728" spans="3:44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5">
        <f t="shared" si="34"/>
        <v>0</v>
      </c>
      <c r="AQ728" s="15">
        <f t="shared" si="35"/>
        <v>0</v>
      </c>
      <c r="AR728" s="15">
        <f t="shared" si="36"/>
        <v>0</v>
      </c>
    </row>
    <row r="729" spans="3:44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5">
        <f t="shared" si="34"/>
        <v>0</v>
      </c>
      <c r="AQ729" s="15">
        <f t="shared" si="35"/>
        <v>0</v>
      </c>
      <c r="AR729" s="15">
        <f t="shared" si="36"/>
        <v>0</v>
      </c>
    </row>
    <row r="730" spans="3:44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5">
        <f t="shared" si="34"/>
        <v>0</v>
      </c>
      <c r="AQ730" s="15">
        <f t="shared" si="35"/>
        <v>0</v>
      </c>
      <c r="AR730" s="15">
        <f t="shared" si="36"/>
        <v>0</v>
      </c>
    </row>
    <row r="731" spans="3:44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5">
        <f t="shared" si="34"/>
        <v>0</v>
      </c>
      <c r="AQ731" s="15">
        <f t="shared" si="35"/>
        <v>0</v>
      </c>
      <c r="AR731" s="15">
        <f t="shared" si="36"/>
        <v>0</v>
      </c>
    </row>
    <row r="732" spans="3:44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5">
        <f t="shared" si="34"/>
        <v>0</v>
      </c>
      <c r="AQ732" s="15">
        <f t="shared" si="35"/>
        <v>0</v>
      </c>
      <c r="AR732" s="15">
        <f t="shared" si="36"/>
        <v>0</v>
      </c>
    </row>
    <row r="733" spans="3:44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5">
        <f t="shared" si="34"/>
        <v>0</v>
      </c>
      <c r="AQ733" s="15">
        <f t="shared" si="35"/>
        <v>0</v>
      </c>
      <c r="AR733" s="15">
        <f t="shared" si="36"/>
        <v>0</v>
      </c>
    </row>
    <row r="734" spans="3:44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5">
        <f t="shared" si="34"/>
        <v>0</v>
      </c>
      <c r="AQ734" s="15">
        <f t="shared" si="35"/>
        <v>0</v>
      </c>
      <c r="AR734" s="15">
        <f t="shared" si="36"/>
        <v>0</v>
      </c>
    </row>
    <row r="735" spans="3:44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5">
        <f t="shared" si="34"/>
        <v>0</v>
      </c>
      <c r="AQ735" s="15">
        <f t="shared" si="35"/>
        <v>0</v>
      </c>
      <c r="AR735" s="15">
        <f t="shared" si="36"/>
        <v>0</v>
      </c>
    </row>
    <row r="736" spans="3:44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5">
        <f t="shared" si="34"/>
        <v>0</v>
      </c>
      <c r="AQ736" s="15">
        <f t="shared" si="35"/>
        <v>0</v>
      </c>
      <c r="AR736" s="15">
        <f t="shared" si="36"/>
        <v>0</v>
      </c>
    </row>
    <row r="737" spans="3:44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5">
        <f t="shared" si="34"/>
        <v>0</v>
      </c>
      <c r="AQ737" s="15">
        <f t="shared" si="35"/>
        <v>0</v>
      </c>
      <c r="AR737" s="15">
        <f t="shared" si="36"/>
        <v>0</v>
      </c>
    </row>
    <row r="738" spans="3:44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5">
        <f t="shared" si="34"/>
        <v>0</v>
      </c>
      <c r="AQ738" s="15">
        <f t="shared" si="35"/>
        <v>0</v>
      </c>
      <c r="AR738" s="15">
        <f t="shared" si="36"/>
        <v>0</v>
      </c>
    </row>
    <row r="739" spans="3:44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5">
        <f t="shared" si="34"/>
        <v>0</v>
      </c>
      <c r="AQ739" s="15">
        <f t="shared" si="35"/>
        <v>0</v>
      </c>
      <c r="AR739" s="15">
        <f t="shared" si="36"/>
        <v>0</v>
      </c>
    </row>
    <row r="740" spans="3:44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5">
        <f t="shared" si="34"/>
        <v>0</v>
      </c>
      <c r="AQ740" s="15">
        <f t="shared" si="35"/>
        <v>0</v>
      </c>
      <c r="AR740" s="15">
        <f t="shared" si="36"/>
        <v>0</v>
      </c>
    </row>
    <row r="741" spans="3:44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5">
        <f t="shared" si="34"/>
        <v>0</v>
      </c>
      <c r="AQ741" s="15">
        <f t="shared" si="35"/>
        <v>0</v>
      </c>
      <c r="AR741" s="15">
        <f t="shared" si="36"/>
        <v>0</v>
      </c>
    </row>
    <row r="742" spans="3:44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5">
        <f t="shared" si="34"/>
        <v>0</v>
      </c>
      <c r="AQ742" s="15">
        <f t="shared" si="35"/>
        <v>0</v>
      </c>
      <c r="AR742" s="15">
        <f t="shared" si="36"/>
        <v>0</v>
      </c>
    </row>
    <row r="743" spans="3:44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5">
        <f t="shared" si="34"/>
        <v>0</v>
      </c>
      <c r="AQ743" s="15">
        <f t="shared" si="35"/>
        <v>0</v>
      </c>
      <c r="AR743" s="15">
        <f t="shared" si="36"/>
        <v>0</v>
      </c>
    </row>
    <row r="744" spans="3:44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5">
        <f t="shared" si="34"/>
        <v>0</v>
      </c>
      <c r="AQ744" s="15">
        <f t="shared" si="35"/>
        <v>0</v>
      </c>
      <c r="AR744" s="15">
        <f t="shared" si="36"/>
        <v>0</v>
      </c>
    </row>
    <row r="745" spans="3:44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5">
        <f t="shared" si="34"/>
        <v>0</v>
      </c>
      <c r="AQ745" s="15">
        <f t="shared" si="35"/>
        <v>0</v>
      </c>
      <c r="AR745" s="15">
        <f t="shared" si="36"/>
        <v>0</v>
      </c>
    </row>
    <row r="746" spans="3:44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5">
        <f t="shared" si="34"/>
        <v>0</v>
      </c>
      <c r="AQ746" s="15">
        <f t="shared" si="35"/>
        <v>0</v>
      </c>
      <c r="AR746" s="15">
        <f t="shared" si="36"/>
        <v>0</v>
      </c>
    </row>
    <row r="747" spans="3:44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5">
        <f t="shared" si="34"/>
        <v>0</v>
      </c>
      <c r="AQ747" s="15">
        <f t="shared" si="35"/>
        <v>0</v>
      </c>
      <c r="AR747" s="15">
        <f t="shared" si="36"/>
        <v>0</v>
      </c>
    </row>
    <row r="748" spans="3:44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5">
        <f t="shared" si="34"/>
        <v>0</v>
      </c>
      <c r="AQ748" s="15">
        <f t="shared" si="35"/>
        <v>0</v>
      </c>
      <c r="AR748" s="15">
        <f t="shared" si="36"/>
        <v>0</v>
      </c>
    </row>
    <row r="749" spans="3:44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5">
        <f t="shared" si="34"/>
        <v>0</v>
      </c>
      <c r="AQ749" s="15">
        <f t="shared" si="35"/>
        <v>0</v>
      </c>
      <c r="AR749" s="15">
        <f t="shared" si="36"/>
        <v>0</v>
      </c>
    </row>
    <row r="750" spans="3:44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5">
        <f t="shared" si="34"/>
        <v>0</v>
      </c>
      <c r="AQ750" s="15">
        <f t="shared" si="35"/>
        <v>0</v>
      </c>
      <c r="AR750" s="15">
        <f t="shared" si="36"/>
        <v>0</v>
      </c>
    </row>
    <row r="751" spans="3:44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5">
        <f t="shared" si="34"/>
        <v>0</v>
      </c>
      <c r="AQ751" s="15">
        <f t="shared" si="35"/>
        <v>0</v>
      </c>
      <c r="AR751" s="15">
        <f t="shared" si="36"/>
        <v>0</v>
      </c>
    </row>
    <row r="752" spans="3:44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5">
        <f t="shared" si="34"/>
        <v>0</v>
      </c>
      <c r="AQ752" s="15">
        <f t="shared" si="35"/>
        <v>0</v>
      </c>
      <c r="AR752" s="15">
        <f t="shared" si="36"/>
        <v>0</v>
      </c>
    </row>
    <row r="753" spans="3:44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5">
        <f t="shared" si="34"/>
        <v>0</v>
      </c>
      <c r="AQ753" s="15">
        <f t="shared" si="35"/>
        <v>0</v>
      </c>
      <c r="AR753" s="15">
        <f t="shared" si="36"/>
        <v>0</v>
      </c>
    </row>
    <row r="754" spans="3:44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5">
        <f t="shared" si="34"/>
        <v>0</v>
      </c>
      <c r="AQ754" s="15">
        <f t="shared" si="35"/>
        <v>0</v>
      </c>
      <c r="AR754" s="15">
        <f t="shared" si="36"/>
        <v>0</v>
      </c>
    </row>
    <row r="755" spans="3:44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5">
        <f t="shared" si="34"/>
        <v>0</v>
      </c>
      <c r="AQ755" s="15">
        <f t="shared" si="35"/>
        <v>0</v>
      </c>
      <c r="AR755" s="15">
        <f t="shared" si="36"/>
        <v>0</v>
      </c>
    </row>
    <row r="756" spans="3:44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5">
        <f t="shared" si="34"/>
        <v>0</v>
      </c>
      <c r="AQ756" s="15">
        <f t="shared" si="35"/>
        <v>0</v>
      </c>
      <c r="AR756" s="15">
        <f t="shared" si="36"/>
        <v>0</v>
      </c>
    </row>
    <row r="757" spans="3:44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5">
        <f t="shared" si="34"/>
        <v>0</v>
      </c>
      <c r="AQ757" s="15">
        <f t="shared" si="35"/>
        <v>0</v>
      </c>
      <c r="AR757" s="15">
        <f t="shared" si="36"/>
        <v>0</v>
      </c>
    </row>
    <row r="758" spans="3:44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5">
        <f t="shared" si="34"/>
        <v>0</v>
      </c>
      <c r="AQ758" s="15">
        <f t="shared" si="35"/>
        <v>0</v>
      </c>
      <c r="AR758" s="15">
        <f t="shared" si="36"/>
        <v>0</v>
      </c>
    </row>
    <row r="759" spans="3:44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5">
        <f t="shared" si="34"/>
        <v>0</v>
      </c>
      <c r="AQ759" s="15">
        <f t="shared" si="35"/>
        <v>0</v>
      </c>
      <c r="AR759" s="15">
        <f t="shared" si="36"/>
        <v>0</v>
      </c>
    </row>
    <row r="760" spans="3:44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5">
        <f t="shared" si="34"/>
        <v>0</v>
      </c>
      <c r="AQ760" s="15">
        <f t="shared" si="35"/>
        <v>0</v>
      </c>
      <c r="AR760" s="15">
        <f t="shared" si="36"/>
        <v>0</v>
      </c>
    </row>
    <row r="761" spans="3:44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5">
        <f t="shared" si="34"/>
        <v>0</v>
      </c>
      <c r="AQ761" s="15">
        <f t="shared" si="35"/>
        <v>0</v>
      </c>
      <c r="AR761" s="15">
        <f t="shared" si="36"/>
        <v>0</v>
      </c>
    </row>
    <row r="762" spans="3:44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5">
        <f t="shared" si="34"/>
        <v>0</v>
      </c>
      <c r="AQ762" s="15">
        <f t="shared" si="35"/>
        <v>0</v>
      </c>
      <c r="AR762" s="15">
        <f t="shared" si="36"/>
        <v>0</v>
      </c>
    </row>
    <row r="763" spans="3:44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5">
        <f t="shared" si="34"/>
        <v>0</v>
      </c>
      <c r="AQ763" s="15">
        <f t="shared" si="35"/>
        <v>0</v>
      </c>
      <c r="AR763" s="15">
        <f t="shared" si="36"/>
        <v>0</v>
      </c>
    </row>
    <row r="764" spans="3:44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5">
        <f t="shared" si="34"/>
        <v>0</v>
      </c>
      <c r="AQ764" s="15">
        <f t="shared" si="35"/>
        <v>0</v>
      </c>
      <c r="AR764" s="15">
        <f t="shared" si="36"/>
        <v>0</v>
      </c>
    </row>
    <row r="765" spans="3:44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5">
        <f t="shared" si="34"/>
        <v>0</v>
      </c>
      <c r="AQ765" s="15">
        <f t="shared" si="35"/>
        <v>0</v>
      </c>
      <c r="AR765" s="15">
        <f t="shared" si="36"/>
        <v>0</v>
      </c>
    </row>
    <row r="766" spans="3:44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5">
        <f t="shared" si="34"/>
        <v>0</v>
      </c>
      <c r="AQ766" s="15">
        <f t="shared" si="35"/>
        <v>0</v>
      </c>
      <c r="AR766" s="15">
        <f t="shared" si="36"/>
        <v>0</v>
      </c>
    </row>
    <row r="767" spans="3:44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5">
        <f t="shared" si="34"/>
        <v>0</v>
      </c>
      <c r="AQ767" s="15">
        <f t="shared" si="35"/>
        <v>0</v>
      </c>
      <c r="AR767" s="15">
        <f t="shared" si="36"/>
        <v>0</v>
      </c>
    </row>
    <row r="768" spans="3:44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5">
        <f t="shared" si="34"/>
        <v>0</v>
      </c>
      <c r="AQ768" s="15">
        <f t="shared" si="35"/>
        <v>0</v>
      </c>
      <c r="AR768" s="15">
        <f t="shared" si="36"/>
        <v>0</v>
      </c>
    </row>
    <row r="769" spans="3:44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5">
        <f t="shared" si="34"/>
        <v>0</v>
      </c>
      <c r="AQ769" s="15">
        <f t="shared" si="35"/>
        <v>0</v>
      </c>
      <c r="AR769" s="15">
        <f t="shared" si="36"/>
        <v>0</v>
      </c>
    </row>
    <row r="770" spans="3:44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5">
        <f t="shared" si="34"/>
        <v>0</v>
      </c>
      <c r="AQ770" s="15">
        <f t="shared" si="35"/>
        <v>0</v>
      </c>
      <c r="AR770" s="15">
        <f t="shared" si="36"/>
        <v>0</v>
      </c>
    </row>
    <row r="771" spans="3:44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5">
        <f t="shared" si="34"/>
        <v>0</v>
      </c>
      <c r="AQ771" s="15">
        <f t="shared" si="35"/>
        <v>0</v>
      </c>
      <c r="AR771" s="15">
        <f t="shared" si="36"/>
        <v>0</v>
      </c>
    </row>
    <row r="772" spans="3:44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5">
        <f t="shared" si="34"/>
        <v>0</v>
      </c>
      <c r="AQ772" s="15">
        <f t="shared" si="35"/>
        <v>0</v>
      </c>
      <c r="AR772" s="15">
        <f t="shared" si="36"/>
        <v>0</v>
      </c>
    </row>
    <row r="773" spans="3:44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5">
        <f t="shared" si="34"/>
        <v>0</v>
      </c>
      <c r="AQ773" s="15">
        <f t="shared" si="35"/>
        <v>0</v>
      </c>
      <c r="AR773" s="15">
        <f t="shared" si="36"/>
        <v>0</v>
      </c>
    </row>
    <row r="774" spans="3:44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5">
        <f t="shared" si="34"/>
        <v>0</v>
      </c>
      <c r="AQ774" s="15">
        <f t="shared" si="35"/>
        <v>0</v>
      </c>
      <c r="AR774" s="15">
        <f t="shared" si="36"/>
        <v>0</v>
      </c>
    </row>
    <row r="775" spans="3:44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5">
        <f t="shared" si="34"/>
        <v>0</v>
      </c>
      <c r="AQ775" s="15">
        <f t="shared" si="35"/>
        <v>0</v>
      </c>
      <c r="AR775" s="15">
        <f t="shared" si="36"/>
        <v>0</v>
      </c>
    </row>
    <row r="776" spans="3:44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5">
        <f t="shared" ref="AP776:AP839" si="37">C776+F776+I776+L776+O776+R776+U776+X776+AA776+AD776+AG776+AJ776+AM776</f>
        <v>0</v>
      </c>
      <c r="AQ776" s="15">
        <f t="shared" ref="AQ776:AQ839" si="38">D776+G776+J776+M776+P776+S776+V776+Y776+AB776+AE776+AH776+AK776+AN776</f>
        <v>0</v>
      </c>
      <c r="AR776" s="15">
        <f t="shared" ref="AR776:AR839" si="39">E776+H776+K776+N776+Q776+T776+W776+Z776+AC776+AF776+AI776+AL776+AO776</f>
        <v>0</v>
      </c>
    </row>
    <row r="777" spans="3:44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5">
        <f t="shared" si="37"/>
        <v>0</v>
      </c>
      <c r="AQ777" s="15">
        <f t="shared" si="38"/>
        <v>0</v>
      </c>
      <c r="AR777" s="15">
        <f t="shared" si="39"/>
        <v>0</v>
      </c>
    </row>
    <row r="778" spans="3:44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5">
        <f t="shared" si="37"/>
        <v>0</v>
      </c>
      <c r="AQ778" s="15">
        <f t="shared" si="38"/>
        <v>0</v>
      </c>
      <c r="AR778" s="15">
        <f t="shared" si="39"/>
        <v>0</v>
      </c>
    </row>
    <row r="779" spans="3:44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5">
        <f t="shared" si="37"/>
        <v>0</v>
      </c>
      <c r="AQ779" s="15">
        <f t="shared" si="38"/>
        <v>0</v>
      </c>
      <c r="AR779" s="15">
        <f t="shared" si="39"/>
        <v>0</v>
      </c>
    </row>
    <row r="780" spans="3:44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5">
        <f t="shared" si="37"/>
        <v>0</v>
      </c>
      <c r="AQ780" s="15">
        <f t="shared" si="38"/>
        <v>0</v>
      </c>
      <c r="AR780" s="15">
        <f t="shared" si="39"/>
        <v>0</v>
      </c>
    </row>
    <row r="781" spans="3:44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5">
        <f t="shared" si="37"/>
        <v>0</v>
      </c>
      <c r="AQ781" s="15">
        <f t="shared" si="38"/>
        <v>0</v>
      </c>
      <c r="AR781" s="15">
        <f t="shared" si="39"/>
        <v>0</v>
      </c>
    </row>
    <row r="782" spans="3:44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5">
        <f t="shared" si="37"/>
        <v>0</v>
      </c>
      <c r="AQ782" s="15">
        <f t="shared" si="38"/>
        <v>0</v>
      </c>
      <c r="AR782" s="15">
        <f t="shared" si="39"/>
        <v>0</v>
      </c>
    </row>
    <row r="783" spans="3:44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5">
        <f t="shared" si="37"/>
        <v>0</v>
      </c>
      <c r="AQ783" s="15">
        <f t="shared" si="38"/>
        <v>0</v>
      </c>
      <c r="AR783" s="15">
        <f t="shared" si="39"/>
        <v>0</v>
      </c>
    </row>
    <row r="784" spans="3:44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5">
        <f t="shared" si="37"/>
        <v>0</v>
      </c>
      <c r="AQ784" s="15">
        <f t="shared" si="38"/>
        <v>0</v>
      </c>
      <c r="AR784" s="15">
        <f t="shared" si="39"/>
        <v>0</v>
      </c>
    </row>
    <row r="785" spans="3:44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5">
        <f t="shared" si="37"/>
        <v>0</v>
      </c>
      <c r="AQ785" s="15">
        <f t="shared" si="38"/>
        <v>0</v>
      </c>
      <c r="AR785" s="15">
        <f t="shared" si="39"/>
        <v>0</v>
      </c>
    </row>
    <row r="786" spans="3:44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5">
        <f t="shared" si="37"/>
        <v>0</v>
      </c>
      <c r="AQ786" s="15">
        <f t="shared" si="38"/>
        <v>0</v>
      </c>
      <c r="AR786" s="15">
        <f t="shared" si="39"/>
        <v>0</v>
      </c>
    </row>
    <row r="787" spans="3:44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5">
        <f t="shared" si="37"/>
        <v>0</v>
      </c>
      <c r="AQ787" s="15">
        <f t="shared" si="38"/>
        <v>0</v>
      </c>
      <c r="AR787" s="15">
        <f t="shared" si="39"/>
        <v>0</v>
      </c>
    </row>
    <row r="788" spans="3:44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5">
        <f t="shared" si="37"/>
        <v>0</v>
      </c>
      <c r="AQ788" s="15">
        <f t="shared" si="38"/>
        <v>0</v>
      </c>
      <c r="AR788" s="15">
        <f t="shared" si="39"/>
        <v>0</v>
      </c>
    </row>
    <row r="789" spans="3:44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5">
        <f t="shared" si="37"/>
        <v>0</v>
      </c>
      <c r="AQ789" s="15">
        <f t="shared" si="38"/>
        <v>0</v>
      </c>
      <c r="AR789" s="15">
        <f t="shared" si="39"/>
        <v>0</v>
      </c>
    </row>
    <row r="790" spans="3:44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5">
        <f t="shared" si="37"/>
        <v>0</v>
      </c>
      <c r="AQ790" s="15">
        <f t="shared" si="38"/>
        <v>0</v>
      </c>
      <c r="AR790" s="15">
        <f t="shared" si="39"/>
        <v>0</v>
      </c>
    </row>
    <row r="791" spans="3:44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5">
        <f t="shared" si="37"/>
        <v>0</v>
      </c>
      <c r="AQ791" s="15">
        <f t="shared" si="38"/>
        <v>0</v>
      </c>
      <c r="AR791" s="15">
        <f t="shared" si="39"/>
        <v>0</v>
      </c>
    </row>
    <row r="792" spans="3:44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5">
        <f t="shared" si="37"/>
        <v>0</v>
      </c>
      <c r="AQ792" s="15">
        <f t="shared" si="38"/>
        <v>0</v>
      </c>
      <c r="AR792" s="15">
        <f t="shared" si="39"/>
        <v>0</v>
      </c>
    </row>
    <row r="793" spans="3:44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5">
        <f t="shared" si="37"/>
        <v>0</v>
      </c>
      <c r="AQ793" s="15">
        <f t="shared" si="38"/>
        <v>0</v>
      </c>
      <c r="AR793" s="15">
        <f t="shared" si="39"/>
        <v>0</v>
      </c>
    </row>
    <row r="794" spans="3:44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5">
        <f t="shared" si="37"/>
        <v>0</v>
      </c>
      <c r="AQ794" s="15">
        <f t="shared" si="38"/>
        <v>0</v>
      </c>
      <c r="AR794" s="15">
        <f t="shared" si="39"/>
        <v>0</v>
      </c>
    </row>
    <row r="795" spans="3:44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5">
        <f t="shared" si="37"/>
        <v>0</v>
      </c>
      <c r="AQ795" s="15">
        <f t="shared" si="38"/>
        <v>0</v>
      </c>
      <c r="AR795" s="15">
        <f t="shared" si="39"/>
        <v>0</v>
      </c>
    </row>
    <row r="796" spans="3:44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5">
        <f t="shared" si="37"/>
        <v>0</v>
      </c>
      <c r="AQ796" s="15">
        <f t="shared" si="38"/>
        <v>0</v>
      </c>
      <c r="AR796" s="15">
        <f t="shared" si="39"/>
        <v>0</v>
      </c>
    </row>
    <row r="797" spans="3:44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5">
        <f t="shared" si="37"/>
        <v>0</v>
      </c>
      <c r="AQ797" s="15">
        <f t="shared" si="38"/>
        <v>0</v>
      </c>
      <c r="AR797" s="15">
        <f t="shared" si="39"/>
        <v>0</v>
      </c>
    </row>
    <row r="798" spans="3:44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5">
        <f t="shared" si="37"/>
        <v>0</v>
      </c>
      <c r="AQ798" s="15">
        <f t="shared" si="38"/>
        <v>0</v>
      </c>
      <c r="AR798" s="15">
        <f t="shared" si="39"/>
        <v>0</v>
      </c>
    </row>
    <row r="799" spans="3:44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5">
        <f t="shared" si="37"/>
        <v>0</v>
      </c>
      <c r="AQ799" s="15">
        <f t="shared" si="38"/>
        <v>0</v>
      </c>
      <c r="AR799" s="15">
        <f t="shared" si="39"/>
        <v>0</v>
      </c>
    </row>
    <row r="800" spans="3:44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5">
        <f t="shared" si="37"/>
        <v>0</v>
      </c>
      <c r="AQ800" s="15">
        <f t="shared" si="38"/>
        <v>0</v>
      </c>
      <c r="AR800" s="15">
        <f t="shared" si="39"/>
        <v>0</v>
      </c>
    </row>
    <row r="801" spans="3:44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5">
        <f t="shared" si="37"/>
        <v>0</v>
      </c>
      <c r="AQ801" s="15">
        <f t="shared" si="38"/>
        <v>0</v>
      </c>
      <c r="AR801" s="15">
        <f t="shared" si="39"/>
        <v>0</v>
      </c>
    </row>
    <row r="802" spans="3:44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5">
        <f t="shared" si="37"/>
        <v>0</v>
      </c>
      <c r="AQ802" s="15">
        <f t="shared" si="38"/>
        <v>0</v>
      </c>
      <c r="AR802" s="15">
        <f t="shared" si="39"/>
        <v>0</v>
      </c>
    </row>
    <row r="803" spans="3:44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5">
        <f t="shared" si="37"/>
        <v>0</v>
      </c>
      <c r="AQ803" s="15">
        <f t="shared" si="38"/>
        <v>0</v>
      </c>
      <c r="AR803" s="15">
        <f t="shared" si="39"/>
        <v>0</v>
      </c>
    </row>
    <row r="804" spans="3:44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5">
        <f t="shared" si="37"/>
        <v>0</v>
      </c>
      <c r="AQ804" s="15">
        <f t="shared" si="38"/>
        <v>0</v>
      </c>
      <c r="AR804" s="15">
        <f t="shared" si="39"/>
        <v>0</v>
      </c>
    </row>
    <row r="805" spans="3:44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5">
        <f t="shared" si="37"/>
        <v>0</v>
      </c>
      <c r="AQ805" s="15">
        <f t="shared" si="38"/>
        <v>0</v>
      </c>
      <c r="AR805" s="15">
        <f t="shared" si="39"/>
        <v>0</v>
      </c>
    </row>
    <row r="806" spans="3:44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5">
        <f t="shared" si="37"/>
        <v>0</v>
      </c>
      <c r="AQ806" s="15">
        <f t="shared" si="38"/>
        <v>0</v>
      </c>
      <c r="AR806" s="15">
        <f t="shared" si="39"/>
        <v>0</v>
      </c>
    </row>
    <row r="807" spans="3:44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5">
        <f t="shared" si="37"/>
        <v>0</v>
      </c>
      <c r="AQ807" s="15">
        <f t="shared" si="38"/>
        <v>0</v>
      </c>
      <c r="AR807" s="15">
        <f t="shared" si="39"/>
        <v>0</v>
      </c>
    </row>
    <row r="808" spans="3:44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5">
        <f t="shared" si="37"/>
        <v>0</v>
      </c>
      <c r="AQ808" s="15">
        <f t="shared" si="38"/>
        <v>0</v>
      </c>
      <c r="AR808" s="15">
        <f t="shared" si="39"/>
        <v>0</v>
      </c>
    </row>
    <row r="809" spans="3:44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5">
        <f t="shared" si="37"/>
        <v>0</v>
      </c>
      <c r="AQ809" s="15">
        <f t="shared" si="38"/>
        <v>0</v>
      </c>
      <c r="AR809" s="15">
        <f t="shared" si="39"/>
        <v>0</v>
      </c>
    </row>
    <row r="810" spans="3:44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5">
        <f t="shared" si="37"/>
        <v>0</v>
      </c>
      <c r="AQ810" s="15">
        <f t="shared" si="38"/>
        <v>0</v>
      </c>
      <c r="AR810" s="15">
        <f t="shared" si="39"/>
        <v>0</v>
      </c>
    </row>
    <row r="811" spans="3:44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5">
        <f t="shared" si="37"/>
        <v>0</v>
      </c>
      <c r="AQ811" s="15">
        <f t="shared" si="38"/>
        <v>0</v>
      </c>
      <c r="AR811" s="15">
        <f t="shared" si="39"/>
        <v>0</v>
      </c>
    </row>
    <row r="812" spans="3:44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5">
        <f t="shared" si="37"/>
        <v>0</v>
      </c>
      <c r="AQ812" s="15">
        <f t="shared" si="38"/>
        <v>0</v>
      </c>
      <c r="AR812" s="15">
        <f t="shared" si="39"/>
        <v>0</v>
      </c>
    </row>
    <row r="813" spans="3:44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5">
        <f t="shared" si="37"/>
        <v>0</v>
      </c>
      <c r="AQ813" s="15">
        <f t="shared" si="38"/>
        <v>0</v>
      </c>
      <c r="AR813" s="15">
        <f t="shared" si="39"/>
        <v>0</v>
      </c>
    </row>
    <row r="814" spans="3:44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5">
        <f t="shared" si="37"/>
        <v>0</v>
      </c>
      <c r="AQ814" s="15">
        <f t="shared" si="38"/>
        <v>0</v>
      </c>
      <c r="AR814" s="15">
        <f t="shared" si="39"/>
        <v>0</v>
      </c>
    </row>
    <row r="815" spans="3:44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5">
        <f t="shared" si="37"/>
        <v>0</v>
      </c>
      <c r="AQ815" s="15">
        <f t="shared" si="38"/>
        <v>0</v>
      </c>
      <c r="AR815" s="15">
        <f t="shared" si="39"/>
        <v>0</v>
      </c>
    </row>
    <row r="816" spans="3:44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5">
        <f t="shared" si="37"/>
        <v>0</v>
      </c>
      <c r="AQ816" s="15">
        <f t="shared" si="38"/>
        <v>0</v>
      </c>
      <c r="AR816" s="15">
        <f t="shared" si="39"/>
        <v>0</v>
      </c>
    </row>
    <row r="817" spans="3:44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5">
        <f t="shared" si="37"/>
        <v>0</v>
      </c>
      <c r="AQ817" s="15">
        <f t="shared" si="38"/>
        <v>0</v>
      </c>
      <c r="AR817" s="15">
        <f t="shared" si="39"/>
        <v>0</v>
      </c>
    </row>
    <row r="818" spans="3:44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5">
        <f t="shared" si="37"/>
        <v>0</v>
      </c>
      <c r="AQ818" s="15">
        <f t="shared" si="38"/>
        <v>0</v>
      </c>
      <c r="AR818" s="15">
        <f t="shared" si="39"/>
        <v>0</v>
      </c>
    </row>
    <row r="819" spans="3:44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5">
        <f t="shared" si="37"/>
        <v>0</v>
      </c>
      <c r="AQ819" s="15">
        <f t="shared" si="38"/>
        <v>0</v>
      </c>
      <c r="AR819" s="15">
        <f t="shared" si="39"/>
        <v>0</v>
      </c>
    </row>
    <row r="820" spans="3:44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5">
        <f t="shared" si="37"/>
        <v>0</v>
      </c>
      <c r="AQ820" s="15">
        <f t="shared" si="38"/>
        <v>0</v>
      </c>
      <c r="AR820" s="15">
        <f t="shared" si="39"/>
        <v>0</v>
      </c>
    </row>
    <row r="821" spans="3:44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5">
        <f t="shared" si="37"/>
        <v>0</v>
      </c>
      <c r="AQ821" s="15">
        <f t="shared" si="38"/>
        <v>0</v>
      </c>
      <c r="AR821" s="15">
        <f t="shared" si="39"/>
        <v>0</v>
      </c>
    </row>
    <row r="822" spans="3:44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5">
        <f t="shared" si="37"/>
        <v>0</v>
      </c>
      <c r="AQ822" s="15">
        <f t="shared" si="38"/>
        <v>0</v>
      </c>
      <c r="AR822" s="15">
        <f t="shared" si="39"/>
        <v>0</v>
      </c>
    </row>
    <row r="823" spans="3:44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5">
        <f t="shared" si="37"/>
        <v>0</v>
      </c>
      <c r="AQ823" s="15">
        <f t="shared" si="38"/>
        <v>0</v>
      </c>
      <c r="AR823" s="15">
        <f t="shared" si="39"/>
        <v>0</v>
      </c>
    </row>
    <row r="824" spans="3:44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5">
        <f t="shared" si="37"/>
        <v>0</v>
      </c>
      <c r="AQ824" s="15">
        <f t="shared" si="38"/>
        <v>0</v>
      </c>
      <c r="AR824" s="15">
        <f t="shared" si="39"/>
        <v>0</v>
      </c>
    </row>
    <row r="825" spans="3:44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5">
        <f t="shared" si="37"/>
        <v>0</v>
      </c>
      <c r="AQ825" s="15">
        <f t="shared" si="38"/>
        <v>0</v>
      </c>
      <c r="AR825" s="15">
        <f t="shared" si="39"/>
        <v>0</v>
      </c>
    </row>
    <row r="826" spans="3:44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5">
        <f t="shared" si="37"/>
        <v>0</v>
      </c>
      <c r="AQ826" s="15">
        <f t="shared" si="38"/>
        <v>0</v>
      </c>
      <c r="AR826" s="15">
        <f t="shared" si="39"/>
        <v>0</v>
      </c>
    </row>
    <row r="827" spans="3:44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5">
        <f t="shared" si="37"/>
        <v>0</v>
      </c>
      <c r="AQ827" s="15">
        <f t="shared" si="38"/>
        <v>0</v>
      </c>
      <c r="AR827" s="15">
        <f t="shared" si="39"/>
        <v>0</v>
      </c>
    </row>
    <row r="828" spans="3:44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5">
        <f t="shared" si="37"/>
        <v>0</v>
      </c>
      <c r="AQ828" s="15">
        <f t="shared" si="38"/>
        <v>0</v>
      </c>
      <c r="AR828" s="15">
        <f t="shared" si="39"/>
        <v>0</v>
      </c>
    </row>
    <row r="829" spans="3:44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5">
        <f t="shared" si="37"/>
        <v>0</v>
      </c>
      <c r="AQ829" s="15">
        <f t="shared" si="38"/>
        <v>0</v>
      </c>
      <c r="AR829" s="15">
        <f t="shared" si="39"/>
        <v>0</v>
      </c>
    </row>
    <row r="830" spans="3:44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5">
        <f t="shared" si="37"/>
        <v>0</v>
      </c>
      <c r="AQ830" s="15">
        <f t="shared" si="38"/>
        <v>0</v>
      </c>
      <c r="AR830" s="15">
        <f t="shared" si="39"/>
        <v>0</v>
      </c>
    </row>
    <row r="831" spans="3:44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5">
        <f t="shared" si="37"/>
        <v>0</v>
      </c>
      <c r="AQ831" s="15">
        <f t="shared" si="38"/>
        <v>0</v>
      </c>
      <c r="AR831" s="15">
        <f t="shared" si="39"/>
        <v>0</v>
      </c>
    </row>
    <row r="832" spans="3:44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5">
        <f t="shared" si="37"/>
        <v>0</v>
      </c>
      <c r="AQ832" s="15">
        <f t="shared" si="38"/>
        <v>0</v>
      </c>
      <c r="AR832" s="15">
        <f t="shared" si="39"/>
        <v>0</v>
      </c>
    </row>
    <row r="833" spans="3:44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5">
        <f t="shared" si="37"/>
        <v>0</v>
      </c>
      <c r="AQ833" s="15">
        <f t="shared" si="38"/>
        <v>0</v>
      </c>
      <c r="AR833" s="15">
        <f t="shared" si="39"/>
        <v>0</v>
      </c>
    </row>
    <row r="834" spans="3:44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5">
        <f t="shared" si="37"/>
        <v>0</v>
      </c>
      <c r="AQ834" s="15">
        <f t="shared" si="38"/>
        <v>0</v>
      </c>
      <c r="AR834" s="15">
        <f t="shared" si="39"/>
        <v>0</v>
      </c>
    </row>
    <row r="835" spans="3:44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5">
        <f t="shared" si="37"/>
        <v>0</v>
      </c>
      <c r="AQ835" s="15">
        <f t="shared" si="38"/>
        <v>0</v>
      </c>
      <c r="AR835" s="15">
        <f t="shared" si="39"/>
        <v>0</v>
      </c>
    </row>
    <row r="836" spans="3:44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5">
        <f t="shared" si="37"/>
        <v>0</v>
      </c>
      <c r="AQ836" s="15">
        <f t="shared" si="38"/>
        <v>0</v>
      </c>
      <c r="AR836" s="15">
        <f t="shared" si="39"/>
        <v>0</v>
      </c>
    </row>
    <row r="837" spans="3:44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5">
        <f t="shared" si="37"/>
        <v>0</v>
      </c>
      <c r="AQ837" s="15">
        <f t="shared" si="38"/>
        <v>0</v>
      </c>
      <c r="AR837" s="15">
        <f t="shared" si="39"/>
        <v>0</v>
      </c>
    </row>
    <row r="838" spans="3:44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5">
        <f t="shared" si="37"/>
        <v>0</v>
      </c>
      <c r="AQ838" s="15">
        <f t="shared" si="38"/>
        <v>0</v>
      </c>
      <c r="AR838" s="15">
        <f t="shared" si="39"/>
        <v>0</v>
      </c>
    </row>
    <row r="839" spans="3:44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5">
        <f t="shared" si="37"/>
        <v>0</v>
      </c>
      <c r="AQ839" s="15">
        <f t="shared" si="38"/>
        <v>0</v>
      </c>
      <c r="AR839" s="15">
        <f t="shared" si="39"/>
        <v>0</v>
      </c>
    </row>
    <row r="840" spans="3:44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5">
        <f t="shared" ref="AP840:AP903" si="40">C840+F840+I840+L840+O840+R840+U840+X840+AA840+AD840+AG840+AJ840+AM840</f>
        <v>0</v>
      </c>
      <c r="AQ840" s="15">
        <f t="shared" ref="AQ840:AQ903" si="41">D840+G840+J840+M840+P840+S840+V840+Y840+AB840+AE840+AH840+AK840+AN840</f>
        <v>0</v>
      </c>
      <c r="AR840" s="15">
        <f t="shared" ref="AR840:AR903" si="42">E840+H840+K840+N840+Q840+T840+W840+Z840+AC840+AF840+AI840+AL840+AO840</f>
        <v>0</v>
      </c>
    </row>
    <row r="841" spans="3:44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5">
        <f t="shared" si="40"/>
        <v>0</v>
      </c>
      <c r="AQ841" s="15">
        <f t="shared" si="41"/>
        <v>0</v>
      </c>
      <c r="AR841" s="15">
        <f t="shared" si="42"/>
        <v>0</v>
      </c>
    </row>
    <row r="842" spans="3:44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5">
        <f t="shared" si="40"/>
        <v>0</v>
      </c>
      <c r="AQ842" s="15">
        <f t="shared" si="41"/>
        <v>0</v>
      </c>
      <c r="AR842" s="15">
        <f t="shared" si="42"/>
        <v>0</v>
      </c>
    </row>
    <row r="843" spans="3:44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5">
        <f t="shared" si="40"/>
        <v>0</v>
      </c>
      <c r="AQ843" s="15">
        <f t="shared" si="41"/>
        <v>0</v>
      </c>
      <c r="AR843" s="15">
        <f t="shared" si="42"/>
        <v>0</v>
      </c>
    </row>
    <row r="844" spans="3:44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5">
        <f t="shared" si="40"/>
        <v>0</v>
      </c>
      <c r="AQ844" s="15">
        <f t="shared" si="41"/>
        <v>0</v>
      </c>
      <c r="AR844" s="15">
        <f t="shared" si="42"/>
        <v>0</v>
      </c>
    </row>
    <row r="845" spans="3:44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5">
        <f t="shared" si="40"/>
        <v>0</v>
      </c>
      <c r="AQ845" s="15">
        <f t="shared" si="41"/>
        <v>0</v>
      </c>
      <c r="AR845" s="15">
        <f t="shared" si="42"/>
        <v>0</v>
      </c>
    </row>
    <row r="846" spans="3:44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5">
        <f t="shared" si="40"/>
        <v>0</v>
      </c>
      <c r="AQ846" s="15">
        <f t="shared" si="41"/>
        <v>0</v>
      </c>
      <c r="AR846" s="15">
        <f t="shared" si="42"/>
        <v>0</v>
      </c>
    </row>
    <row r="847" spans="3:44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5">
        <f t="shared" si="40"/>
        <v>0</v>
      </c>
      <c r="AQ847" s="15">
        <f t="shared" si="41"/>
        <v>0</v>
      </c>
      <c r="AR847" s="15">
        <f t="shared" si="42"/>
        <v>0</v>
      </c>
    </row>
    <row r="848" spans="3:44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5">
        <f t="shared" si="40"/>
        <v>0</v>
      </c>
      <c r="AQ848" s="15">
        <f t="shared" si="41"/>
        <v>0</v>
      </c>
      <c r="AR848" s="15">
        <f t="shared" si="42"/>
        <v>0</v>
      </c>
    </row>
    <row r="849" spans="3:44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5">
        <f t="shared" si="40"/>
        <v>0</v>
      </c>
      <c r="AQ849" s="15">
        <f t="shared" si="41"/>
        <v>0</v>
      </c>
      <c r="AR849" s="15">
        <f t="shared" si="42"/>
        <v>0</v>
      </c>
    </row>
    <row r="850" spans="3:44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5">
        <f t="shared" si="40"/>
        <v>0</v>
      </c>
      <c r="AQ850" s="15">
        <f t="shared" si="41"/>
        <v>0</v>
      </c>
      <c r="AR850" s="15">
        <f t="shared" si="42"/>
        <v>0</v>
      </c>
    </row>
    <row r="851" spans="3:44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5">
        <f t="shared" si="40"/>
        <v>0</v>
      </c>
      <c r="AQ851" s="15">
        <f t="shared" si="41"/>
        <v>0</v>
      </c>
      <c r="AR851" s="15">
        <f t="shared" si="42"/>
        <v>0</v>
      </c>
    </row>
    <row r="852" spans="3:44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5">
        <f t="shared" si="40"/>
        <v>0</v>
      </c>
      <c r="AQ852" s="15">
        <f t="shared" si="41"/>
        <v>0</v>
      </c>
      <c r="AR852" s="15">
        <f t="shared" si="42"/>
        <v>0</v>
      </c>
    </row>
    <row r="853" spans="3:44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5">
        <f t="shared" si="40"/>
        <v>0</v>
      </c>
      <c r="AQ853" s="15">
        <f t="shared" si="41"/>
        <v>0</v>
      </c>
      <c r="AR853" s="15">
        <f t="shared" si="42"/>
        <v>0</v>
      </c>
    </row>
    <row r="854" spans="3:44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5">
        <f t="shared" si="40"/>
        <v>0</v>
      </c>
      <c r="AQ854" s="15">
        <f t="shared" si="41"/>
        <v>0</v>
      </c>
      <c r="AR854" s="15">
        <f t="shared" si="42"/>
        <v>0</v>
      </c>
    </row>
    <row r="855" spans="3:44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5">
        <f t="shared" si="40"/>
        <v>0</v>
      </c>
      <c r="AQ855" s="15">
        <f t="shared" si="41"/>
        <v>0</v>
      </c>
      <c r="AR855" s="15">
        <f t="shared" si="42"/>
        <v>0</v>
      </c>
    </row>
    <row r="856" spans="3:44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5">
        <f t="shared" si="40"/>
        <v>0</v>
      </c>
      <c r="AQ856" s="15">
        <f t="shared" si="41"/>
        <v>0</v>
      </c>
      <c r="AR856" s="15">
        <f t="shared" si="42"/>
        <v>0</v>
      </c>
    </row>
    <row r="857" spans="3:44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5">
        <f t="shared" si="40"/>
        <v>0</v>
      </c>
      <c r="AQ857" s="15">
        <f t="shared" si="41"/>
        <v>0</v>
      </c>
      <c r="AR857" s="15">
        <f t="shared" si="42"/>
        <v>0</v>
      </c>
    </row>
    <row r="858" spans="3:44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5">
        <f t="shared" si="40"/>
        <v>0</v>
      </c>
      <c r="AQ858" s="15">
        <f t="shared" si="41"/>
        <v>0</v>
      </c>
      <c r="AR858" s="15">
        <f t="shared" si="42"/>
        <v>0</v>
      </c>
    </row>
    <row r="859" spans="3:44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5">
        <f t="shared" si="40"/>
        <v>0</v>
      </c>
      <c r="AQ859" s="15">
        <f t="shared" si="41"/>
        <v>0</v>
      </c>
      <c r="AR859" s="15">
        <f t="shared" si="42"/>
        <v>0</v>
      </c>
    </row>
    <row r="860" spans="3:44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5">
        <f t="shared" si="40"/>
        <v>0</v>
      </c>
      <c r="AQ860" s="15">
        <f t="shared" si="41"/>
        <v>0</v>
      </c>
      <c r="AR860" s="15">
        <f t="shared" si="42"/>
        <v>0</v>
      </c>
    </row>
    <row r="861" spans="3:44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5">
        <f t="shared" si="40"/>
        <v>0</v>
      </c>
      <c r="AQ861" s="15">
        <f t="shared" si="41"/>
        <v>0</v>
      </c>
      <c r="AR861" s="15">
        <f t="shared" si="42"/>
        <v>0</v>
      </c>
    </row>
    <row r="862" spans="3:44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5">
        <f t="shared" si="40"/>
        <v>0</v>
      </c>
      <c r="AQ862" s="15">
        <f t="shared" si="41"/>
        <v>0</v>
      </c>
      <c r="AR862" s="15">
        <f t="shared" si="42"/>
        <v>0</v>
      </c>
    </row>
    <row r="863" spans="3:44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5">
        <f t="shared" si="40"/>
        <v>0</v>
      </c>
      <c r="AQ863" s="15">
        <f t="shared" si="41"/>
        <v>0</v>
      </c>
      <c r="AR863" s="15">
        <f t="shared" si="42"/>
        <v>0</v>
      </c>
    </row>
    <row r="864" spans="3:44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5">
        <f t="shared" si="40"/>
        <v>0</v>
      </c>
      <c r="AQ864" s="15">
        <f t="shared" si="41"/>
        <v>0</v>
      </c>
      <c r="AR864" s="15">
        <f t="shared" si="42"/>
        <v>0</v>
      </c>
    </row>
    <row r="865" spans="3:44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5">
        <f t="shared" si="40"/>
        <v>0</v>
      </c>
      <c r="AQ865" s="15">
        <f t="shared" si="41"/>
        <v>0</v>
      </c>
      <c r="AR865" s="15">
        <f t="shared" si="42"/>
        <v>0</v>
      </c>
    </row>
    <row r="866" spans="3:44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5">
        <f t="shared" si="40"/>
        <v>0</v>
      </c>
      <c r="AQ866" s="15">
        <f t="shared" si="41"/>
        <v>0</v>
      </c>
      <c r="AR866" s="15">
        <f t="shared" si="42"/>
        <v>0</v>
      </c>
    </row>
    <row r="867" spans="3:44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5">
        <f t="shared" si="40"/>
        <v>0</v>
      </c>
      <c r="AQ867" s="15">
        <f t="shared" si="41"/>
        <v>0</v>
      </c>
      <c r="AR867" s="15">
        <f t="shared" si="42"/>
        <v>0</v>
      </c>
    </row>
    <row r="868" spans="3:44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5">
        <f t="shared" si="40"/>
        <v>0</v>
      </c>
      <c r="AQ868" s="15">
        <f t="shared" si="41"/>
        <v>0</v>
      </c>
      <c r="AR868" s="15">
        <f t="shared" si="42"/>
        <v>0</v>
      </c>
    </row>
    <row r="869" spans="3:44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5">
        <f t="shared" si="40"/>
        <v>0</v>
      </c>
      <c r="AQ869" s="15">
        <f t="shared" si="41"/>
        <v>0</v>
      </c>
      <c r="AR869" s="15">
        <f t="shared" si="42"/>
        <v>0</v>
      </c>
    </row>
    <row r="870" spans="3:44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5">
        <f t="shared" si="40"/>
        <v>0</v>
      </c>
      <c r="AQ870" s="15">
        <f t="shared" si="41"/>
        <v>0</v>
      </c>
      <c r="AR870" s="15">
        <f t="shared" si="42"/>
        <v>0</v>
      </c>
    </row>
    <row r="871" spans="3:44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5">
        <f t="shared" si="40"/>
        <v>0</v>
      </c>
      <c r="AQ871" s="15">
        <f t="shared" si="41"/>
        <v>0</v>
      </c>
      <c r="AR871" s="15">
        <f t="shared" si="42"/>
        <v>0</v>
      </c>
    </row>
    <row r="872" spans="3:44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5">
        <f t="shared" si="40"/>
        <v>0</v>
      </c>
      <c r="AQ872" s="15">
        <f t="shared" si="41"/>
        <v>0</v>
      </c>
      <c r="AR872" s="15">
        <f t="shared" si="42"/>
        <v>0</v>
      </c>
    </row>
    <row r="873" spans="3:44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5">
        <f t="shared" si="40"/>
        <v>0</v>
      </c>
      <c r="AQ873" s="15">
        <f t="shared" si="41"/>
        <v>0</v>
      </c>
      <c r="AR873" s="15">
        <f t="shared" si="42"/>
        <v>0</v>
      </c>
    </row>
    <row r="874" spans="3:44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5">
        <f t="shared" si="40"/>
        <v>0</v>
      </c>
      <c r="AQ874" s="15">
        <f t="shared" si="41"/>
        <v>0</v>
      </c>
      <c r="AR874" s="15">
        <f t="shared" si="42"/>
        <v>0</v>
      </c>
    </row>
    <row r="875" spans="3:44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5">
        <f t="shared" si="40"/>
        <v>0</v>
      </c>
      <c r="AQ875" s="15">
        <f t="shared" si="41"/>
        <v>0</v>
      </c>
      <c r="AR875" s="15">
        <f t="shared" si="42"/>
        <v>0</v>
      </c>
    </row>
    <row r="876" spans="3:44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5">
        <f t="shared" si="40"/>
        <v>0</v>
      </c>
      <c r="AQ876" s="15">
        <f t="shared" si="41"/>
        <v>0</v>
      </c>
      <c r="AR876" s="15">
        <f t="shared" si="42"/>
        <v>0</v>
      </c>
    </row>
    <row r="877" spans="3:44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5">
        <f t="shared" si="40"/>
        <v>0</v>
      </c>
      <c r="AQ877" s="15">
        <f t="shared" si="41"/>
        <v>0</v>
      </c>
      <c r="AR877" s="15">
        <f t="shared" si="42"/>
        <v>0</v>
      </c>
    </row>
    <row r="878" spans="3:44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5">
        <f t="shared" si="40"/>
        <v>0</v>
      </c>
      <c r="AQ878" s="15">
        <f t="shared" si="41"/>
        <v>0</v>
      </c>
      <c r="AR878" s="15">
        <f t="shared" si="42"/>
        <v>0</v>
      </c>
    </row>
    <row r="879" spans="3:44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5">
        <f t="shared" si="40"/>
        <v>0</v>
      </c>
      <c r="AQ879" s="15">
        <f t="shared" si="41"/>
        <v>0</v>
      </c>
      <c r="AR879" s="15">
        <f t="shared" si="42"/>
        <v>0</v>
      </c>
    </row>
    <row r="880" spans="3:44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5">
        <f t="shared" si="40"/>
        <v>0</v>
      </c>
      <c r="AQ880" s="15">
        <f t="shared" si="41"/>
        <v>0</v>
      </c>
      <c r="AR880" s="15">
        <f t="shared" si="42"/>
        <v>0</v>
      </c>
    </row>
    <row r="881" spans="3:44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5">
        <f t="shared" si="40"/>
        <v>0</v>
      </c>
      <c r="AQ881" s="15">
        <f t="shared" si="41"/>
        <v>0</v>
      </c>
      <c r="AR881" s="15">
        <f t="shared" si="42"/>
        <v>0</v>
      </c>
    </row>
    <row r="882" spans="3:44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5">
        <f t="shared" si="40"/>
        <v>0</v>
      </c>
      <c r="AQ882" s="15">
        <f t="shared" si="41"/>
        <v>0</v>
      </c>
      <c r="AR882" s="15">
        <f t="shared" si="42"/>
        <v>0</v>
      </c>
    </row>
    <row r="883" spans="3:44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5">
        <f t="shared" si="40"/>
        <v>0</v>
      </c>
      <c r="AQ883" s="15">
        <f t="shared" si="41"/>
        <v>0</v>
      </c>
      <c r="AR883" s="15">
        <f t="shared" si="42"/>
        <v>0</v>
      </c>
    </row>
    <row r="884" spans="3:44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5">
        <f t="shared" si="40"/>
        <v>0</v>
      </c>
      <c r="AQ884" s="15">
        <f t="shared" si="41"/>
        <v>0</v>
      </c>
      <c r="AR884" s="15">
        <f t="shared" si="42"/>
        <v>0</v>
      </c>
    </row>
    <row r="885" spans="3:44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5">
        <f t="shared" si="40"/>
        <v>0</v>
      </c>
      <c r="AQ885" s="15">
        <f t="shared" si="41"/>
        <v>0</v>
      </c>
      <c r="AR885" s="15">
        <f t="shared" si="42"/>
        <v>0</v>
      </c>
    </row>
    <row r="886" spans="3:44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5">
        <f t="shared" si="40"/>
        <v>0</v>
      </c>
      <c r="AQ886" s="15">
        <f t="shared" si="41"/>
        <v>0</v>
      </c>
      <c r="AR886" s="15">
        <f t="shared" si="42"/>
        <v>0</v>
      </c>
    </row>
    <row r="887" spans="3:44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5">
        <f t="shared" si="40"/>
        <v>0</v>
      </c>
      <c r="AQ887" s="15">
        <f t="shared" si="41"/>
        <v>0</v>
      </c>
      <c r="AR887" s="15">
        <f t="shared" si="42"/>
        <v>0</v>
      </c>
    </row>
    <row r="888" spans="3:44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5">
        <f t="shared" si="40"/>
        <v>0</v>
      </c>
      <c r="AQ888" s="15">
        <f t="shared" si="41"/>
        <v>0</v>
      </c>
      <c r="AR888" s="15">
        <f t="shared" si="42"/>
        <v>0</v>
      </c>
    </row>
    <row r="889" spans="3:44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5">
        <f t="shared" si="40"/>
        <v>0</v>
      </c>
      <c r="AQ889" s="15">
        <f t="shared" si="41"/>
        <v>0</v>
      </c>
      <c r="AR889" s="15">
        <f t="shared" si="42"/>
        <v>0</v>
      </c>
    </row>
    <row r="890" spans="3:44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5">
        <f t="shared" si="40"/>
        <v>0</v>
      </c>
      <c r="AQ890" s="15">
        <f t="shared" si="41"/>
        <v>0</v>
      </c>
      <c r="AR890" s="15">
        <f t="shared" si="42"/>
        <v>0</v>
      </c>
    </row>
    <row r="891" spans="3:44" x14ac:dyDescent="0.2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5">
        <f t="shared" si="40"/>
        <v>0</v>
      </c>
      <c r="AQ891" s="15">
        <f t="shared" si="41"/>
        <v>0</v>
      </c>
      <c r="AR891" s="15">
        <f t="shared" si="42"/>
        <v>0</v>
      </c>
    </row>
    <row r="892" spans="3:44" x14ac:dyDescent="0.2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5">
        <f t="shared" si="40"/>
        <v>0</v>
      </c>
      <c r="AQ892" s="15">
        <f t="shared" si="41"/>
        <v>0</v>
      </c>
      <c r="AR892" s="15">
        <f t="shared" si="42"/>
        <v>0</v>
      </c>
    </row>
    <row r="893" spans="3:44" x14ac:dyDescent="0.2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5">
        <f t="shared" si="40"/>
        <v>0</v>
      </c>
      <c r="AQ893" s="15">
        <f t="shared" si="41"/>
        <v>0</v>
      </c>
      <c r="AR893" s="15">
        <f t="shared" si="42"/>
        <v>0</v>
      </c>
    </row>
    <row r="894" spans="3:44" x14ac:dyDescent="0.2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5">
        <f t="shared" si="40"/>
        <v>0</v>
      </c>
      <c r="AQ894" s="15">
        <f t="shared" si="41"/>
        <v>0</v>
      </c>
      <c r="AR894" s="15">
        <f t="shared" si="42"/>
        <v>0</v>
      </c>
    </row>
    <row r="895" spans="3:44" x14ac:dyDescent="0.2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5">
        <f t="shared" si="40"/>
        <v>0</v>
      </c>
      <c r="AQ895" s="15">
        <f t="shared" si="41"/>
        <v>0</v>
      </c>
      <c r="AR895" s="15">
        <f t="shared" si="42"/>
        <v>0</v>
      </c>
    </row>
    <row r="896" spans="3:44" x14ac:dyDescent="0.2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5">
        <f t="shared" si="40"/>
        <v>0</v>
      </c>
      <c r="AQ896" s="15">
        <f t="shared" si="41"/>
        <v>0</v>
      </c>
      <c r="AR896" s="15">
        <f t="shared" si="42"/>
        <v>0</v>
      </c>
    </row>
    <row r="897" spans="3:44" x14ac:dyDescent="0.2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5">
        <f t="shared" si="40"/>
        <v>0</v>
      </c>
      <c r="AQ897" s="15">
        <f t="shared" si="41"/>
        <v>0</v>
      </c>
      <c r="AR897" s="15">
        <f t="shared" si="42"/>
        <v>0</v>
      </c>
    </row>
    <row r="898" spans="3:44" x14ac:dyDescent="0.2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5">
        <f t="shared" si="40"/>
        <v>0</v>
      </c>
      <c r="AQ898" s="15">
        <f t="shared" si="41"/>
        <v>0</v>
      </c>
      <c r="AR898" s="15">
        <f t="shared" si="42"/>
        <v>0</v>
      </c>
    </row>
    <row r="899" spans="3:44" x14ac:dyDescent="0.2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5">
        <f t="shared" si="40"/>
        <v>0</v>
      </c>
      <c r="AQ899" s="15">
        <f t="shared" si="41"/>
        <v>0</v>
      </c>
      <c r="AR899" s="15">
        <f t="shared" si="42"/>
        <v>0</v>
      </c>
    </row>
    <row r="900" spans="3:44" x14ac:dyDescent="0.2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5">
        <f t="shared" si="40"/>
        <v>0</v>
      </c>
      <c r="AQ900" s="15">
        <f t="shared" si="41"/>
        <v>0</v>
      </c>
      <c r="AR900" s="15">
        <f t="shared" si="42"/>
        <v>0</v>
      </c>
    </row>
    <row r="901" spans="3:44" x14ac:dyDescent="0.2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5">
        <f t="shared" si="40"/>
        <v>0</v>
      </c>
      <c r="AQ901" s="15">
        <f t="shared" si="41"/>
        <v>0</v>
      </c>
      <c r="AR901" s="15">
        <f t="shared" si="42"/>
        <v>0</v>
      </c>
    </row>
    <row r="902" spans="3:44" x14ac:dyDescent="0.2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5">
        <f t="shared" si="40"/>
        <v>0</v>
      </c>
      <c r="AQ902" s="15">
        <f t="shared" si="41"/>
        <v>0</v>
      </c>
      <c r="AR902" s="15">
        <f t="shared" si="42"/>
        <v>0</v>
      </c>
    </row>
    <row r="903" spans="3:44" x14ac:dyDescent="0.2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5">
        <f t="shared" si="40"/>
        <v>0</v>
      </c>
      <c r="AQ903" s="15">
        <f t="shared" si="41"/>
        <v>0</v>
      </c>
      <c r="AR903" s="15">
        <f t="shared" si="42"/>
        <v>0</v>
      </c>
    </row>
    <row r="904" spans="3:44" x14ac:dyDescent="0.2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5">
        <f t="shared" ref="AP904:AP967" si="43">C904+F904+I904+L904+O904+R904+U904+X904+AA904+AD904+AG904+AJ904+AM904</f>
        <v>0</v>
      </c>
      <c r="AQ904" s="15">
        <f t="shared" ref="AQ904:AQ967" si="44">D904+G904+J904+M904+P904+S904+V904+Y904+AB904+AE904+AH904+AK904+AN904</f>
        <v>0</v>
      </c>
      <c r="AR904" s="15">
        <f t="shared" ref="AR904:AR967" si="45">E904+H904+K904+N904+Q904+T904+W904+Z904+AC904+AF904+AI904+AL904+AO904</f>
        <v>0</v>
      </c>
    </row>
    <row r="905" spans="3:44" x14ac:dyDescent="0.2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5">
        <f t="shared" si="43"/>
        <v>0</v>
      </c>
      <c r="AQ905" s="15">
        <f t="shared" si="44"/>
        <v>0</v>
      </c>
      <c r="AR905" s="15">
        <f t="shared" si="45"/>
        <v>0</v>
      </c>
    </row>
    <row r="906" spans="3:44" x14ac:dyDescent="0.2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5">
        <f t="shared" si="43"/>
        <v>0</v>
      </c>
      <c r="AQ906" s="15">
        <f t="shared" si="44"/>
        <v>0</v>
      </c>
      <c r="AR906" s="15">
        <f t="shared" si="45"/>
        <v>0</v>
      </c>
    </row>
    <row r="907" spans="3:44" x14ac:dyDescent="0.2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5">
        <f t="shared" si="43"/>
        <v>0</v>
      </c>
      <c r="AQ907" s="15">
        <f t="shared" si="44"/>
        <v>0</v>
      </c>
      <c r="AR907" s="15">
        <f t="shared" si="45"/>
        <v>0</v>
      </c>
    </row>
    <row r="908" spans="3:44" x14ac:dyDescent="0.2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5">
        <f t="shared" si="43"/>
        <v>0</v>
      </c>
      <c r="AQ908" s="15">
        <f t="shared" si="44"/>
        <v>0</v>
      </c>
      <c r="AR908" s="15">
        <f t="shared" si="45"/>
        <v>0</v>
      </c>
    </row>
    <row r="909" spans="3:44" x14ac:dyDescent="0.2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5">
        <f t="shared" si="43"/>
        <v>0</v>
      </c>
      <c r="AQ909" s="15">
        <f t="shared" si="44"/>
        <v>0</v>
      </c>
      <c r="AR909" s="15">
        <f t="shared" si="45"/>
        <v>0</v>
      </c>
    </row>
    <row r="910" spans="3:44" x14ac:dyDescent="0.2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5">
        <f t="shared" si="43"/>
        <v>0</v>
      </c>
      <c r="AQ910" s="15">
        <f t="shared" si="44"/>
        <v>0</v>
      </c>
      <c r="AR910" s="15">
        <f t="shared" si="45"/>
        <v>0</v>
      </c>
    </row>
    <row r="911" spans="3:44" x14ac:dyDescent="0.2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5">
        <f t="shared" si="43"/>
        <v>0</v>
      </c>
      <c r="AQ911" s="15">
        <f t="shared" si="44"/>
        <v>0</v>
      </c>
      <c r="AR911" s="15">
        <f t="shared" si="45"/>
        <v>0</v>
      </c>
    </row>
    <row r="912" spans="3:44" x14ac:dyDescent="0.2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5">
        <f t="shared" si="43"/>
        <v>0</v>
      </c>
      <c r="AQ912" s="15">
        <f t="shared" si="44"/>
        <v>0</v>
      </c>
      <c r="AR912" s="15">
        <f t="shared" si="45"/>
        <v>0</v>
      </c>
    </row>
    <row r="913" spans="3:44" x14ac:dyDescent="0.2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5">
        <f t="shared" si="43"/>
        <v>0</v>
      </c>
      <c r="AQ913" s="15">
        <f t="shared" si="44"/>
        <v>0</v>
      </c>
      <c r="AR913" s="15">
        <f t="shared" si="45"/>
        <v>0</v>
      </c>
    </row>
    <row r="914" spans="3:44" x14ac:dyDescent="0.2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5">
        <f t="shared" si="43"/>
        <v>0</v>
      </c>
      <c r="AQ914" s="15">
        <f t="shared" si="44"/>
        <v>0</v>
      </c>
      <c r="AR914" s="15">
        <f t="shared" si="45"/>
        <v>0</v>
      </c>
    </row>
    <row r="915" spans="3:44" x14ac:dyDescent="0.2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5">
        <f t="shared" si="43"/>
        <v>0</v>
      </c>
      <c r="AQ915" s="15">
        <f t="shared" si="44"/>
        <v>0</v>
      </c>
      <c r="AR915" s="15">
        <f t="shared" si="45"/>
        <v>0</v>
      </c>
    </row>
    <row r="916" spans="3:44" x14ac:dyDescent="0.2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5">
        <f t="shared" si="43"/>
        <v>0</v>
      </c>
      <c r="AQ916" s="15">
        <f t="shared" si="44"/>
        <v>0</v>
      </c>
      <c r="AR916" s="15">
        <f t="shared" si="45"/>
        <v>0</v>
      </c>
    </row>
    <row r="917" spans="3:44" x14ac:dyDescent="0.2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5">
        <f t="shared" si="43"/>
        <v>0</v>
      </c>
      <c r="AQ917" s="15">
        <f t="shared" si="44"/>
        <v>0</v>
      </c>
      <c r="AR917" s="15">
        <f t="shared" si="45"/>
        <v>0</v>
      </c>
    </row>
    <row r="918" spans="3:44" x14ac:dyDescent="0.2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5">
        <f t="shared" si="43"/>
        <v>0</v>
      </c>
      <c r="AQ918" s="15">
        <f t="shared" si="44"/>
        <v>0</v>
      </c>
      <c r="AR918" s="15">
        <f t="shared" si="45"/>
        <v>0</v>
      </c>
    </row>
    <row r="919" spans="3:44" x14ac:dyDescent="0.2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5">
        <f t="shared" si="43"/>
        <v>0</v>
      </c>
      <c r="AQ919" s="15">
        <f t="shared" si="44"/>
        <v>0</v>
      </c>
      <c r="AR919" s="15">
        <f t="shared" si="45"/>
        <v>0</v>
      </c>
    </row>
    <row r="920" spans="3:44" x14ac:dyDescent="0.2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5">
        <f t="shared" si="43"/>
        <v>0</v>
      </c>
      <c r="AQ920" s="15">
        <f t="shared" si="44"/>
        <v>0</v>
      </c>
      <c r="AR920" s="15">
        <f t="shared" si="45"/>
        <v>0</v>
      </c>
    </row>
    <row r="921" spans="3:44" x14ac:dyDescent="0.2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5">
        <f t="shared" si="43"/>
        <v>0</v>
      </c>
      <c r="AQ921" s="15">
        <f t="shared" si="44"/>
        <v>0</v>
      </c>
      <c r="AR921" s="15">
        <f t="shared" si="45"/>
        <v>0</v>
      </c>
    </row>
    <row r="922" spans="3:44" x14ac:dyDescent="0.2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5">
        <f t="shared" si="43"/>
        <v>0</v>
      </c>
      <c r="AQ922" s="15">
        <f t="shared" si="44"/>
        <v>0</v>
      </c>
      <c r="AR922" s="15">
        <f t="shared" si="45"/>
        <v>0</v>
      </c>
    </row>
    <row r="923" spans="3:44" x14ac:dyDescent="0.2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5">
        <f t="shared" si="43"/>
        <v>0</v>
      </c>
      <c r="AQ923" s="15">
        <f t="shared" si="44"/>
        <v>0</v>
      </c>
      <c r="AR923" s="15">
        <f t="shared" si="45"/>
        <v>0</v>
      </c>
    </row>
    <row r="924" spans="3:44" x14ac:dyDescent="0.2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5">
        <f t="shared" si="43"/>
        <v>0</v>
      </c>
      <c r="AQ924" s="15">
        <f t="shared" si="44"/>
        <v>0</v>
      </c>
      <c r="AR924" s="15">
        <f t="shared" si="45"/>
        <v>0</v>
      </c>
    </row>
    <row r="925" spans="3:44" x14ac:dyDescent="0.2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5">
        <f t="shared" si="43"/>
        <v>0</v>
      </c>
      <c r="AQ925" s="15">
        <f t="shared" si="44"/>
        <v>0</v>
      </c>
      <c r="AR925" s="15">
        <f t="shared" si="45"/>
        <v>0</v>
      </c>
    </row>
    <row r="926" spans="3:44" x14ac:dyDescent="0.2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5">
        <f t="shared" si="43"/>
        <v>0</v>
      </c>
      <c r="AQ926" s="15">
        <f t="shared" si="44"/>
        <v>0</v>
      </c>
      <c r="AR926" s="15">
        <f t="shared" si="45"/>
        <v>0</v>
      </c>
    </row>
    <row r="927" spans="3:44" x14ac:dyDescent="0.2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5">
        <f t="shared" si="43"/>
        <v>0</v>
      </c>
      <c r="AQ927" s="15">
        <f t="shared" si="44"/>
        <v>0</v>
      </c>
      <c r="AR927" s="15">
        <f t="shared" si="45"/>
        <v>0</v>
      </c>
    </row>
    <row r="928" spans="3:44" x14ac:dyDescent="0.2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5">
        <f t="shared" si="43"/>
        <v>0</v>
      </c>
      <c r="AQ928" s="15">
        <f t="shared" si="44"/>
        <v>0</v>
      </c>
      <c r="AR928" s="15">
        <f t="shared" si="45"/>
        <v>0</v>
      </c>
    </row>
    <row r="929" spans="3:44" x14ac:dyDescent="0.2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5">
        <f t="shared" si="43"/>
        <v>0</v>
      </c>
      <c r="AQ929" s="15">
        <f t="shared" si="44"/>
        <v>0</v>
      </c>
      <c r="AR929" s="15">
        <f t="shared" si="45"/>
        <v>0</v>
      </c>
    </row>
    <row r="930" spans="3:44" x14ac:dyDescent="0.2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5">
        <f t="shared" si="43"/>
        <v>0</v>
      </c>
      <c r="AQ930" s="15">
        <f t="shared" si="44"/>
        <v>0</v>
      </c>
      <c r="AR930" s="15">
        <f t="shared" si="45"/>
        <v>0</v>
      </c>
    </row>
    <row r="931" spans="3:44" x14ac:dyDescent="0.2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5">
        <f t="shared" si="43"/>
        <v>0</v>
      </c>
      <c r="AQ931" s="15">
        <f t="shared" si="44"/>
        <v>0</v>
      </c>
      <c r="AR931" s="15">
        <f t="shared" si="45"/>
        <v>0</v>
      </c>
    </row>
    <row r="932" spans="3:44" x14ac:dyDescent="0.2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5">
        <f t="shared" si="43"/>
        <v>0</v>
      </c>
      <c r="AQ932" s="15">
        <f t="shared" si="44"/>
        <v>0</v>
      </c>
      <c r="AR932" s="15">
        <f t="shared" si="45"/>
        <v>0</v>
      </c>
    </row>
    <row r="933" spans="3:44" x14ac:dyDescent="0.2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5">
        <f t="shared" si="43"/>
        <v>0</v>
      </c>
      <c r="AQ933" s="15">
        <f t="shared" si="44"/>
        <v>0</v>
      </c>
      <c r="AR933" s="15">
        <f t="shared" si="45"/>
        <v>0</v>
      </c>
    </row>
    <row r="934" spans="3:44" x14ac:dyDescent="0.2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5">
        <f t="shared" si="43"/>
        <v>0</v>
      </c>
      <c r="AQ934" s="15">
        <f t="shared" si="44"/>
        <v>0</v>
      </c>
      <c r="AR934" s="15">
        <f t="shared" si="45"/>
        <v>0</v>
      </c>
    </row>
    <row r="935" spans="3:44" x14ac:dyDescent="0.2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5">
        <f t="shared" si="43"/>
        <v>0</v>
      </c>
      <c r="AQ935" s="15">
        <f t="shared" si="44"/>
        <v>0</v>
      </c>
      <c r="AR935" s="15">
        <f t="shared" si="45"/>
        <v>0</v>
      </c>
    </row>
    <row r="936" spans="3:44" x14ac:dyDescent="0.2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5">
        <f t="shared" si="43"/>
        <v>0</v>
      </c>
      <c r="AQ936" s="15">
        <f t="shared" si="44"/>
        <v>0</v>
      </c>
      <c r="AR936" s="15">
        <f t="shared" si="45"/>
        <v>0</v>
      </c>
    </row>
    <row r="937" spans="3:44" x14ac:dyDescent="0.2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5">
        <f t="shared" si="43"/>
        <v>0</v>
      </c>
      <c r="AQ937" s="15">
        <f t="shared" si="44"/>
        <v>0</v>
      </c>
      <c r="AR937" s="15">
        <f t="shared" si="45"/>
        <v>0</v>
      </c>
    </row>
    <row r="938" spans="3:44" x14ac:dyDescent="0.2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5">
        <f t="shared" si="43"/>
        <v>0</v>
      </c>
      <c r="AQ938" s="15">
        <f t="shared" si="44"/>
        <v>0</v>
      </c>
      <c r="AR938" s="15">
        <f t="shared" si="45"/>
        <v>0</v>
      </c>
    </row>
    <row r="939" spans="3:44" x14ac:dyDescent="0.2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5">
        <f t="shared" si="43"/>
        <v>0</v>
      </c>
      <c r="AQ939" s="15">
        <f t="shared" si="44"/>
        <v>0</v>
      </c>
      <c r="AR939" s="15">
        <f t="shared" si="45"/>
        <v>0</v>
      </c>
    </row>
    <row r="940" spans="3:44" x14ac:dyDescent="0.2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5">
        <f t="shared" si="43"/>
        <v>0</v>
      </c>
      <c r="AQ940" s="15">
        <f t="shared" si="44"/>
        <v>0</v>
      </c>
      <c r="AR940" s="15">
        <f t="shared" si="45"/>
        <v>0</v>
      </c>
    </row>
    <row r="941" spans="3:44" x14ac:dyDescent="0.2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5">
        <f t="shared" si="43"/>
        <v>0</v>
      </c>
      <c r="AQ941" s="15">
        <f t="shared" si="44"/>
        <v>0</v>
      </c>
      <c r="AR941" s="15">
        <f t="shared" si="45"/>
        <v>0</v>
      </c>
    </row>
    <row r="942" spans="3:44" x14ac:dyDescent="0.2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5">
        <f t="shared" si="43"/>
        <v>0</v>
      </c>
      <c r="AQ942" s="15">
        <f t="shared" si="44"/>
        <v>0</v>
      </c>
      <c r="AR942" s="15">
        <f t="shared" si="45"/>
        <v>0</v>
      </c>
    </row>
    <row r="943" spans="3:44" x14ac:dyDescent="0.2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5">
        <f t="shared" si="43"/>
        <v>0</v>
      </c>
      <c r="AQ943" s="15">
        <f t="shared" si="44"/>
        <v>0</v>
      </c>
      <c r="AR943" s="15">
        <f t="shared" si="45"/>
        <v>0</v>
      </c>
    </row>
    <row r="944" spans="3:44" x14ac:dyDescent="0.2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5">
        <f t="shared" si="43"/>
        <v>0</v>
      </c>
      <c r="AQ944" s="15">
        <f t="shared" si="44"/>
        <v>0</v>
      </c>
      <c r="AR944" s="15">
        <f t="shared" si="45"/>
        <v>0</v>
      </c>
    </row>
    <row r="945" spans="3:44" x14ac:dyDescent="0.2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5">
        <f t="shared" si="43"/>
        <v>0</v>
      </c>
      <c r="AQ945" s="15">
        <f t="shared" si="44"/>
        <v>0</v>
      </c>
      <c r="AR945" s="15">
        <f t="shared" si="45"/>
        <v>0</v>
      </c>
    </row>
    <row r="946" spans="3:44" x14ac:dyDescent="0.2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5">
        <f t="shared" si="43"/>
        <v>0</v>
      </c>
      <c r="AQ946" s="15">
        <f t="shared" si="44"/>
        <v>0</v>
      </c>
      <c r="AR946" s="15">
        <f t="shared" si="45"/>
        <v>0</v>
      </c>
    </row>
    <row r="947" spans="3:44" x14ac:dyDescent="0.2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5">
        <f t="shared" si="43"/>
        <v>0</v>
      </c>
      <c r="AQ947" s="15">
        <f t="shared" si="44"/>
        <v>0</v>
      </c>
      <c r="AR947" s="15">
        <f t="shared" si="45"/>
        <v>0</v>
      </c>
    </row>
    <row r="948" spans="3:44" x14ac:dyDescent="0.2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5">
        <f t="shared" si="43"/>
        <v>0</v>
      </c>
      <c r="AQ948" s="15">
        <f t="shared" si="44"/>
        <v>0</v>
      </c>
      <c r="AR948" s="15">
        <f t="shared" si="45"/>
        <v>0</v>
      </c>
    </row>
    <row r="949" spans="3:44" x14ac:dyDescent="0.2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5">
        <f t="shared" si="43"/>
        <v>0</v>
      </c>
      <c r="AQ949" s="15">
        <f t="shared" si="44"/>
        <v>0</v>
      </c>
      <c r="AR949" s="15">
        <f t="shared" si="45"/>
        <v>0</v>
      </c>
    </row>
    <row r="950" spans="3:44" x14ac:dyDescent="0.2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5">
        <f t="shared" si="43"/>
        <v>0</v>
      </c>
      <c r="AQ950" s="15">
        <f t="shared" si="44"/>
        <v>0</v>
      </c>
      <c r="AR950" s="15">
        <f t="shared" si="45"/>
        <v>0</v>
      </c>
    </row>
    <row r="951" spans="3:44" x14ac:dyDescent="0.2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5">
        <f t="shared" si="43"/>
        <v>0</v>
      </c>
      <c r="AQ951" s="15">
        <f t="shared" si="44"/>
        <v>0</v>
      </c>
      <c r="AR951" s="15">
        <f t="shared" si="45"/>
        <v>0</v>
      </c>
    </row>
    <row r="952" spans="3:44" x14ac:dyDescent="0.2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5">
        <f t="shared" si="43"/>
        <v>0</v>
      </c>
      <c r="AQ952" s="15">
        <f t="shared" si="44"/>
        <v>0</v>
      </c>
      <c r="AR952" s="15">
        <f t="shared" si="45"/>
        <v>0</v>
      </c>
    </row>
    <row r="953" spans="3:44" x14ac:dyDescent="0.2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5">
        <f t="shared" si="43"/>
        <v>0</v>
      </c>
      <c r="AQ953" s="15">
        <f t="shared" si="44"/>
        <v>0</v>
      </c>
      <c r="AR953" s="15">
        <f t="shared" si="45"/>
        <v>0</v>
      </c>
    </row>
    <row r="954" spans="3:44" x14ac:dyDescent="0.2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5">
        <f t="shared" si="43"/>
        <v>0</v>
      </c>
      <c r="AQ954" s="15">
        <f t="shared" si="44"/>
        <v>0</v>
      </c>
      <c r="AR954" s="15">
        <f t="shared" si="45"/>
        <v>0</v>
      </c>
    </row>
    <row r="955" spans="3:44" x14ac:dyDescent="0.2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5">
        <f t="shared" si="43"/>
        <v>0</v>
      </c>
      <c r="AQ955" s="15">
        <f t="shared" si="44"/>
        <v>0</v>
      </c>
      <c r="AR955" s="15">
        <f t="shared" si="45"/>
        <v>0</v>
      </c>
    </row>
    <row r="956" spans="3:44" x14ac:dyDescent="0.2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5">
        <f t="shared" si="43"/>
        <v>0</v>
      </c>
      <c r="AQ956" s="15">
        <f t="shared" si="44"/>
        <v>0</v>
      </c>
      <c r="AR956" s="15">
        <f t="shared" si="45"/>
        <v>0</v>
      </c>
    </row>
    <row r="957" spans="3:44" x14ac:dyDescent="0.2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5">
        <f t="shared" si="43"/>
        <v>0</v>
      </c>
      <c r="AQ957" s="15">
        <f t="shared" si="44"/>
        <v>0</v>
      </c>
      <c r="AR957" s="15">
        <f t="shared" si="45"/>
        <v>0</v>
      </c>
    </row>
    <row r="958" spans="3:44" x14ac:dyDescent="0.2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5">
        <f t="shared" si="43"/>
        <v>0</v>
      </c>
      <c r="AQ958" s="15">
        <f t="shared" si="44"/>
        <v>0</v>
      </c>
      <c r="AR958" s="15">
        <f t="shared" si="45"/>
        <v>0</v>
      </c>
    </row>
    <row r="959" spans="3:44" x14ac:dyDescent="0.2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5">
        <f t="shared" si="43"/>
        <v>0</v>
      </c>
      <c r="AQ959" s="15">
        <f t="shared" si="44"/>
        <v>0</v>
      </c>
      <c r="AR959" s="15">
        <f t="shared" si="45"/>
        <v>0</v>
      </c>
    </row>
    <row r="960" spans="3:44" x14ac:dyDescent="0.2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5">
        <f t="shared" si="43"/>
        <v>0</v>
      </c>
      <c r="AQ960" s="15">
        <f t="shared" si="44"/>
        <v>0</v>
      </c>
      <c r="AR960" s="15">
        <f t="shared" si="45"/>
        <v>0</v>
      </c>
    </row>
    <row r="961" spans="3:44" x14ac:dyDescent="0.2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5">
        <f t="shared" si="43"/>
        <v>0</v>
      </c>
      <c r="AQ961" s="15">
        <f t="shared" si="44"/>
        <v>0</v>
      </c>
      <c r="AR961" s="15">
        <f t="shared" si="45"/>
        <v>0</v>
      </c>
    </row>
    <row r="962" spans="3:44" x14ac:dyDescent="0.2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5">
        <f t="shared" si="43"/>
        <v>0</v>
      </c>
      <c r="AQ962" s="15">
        <f t="shared" si="44"/>
        <v>0</v>
      </c>
      <c r="AR962" s="15">
        <f t="shared" si="45"/>
        <v>0</v>
      </c>
    </row>
    <row r="963" spans="3:44" x14ac:dyDescent="0.2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5">
        <f t="shared" si="43"/>
        <v>0</v>
      </c>
      <c r="AQ963" s="15">
        <f t="shared" si="44"/>
        <v>0</v>
      </c>
      <c r="AR963" s="15">
        <f t="shared" si="45"/>
        <v>0</v>
      </c>
    </row>
    <row r="964" spans="3:44" x14ac:dyDescent="0.2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5">
        <f t="shared" si="43"/>
        <v>0</v>
      </c>
      <c r="AQ964" s="15">
        <f t="shared" si="44"/>
        <v>0</v>
      </c>
      <c r="AR964" s="15">
        <f t="shared" si="45"/>
        <v>0</v>
      </c>
    </row>
    <row r="965" spans="3:44" x14ac:dyDescent="0.2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5">
        <f t="shared" si="43"/>
        <v>0</v>
      </c>
      <c r="AQ965" s="15">
        <f t="shared" si="44"/>
        <v>0</v>
      </c>
      <c r="AR965" s="15">
        <f t="shared" si="45"/>
        <v>0</v>
      </c>
    </row>
    <row r="966" spans="3:44" x14ac:dyDescent="0.2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5">
        <f t="shared" si="43"/>
        <v>0</v>
      </c>
      <c r="AQ966" s="15">
        <f t="shared" si="44"/>
        <v>0</v>
      </c>
      <c r="AR966" s="15">
        <f t="shared" si="45"/>
        <v>0</v>
      </c>
    </row>
    <row r="967" spans="3:44" x14ac:dyDescent="0.2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5">
        <f t="shared" si="43"/>
        <v>0</v>
      </c>
      <c r="AQ967" s="15">
        <f t="shared" si="44"/>
        <v>0</v>
      </c>
      <c r="AR967" s="15">
        <f t="shared" si="45"/>
        <v>0</v>
      </c>
    </row>
    <row r="968" spans="3:44" x14ac:dyDescent="0.2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5">
        <f t="shared" ref="AP968:AP1031" si="46">C968+F968+I968+L968+O968+R968+U968+X968+AA968+AD968+AG968+AJ968+AM968</f>
        <v>0</v>
      </c>
      <c r="AQ968" s="15">
        <f t="shared" ref="AQ968:AQ1031" si="47">D968+G968+J968+M968+P968+S968+V968+Y968+AB968+AE968+AH968+AK968+AN968</f>
        <v>0</v>
      </c>
      <c r="AR968" s="15">
        <f t="shared" ref="AR968:AR1031" si="48">E968+H968+K968+N968+Q968+T968+W968+Z968+AC968+AF968+AI968+AL968+AO968</f>
        <v>0</v>
      </c>
    </row>
    <row r="969" spans="3:44" x14ac:dyDescent="0.2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5">
        <f t="shared" si="46"/>
        <v>0</v>
      </c>
      <c r="AQ969" s="15">
        <f t="shared" si="47"/>
        <v>0</v>
      </c>
      <c r="AR969" s="15">
        <f t="shared" si="48"/>
        <v>0</v>
      </c>
    </row>
    <row r="970" spans="3:44" x14ac:dyDescent="0.2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5">
        <f t="shared" si="46"/>
        <v>0</v>
      </c>
      <c r="AQ970" s="15">
        <f t="shared" si="47"/>
        <v>0</v>
      </c>
      <c r="AR970" s="15">
        <f t="shared" si="48"/>
        <v>0</v>
      </c>
    </row>
    <row r="971" spans="3:44" x14ac:dyDescent="0.2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5">
        <f t="shared" si="46"/>
        <v>0</v>
      </c>
      <c r="AQ971" s="15">
        <f t="shared" si="47"/>
        <v>0</v>
      </c>
      <c r="AR971" s="15">
        <f t="shared" si="48"/>
        <v>0</v>
      </c>
    </row>
    <row r="972" spans="3:44" x14ac:dyDescent="0.2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5">
        <f t="shared" si="46"/>
        <v>0</v>
      </c>
      <c r="AQ972" s="15">
        <f t="shared" si="47"/>
        <v>0</v>
      </c>
      <c r="AR972" s="15">
        <f t="shared" si="48"/>
        <v>0</v>
      </c>
    </row>
    <row r="973" spans="3:44" x14ac:dyDescent="0.2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5">
        <f t="shared" si="46"/>
        <v>0</v>
      </c>
      <c r="AQ973" s="15">
        <f t="shared" si="47"/>
        <v>0</v>
      </c>
      <c r="AR973" s="15">
        <f t="shared" si="48"/>
        <v>0</v>
      </c>
    </row>
    <row r="974" spans="3:44" x14ac:dyDescent="0.2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5">
        <f t="shared" si="46"/>
        <v>0</v>
      </c>
      <c r="AQ974" s="15">
        <f t="shared" si="47"/>
        <v>0</v>
      </c>
      <c r="AR974" s="15">
        <f t="shared" si="48"/>
        <v>0</v>
      </c>
    </row>
    <row r="975" spans="3:44" x14ac:dyDescent="0.2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5">
        <f t="shared" si="46"/>
        <v>0</v>
      </c>
      <c r="AQ975" s="15">
        <f t="shared" si="47"/>
        <v>0</v>
      </c>
      <c r="AR975" s="15">
        <f t="shared" si="48"/>
        <v>0</v>
      </c>
    </row>
    <row r="976" spans="3:44" x14ac:dyDescent="0.2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5">
        <f t="shared" si="46"/>
        <v>0</v>
      </c>
      <c r="AQ976" s="15">
        <f t="shared" si="47"/>
        <v>0</v>
      </c>
      <c r="AR976" s="15">
        <f t="shared" si="48"/>
        <v>0</v>
      </c>
    </row>
    <row r="977" spans="3:44" x14ac:dyDescent="0.2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5">
        <f t="shared" si="46"/>
        <v>0</v>
      </c>
      <c r="AQ977" s="15">
        <f t="shared" si="47"/>
        <v>0</v>
      </c>
      <c r="AR977" s="15">
        <f t="shared" si="48"/>
        <v>0</v>
      </c>
    </row>
    <row r="978" spans="3:44" x14ac:dyDescent="0.2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5">
        <f t="shared" si="46"/>
        <v>0</v>
      </c>
      <c r="AQ978" s="15">
        <f t="shared" si="47"/>
        <v>0</v>
      </c>
      <c r="AR978" s="15">
        <f t="shared" si="48"/>
        <v>0</v>
      </c>
    </row>
    <row r="979" spans="3:44" x14ac:dyDescent="0.2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5">
        <f t="shared" si="46"/>
        <v>0</v>
      </c>
      <c r="AQ979" s="15">
        <f t="shared" si="47"/>
        <v>0</v>
      </c>
      <c r="AR979" s="15">
        <f t="shared" si="48"/>
        <v>0</v>
      </c>
    </row>
    <row r="980" spans="3:44" x14ac:dyDescent="0.2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5">
        <f t="shared" si="46"/>
        <v>0</v>
      </c>
      <c r="AQ980" s="15">
        <f t="shared" si="47"/>
        <v>0</v>
      </c>
      <c r="AR980" s="15">
        <f t="shared" si="48"/>
        <v>0</v>
      </c>
    </row>
    <row r="981" spans="3:44" x14ac:dyDescent="0.2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5">
        <f t="shared" si="46"/>
        <v>0</v>
      </c>
      <c r="AQ981" s="15">
        <f t="shared" si="47"/>
        <v>0</v>
      </c>
      <c r="AR981" s="15">
        <f t="shared" si="48"/>
        <v>0</v>
      </c>
    </row>
    <row r="982" spans="3:44" x14ac:dyDescent="0.2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5">
        <f t="shared" si="46"/>
        <v>0</v>
      </c>
      <c r="AQ982" s="15">
        <f t="shared" si="47"/>
        <v>0</v>
      </c>
      <c r="AR982" s="15">
        <f t="shared" si="48"/>
        <v>0</v>
      </c>
    </row>
    <row r="983" spans="3:44" x14ac:dyDescent="0.2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5">
        <f t="shared" si="46"/>
        <v>0</v>
      </c>
      <c r="AQ983" s="15">
        <f t="shared" si="47"/>
        <v>0</v>
      </c>
      <c r="AR983" s="15">
        <f t="shared" si="48"/>
        <v>0</v>
      </c>
    </row>
    <row r="984" spans="3:44" x14ac:dyDescent="0.2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5">
        <f t="shared" si="46"/>
        <v>0</v>
      </c>
      <c r="AQ984" s="15">
        <f t="shared" si="47"/>
        <v>0</v>
      </c>
      <c r="AR984" s="15">
        <f t="shared" si="48"/>
        <v>0</v>
      </c>
    </row>
    <row r="985" spans="3:44" x14ac:dyDescent="0.2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5">
        <f t="shared" si="46"/>
        <v>0</v>
      </c>
      <c r="AQ985" s="15">
        <f t="shared" si="47"/>
        <v>0</v>
      </c>
      <c r="AR985" s="15">
        <f t="shared" si="48"/>
        <v>0</v>
      </c>
    </row>
    <row r="986" spans="3:44" x14ac:dyDescent="0.2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5">
        <f t="shared" si="46"/>
        <v>0</v>
      </c>
      <c r="AQ986" s="15">
        <f t="shared" si="47"/>
        <v>0</v>
      </c>
      <c r="AR986" s="15">
        <f t="shared" si="48"/>
        <v>0</v>
      </c>
    </row>
    <row r="987" spans="3:44" x14ac:dyDescent="0.2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5">
        <f t="shared" si="46"/>
        <v>0</v>
      </c>
      <c r="AQ987" s="15">
        <f t="shared" si="47"/>
        <v>0</v>
      </c>
      <c r="AR987" s="15">
        <f t="shared" si="48"/>
        <v>0</v>
      </c>
    </row>
    <row r="988" spans="3:44" x14ac:dyDescent="0.2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5">
        <f t="shared" si="46"/>
        <v>0</v>
      </c>
      <c r="AQ988" s="15">
        <f t="shared" si="47"/>
        <v>0</v>
      </c>
      <c r="AR988" s="15">
        <f t="shared" si="48"/>
        <v>0</v>
      </c>
    </row>
    <row r="989" spans="3:44" x14ac:dyDescent="0.2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5">
        <f t="shared" si="46"/>
        <v>0</v>
      </c>
      <c r="AQ989" s="15">
        <f t="shared" si="47"/>
        <v>0</v>
      </c>
      <c r="AR989" s="15">
        <f t="shared" si="48"/>
        <v>0</v>
      </c>
    </row>
    <row r="990" spans="3:44" x14ac:dyDescent="0.2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5">
        <f t="shared" si="46"/>
        <v>0</v>
      </c>
      <c r="AQ990" s="15">
        <f t="shared" si="47"/>
        <v>0</v>
      </c>
      <c r="AR990" s="15">
        <f t="shared" si="48"/>
        <v>0</v>
      </c>
    </row>
    <row r="991" spans="3:44" x14ac:dyDescent="0.2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5">
        <f t="shared" si="46"/>
        <v>0</v>
      </c>
      <c r="AQ991" s="15">
        <f t="shared" si="47"/>
        <v>0</v>
      </c>
      <c r="AR991" s="15">
        <f t="shared" si="48"/>
        <v>0</v>
      </c>
    </row>
    <row r="992" spans="3:44" x14ac:dyDescent="0.2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5">
        <f t="shared" si="46"/>
        <v>0</v>
      </c>
      <c r="AQ992" s="15">
        <f t="shared" si="47"/>
        <v>0</v>
      </c>
      <c r="AR992" s="15">
        <f t="shared" si="48"/>
        <v>0</v>
      </c>
    </row>
    <row r="993" spans="3:44" x14ac:dyDescent="0.2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5">
        <f t="shared" si="46"/>
        <v>0</v>
      </c>
      <c r="AQ993" s="15">
        <f t="shared" si="47"/>
        <v>0</v>
      </c>
      <c r="AR993" s="15">
        <f t="shared" si="48"/>
        <v>0</v>
      </c>
    </row>
    <row r="994" spans="3:44" x14ac:dyDescent="0.2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5">
        <f t="shared" si="46"/>
        <v>0</v>
      </c>
      <c r="AQ994" s="15">
        <f t="shared" si="47"/>
        <v>0</v>
      </c>
      <c r="AR994" s="15">
        <f t="shared" si="48"/>
        <v>0</v>
      </c>
    </row>
    <row r="995" spans="3:44" x14ac:dyDescent="0.2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5">
        <f t="shared" si="46"/>
        <v>0</v>
      </c>
      <c r="AQ995" s="15">
        <f t="shared" si="47"/>
        <v>0</v>
      </c>
      <c r="AR995" s="15">
        <f t="shared" si="48"/>
        <v>0</v>
      </c>
    </row>
    <row r="996" spans="3:44" x14ac:dyDescent="0.2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5">
        <f t="shared" si="46"/>
        <v>0</v>
      </c>
      <c r="AQ996" s="15">
        <f t="shared" si="47"/>
        <v>0</v>
      </c>
      <c r="AR996" s="15">
        <f t="shared" si="48"/>
        <v>0</v>
      </c>
    </row>
    <row r="997" spans="3:44" x14ac:dyDescent="0.2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5">
        <f t="shared" si="46"/>
        <v>0</v>
      </c>
      <c r="AQ997" s="15">
        <f t="shared" si="47"/>
        <v>0</v>
      </c>
      <c r="AR997" s="15">
        <f t="shared" si="48"/>
        <v>0</v>
      </c>
    </row>
    <row r="998" spans="3:44" x14ac:dyDescent="0.2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5">
        <f t="shared" si="46"/>
        <v>0</v>
      </c>
      <c r="AQ998" s="15">
        <f t="shared" si="47"/>
        <v>0</v>
      </c>
      <c r="AR998" s="15">
        <f t="shared" si="48"/>
        <v>0</v>
      </c>
    </row>
    <row r="999" spans="3:44" x14ac:dyDescent="0.2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5">
        <f t="shared" si="46"/>
        <v>0</v>
      </c>
      <c r="AQ999" s="15">
        <f t="shared" si="47"/>
        <v>0</v>
      </c>
      <c r="AR999" s="15">
        <f t="shared" si="48"/>
        <v>0</v>
      </c>
    </row>
    <row r="1000" spans="3:44" x14ac:dyDescent="0.2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5">
        <f t="shared" si="46"/>
        <v>0</v>
      </c>
      <c r="AQ1000" s="15">
        <f t="shared" si="47"/>
        <v>0</v>
      </c>
      <c r="AR1000" s="15">
        <f t="shared" si="48"/>
        <v>0</v>
      </c>
    </row>
    <row r="1001" spans="3:44" x14ac:dyDescent="0.2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5">
        <f t="shared" si="46"/>
        <v>0</v>
      </c>
      <c r="AQ1001" s="15">
        <f t="shared" si="47"/>
        <v>0</v>
      </c>
      <c r="AR1001" s="15">
        <f t="shared" si="48"/>
        <v>0</v>
      </c>
    </row>
    <row r="1002" spans="3:44" x14ac:dyDescent="0.2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5">
        <f t="shared" si="46"/>
        <v>0</v>
      </c>
      <c r="AQ1002" s="15">
        <f t="shared" si="47"/>
        <v>0</v>
      </c>
      <c r="AR1002" s="15">
        <f t="shared" si="48"/>
        <v>0</v>
      </c>
    </row>
    <row r="1003" spans="3:44" x14ac:dyDescent="0.2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5">
        <f t="shared" si="46"/>
        <v>0</v>
      </c>
      <c r="AQ1003" s="15">
        <f t="shared" si="47"/>
        <v>0</v>
      </c>
      <c r="AR1003" s="15">
        <f t="shared" si="48"/>
        <v>0</v>
      </c>
    </row>
    <row r="1004" spans="3:44" x14ac:dyDescent="0.2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5">
        <f t="shared" si="46"/>
        <v>0</v>
      </c>
      <c r="AQ1004" s="15">
        <f t="shared" si="47"/>
        <v>0</v>
      </c>
      <c r="AR1004" s="15">
        <f t="shared" si="48"/>
        <v>0</v>
      </c>
    </row>
    <row r="1005" spans="3:44" x14ac:dyDescent="0.2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5">
        <f t="shared" si="46"/>
        <v>0</v>
      </c>
      <c r="AQ1005" s="15">
        <f t="shared" si="47"/>
        <v>0</v>
      </c>
      <c r="AR1005" s="15">
        <f t="shared" si="48"/>
        <v>0</v>
      </c>
    </row>
    <row r="1006" spans="3:44" x14ac:dyDescent="0.2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5">
        <f t="shared" si="46"/>
        <v>0</v>
      </c>
      <c r="AQ1006" s="15">
        <f t="shared" si="47"/>
        <v>0</v>
      </c>
      <c r="AR1006" s="15">
        <f t="shared" si="48"/>
        <v>0</v>
      </c>
    </row>
    <row r="1007" spans="3:44" x14ac:dyDescent="0.2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5">
        <f t="shared" si="46"/>
        <v>0</v>
      </c>
      <c r="AQ1007" s="15">
        <f t="shared" si="47"/>
        <v>0</v>
      </c>
      <c r="AR1007" s="15">
        <f t="shared" si="48"/>
        <v>0</v>
      </c>
    </row>
    <row r="1008" spans="3:44" x14ac:dyDescent="0.2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5">
        <f t="shared" si="46"/>
        <v>0</v>
      </c>
      <c r="AQ1008" s="15">
        <f t="shared" si="47"/>
        <v>0</v>
      </c>
      <c r="AR1008" s="15">
        <f t="shared" si="48"/>
        <v>0</v>
      </c>
    </row>
    <row r="1009" spans="3:44" x14ac:dyDescent="0.2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5">
        <f t="shared" si="46"/>
        <v>0</v>
      </c>
      <c r="AQ1009" s="15">
        <f t="shared" si="47"/>
        <v>0</v>
      </c>
      <c r="AR1009" s="15">
        <f t="shared" si="48"/>
        <v>0</v>
      </c>
    </row>
    <row r="1010" spans="3:44" x14ac:dyDescent="0.2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5">
        <f t="shared" si="46"/>
        <v>0</v>
      </c>
      <c r="AQ1010" s="15">
        <f t="shared" si="47"/>
        <v>0</v>
      </c>
      <c r="AR1010" s="15">
        <f t="shared" si="48"/>
        <v>0</v>
      </c>
    </row>
    <row r="1011" spans="3:44" x14ac:dyDescent="0.2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5">
        <f t="shared" si="46"/>
        <v>0</v>
      </c>
      <c r="AQ1011" s="15">
        <f t="shared" si="47"/>
        <v>0</v>
      </c>
      <c r="AR1011" s="15">
        <f t="shared" si="48"/>
        <v>0</v>
      </c>
    </row>
    <row r="1012" spans="3:44" x14ac:dyDescent="0.2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5">
        <f t="shared" si="46"/>
        <v>0</v>
      </c>
      <c r="AQ1012" s="15">
        <f t="shared" si="47"/>
        <v>0</v>
      </c>
      <c r="AR1012" s="15">
        <f t="shared" si="48"/>
        <v>0</v>
      </c>
    </row>
    <row r="1013" spans="3:44" x14ac:dyDescent="0.2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5">
        <f t="shared" si="46"/>
        <v>0</v>
      </c>
      <c r="AQ1013" s="15">
        <f t="shared" si="47"/>
        <v>0</v>
      </c>
      <c r="AR1013" s="15">
        <f t="shared" si="48"/>
        <v>0</v>
      </c>
    </row>
    <row r="1014" spans="3:44" x14ac:dyDescent="0.2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5">
        <f t="shared" si="46"/>
        <v>0</v>
      </c>
      <c r="AQ1014" s="15">
        <f t="shared" si="47"/>
        <v>0</v>
      </c>
      <c r="AR1014" s="15">
        <f t="shared" si="48"/>
        <v>0</v>
      </c>
    </row>
    <row r="1015" spans="3:44" x14ac:dyDescent="0.2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5">
        <f t="shared" si="46"/>
        <v>0</v>
      </c>
      <c r="AQ1015" s="15">
        <f t="shared" si="47"/>
        <v>0</v>
      </c>
      <c r="AR1015" s="15">
        <f t="shared" si="48"/>
        <v>0</v>
      </c>
    </row>
    <row r="1016" spans="3:44" x14ac:dyDescent="0.2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5">
        <f t="shared" si="46"/>
        <v>0</v>
      </c>
      <c r="AQ1016" s="15">
        <f t="shared" si="47"/>
        <v>0</v>
      </c>
      <c r="AR1016" s="15">
        <f t="shared" si="48"/>
        <v>0</v>
      </c>
    </row>
    <row r="1017" spans="3:44" x14ac:dyDescent="0.2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5">
        <f t="shared" si="46"/>
        <v>0</v>
      </c>
      <c r="AQ1017" s="15">
        <f t="shared" si="47"/>
        <v>0</v>
      </c>
      <c r="AR1017" s="15">
        <f t="shared" si="48"/>
        <v>0</v>
      </c>
    </row>
    <row r="1018" spans="3:44" x14ac:dyDescent="0.2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5">
        <f t="shared" si="46"/>
        <v>0</v>
      </c>
      <c r="AQ1018" s="15">
        <f t="shared" si="47"/>
        <v>0</v>
      </c>
      <c r="AR1018" s="15">
        <f t="shared" si="48"/>
        <v>0</v>
      </c>
    </row>
    <row r="1019" spans="3:44" x14ac:dyDescent="0.2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5">
        <f t="shared" si="46"/>
        <v>0</v>
      </c>
      <c r="AQ1019" s="15">
        <f t="shared" si="47"/>
        <v>0</v>
      </c>
      <c r="AR1019" s="15">
        <f t="shared" si="48"/>
        <v>0</v>
      </c>
    </row>
    <row r="1020" spans="3:44" x14ac:dyDescent="0.2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5">
        <f t="shared" si="46"/>
        <v>0</v>
      </c>
      <c r="AQ1020" s="15">
        <f t="shared" si="47"/>
        <v>0</v>
      </c>
      <c r="AR1020" s="15">
        <f t="shared" si="48"/>
        <v>0</v>
      </c>
    </row>
    <row r="1021" spans="3:44" x14ac:dyDescent="0.2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5">
        <f t="shared" si="46"/>
        <v>0</v>
      </c>
      <c r="AQ1021" s="15">
        <f t="shared" si="47"/>
        <v>0</v>
      </c>
      <c r="AR1021" s="15">
        <f t="shared" si="48"/>
        <v>0</v>
      </c>
    </row>
    <row r="1022" spans="3:44" x14ac:dyDescent="0.2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5">
        <f t="shared" si="46"/>
        <v>0</v>
      </c>
      <c r="AQ1022" s="15">
        <f t="shared" si="47"/>
        <v>0</v>
      </c>
      <c r="AR1022" s="15">
        <f t="shared" si="48"/>
        <v>0</v>
      </c>
    </row>
    <row r="1023" spans="3:44" x14ac:dyDescent="0.2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5">
        <f t="shared" si="46"/>
        <v>0</v>
      </c>
      <c r="AQ1023" s="15">
        <f t="shared" si="47"/>
        <v>0</v>
      </c>
      <c r="AR1023" s="15">
        <f t="shared" si="48"/>
        <v>0</v>
      </c>
    </row>
    <row r="1024" spans="3:44" x14ac:dyDescent="0.2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5">
        <f t="shared" si="46"/>
        <v>0</v>
      </c>
      <c r="AQ1024" s="15">
        <f t="shared" si="47"/>
        <v>0</v>
      </c>
      <c r="AR1024" s="15">
        <f t="shared" si="48"/>
        <v>0</v>
      </c>
    </row>
    <row r="1025" spans="3:44" x14ac:dyDescent="0.2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5">
        <f t="shared" si="46"/>
        <v>0</v>
      </c>
      <c r="AQ1025" s="15">
        <f t="shared" si="47"/>
        <v>0</v>
      </c>
      <c r="AR1025" s="15">
        <f t="shared" si="48"/>
        <v>0</v>
      </c>
    </row>
    <row r="1026" spans="3:44" x14ac:dyDescent="0.2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5">
        <f t="shared" si="46"/>
        <v>0</v>
      </c>
      <c r="AQ1026" s="15">
        <f t="shared" si="47"/>
        <v>0</v>
      </c>
      <c r="AR1026" s="15">
        <f t="shared" si="48"/>
        <v>0</v>
      </c>
    </row>
    <row r="1027" spans="3:44" x14ac:dyDescent="0.2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5">
        <f t="shared" si="46"/>
        <v>0</v>
      </c>
      <c r="AQ1027" s="15">
        <f t="shared" si="47"/>
        <v>0</v>
      </c>
      <c r="AR1027" s="15">
        <f t="shared" si="48"/>
        <v>0</v>
      </c>
    </row>
    <row r="1028" spans="3:44" x14ac:dyDescent="0.2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5">
        <f t="shared" si="46"/>
        <v>0</v>
      </c>
      <c r="AQ1028" s="15">
        <f t="shared" si="47"/>
        <v>0</v>
      </c>
      <c r="AR1028" s="15">
        <f t="shared" si="48"/>
        <v>0</v>
      </c>
    </row>
    <row r="1029" spans="3:44" x14ac:dyDescent="0.2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5">
        <f t="shared" si="46"/>
        <v>0</v>
      </c>
      <c r="AQ1029" s="15">
        <f t="shared" si="47"/>
        <v>0</v>
      </c>
      <c r="AR1029" s="15">
        <f t="shared" si="48"/>
        <v>0</v>
      </c>
    </row>
    <row r="1030" spans="3:44" x14ac:dyDescent="0.2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5">
        <f t="shared" si="46"/>
        <v>0</v>
      </c>
      <c r="AQ1030" s="15">
        <f t="shared" si="47"/>
        <v>0</v>
      </c>
      <c r="AR1030" s="15">
        <f t="shared" si="48"/>
        <v>0</v>
      </c>
    </row>
    <row r="1031" spans="3:44" x14ac:dyDescent="0.2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5">
        <f t="shared" si="46"/>
        <v>0</v>
      </c>
      <c r="AQ1031" s="15">
        <f t="shared" si="47"/>
        <v>0</v>
      </c>
      <c r="AR1031" s="15">
        <f t="shared" si="48"/>
        <v>0</v>
      </c>
    </row>
    <row r="1032" spans="3:44" x14ac:dyDescent="0.2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5">
        <f t="shared" ref="AP1032:AP1095" si="49">C1032+F1032+I1032+L1032+O1032+R1032+U1032+X1032+AA1032+AD1032+AG1032+AJ1032+AM1032</f>
        <v>0</v>
      </c>
      <c r="AQ1032" s="15">
        <f t="shared" ref="AQ1032:AQ1095" si="50">D1032+G1032+J1032+M1032+P1032+S1032+V1032+Y1032+AB1032+AE1032+AH1032+AK1032+AN1032</f>
        <v>0</v>
      </c>
      <c r="AR1032" s="15">
        <f t="shared" ref="AR1032:AR1095" si="51">E1032+H1032+K1032+N1032+Q1032+T1032+W1032+Z1032+AC1032+AF1032+AI1032+AL1032+AO1032</f>
        <v>0</v>
      </c>
    </row>
    <row r="1033" spans="3:44" x14ac:dyDescent="0.2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5">
        <f t="shared" si="49"/>
        <v>0</v>
      </c>
      <c r="AQ1033" s="15">
        <f t="shared" si="50"/>
        <v>0</v>
      </c>
      <c r="AR1033" s="15">
        <f t="shared" si="51"/>
        <v>0</v>
      </c>
    </row>
    <row r="1034" spans="3:44" x14ac:dyDescent="0.2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5">
        <f t="shared" si="49"/>
        <v>0</v>
      </c>
      <c r="AQ1034" s="15">
        <f t="shared" si="50"/>
        <v>0</v>
      </c>
      <c r="AR1034" s="15">
        <f t="shared" si="51"/>
        <v>0</v>
      </c>
    </row>
    <row r="1035" spans="3:44" x14ac:dyDescent="0.2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5">
        <f t="shared" si="49"/>
        <v>0</v>
      </c>
      <c r="AQ1035" s="15">
        <f t="shared" si="50"/>
        <v>0</v>
      </c>
      <c r="AR1035" s="15">
        <f t="shared" si="51"/>
        <v>0</v>
      </c>
    </row>
    <row r="1036" spans="3:44" x14ac:dyDescent="0.2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5">
        <f t="shared" si="49"/>
        <v>0</v>
      </c>
      <c r="AQ1036" s="15">
        <f t="shared" si="50"/>
        <v>0</v>
      </c>
      <c r="AR1036" s="15">
        <f t="shared" si="51"/>
        <v>0</v>
      </c>
    </row>
    <row r="1037" spans="3:44" x14ac:dyDescent="0.2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5">
        <f t="shared" si="49"/>
        <v>0</v>
      </c>
      <c r="AQ1037" s="15">
        <f t="shared" si="50"/>
        <v>0</v>
      </c>
      <c r="AR1037" s="15">
        <f t="shared" si="51"/>
        <v>0</v>
      </c>
    </row>
    <row r="1038" spans="3:44" x14ac:dyDescent="0.2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5">
        <f t="shared" si="49"/>
        <v>0</v>
      </c>
      <c r="AQ1038" s="15">
        <f t="shared" si="50"/>
        <v>0</v>
      </c>
      <c r="AR1038" s="15">
        <f t="shared" si="51"/>
        <v>0</v>
      </c>
    </row>
    <row r="1039" spans="3:44" x14ac:dyDescent="0.2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5">
        <f t="shared" si="49"/>
        <v>0</v>
      </c>
      <c r="AQ1039" s="15">
        <f t="shared" si="50"/>
        <v>0</v>
      </c>
      <c r="AR1039" s="15">
        <f t="shared" si="51"/>
        <v>0</v>
      </c>
    </row>
    <row r="1040" spans="3:44" x14ac:dyDescent="0.2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5">
        <f t="shared" si="49"/>
        <v>0</v>
      </c>
      <c r="AQ1040" s="15">
        <f t="shared" si="50"/>
        <v>0</v>
      </c>
      <c r="AR1040" s="15">
        <f t="shared" si="51"/>
        <v>0</v>
      </c>
    </row>
    <row r="1041" spans="3:44" x14ac:dyDescent="0.2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5">
        <f t="shared" si="49"/>
        <v>0</v>
      </c>
      <c r="AQ1041" s="15">
        <f t="shared" si="50"/>
        <v>0</v>
      </c>
      <c r="AR1041" s="15">
        <f t="shared" si="51"/>
        <v>0</v>
      </c>
    </row>
    <row r="1042" spans="3:44" x14ac:dyDescent="0.2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5">
        <f t="shared" si="49"/>
        <v>0</v>
      </c>
      <c r="AQ1042" s="15">
        <f t="shared" si="50"/>
        <v>0</v>
      </c>
      <c r="AR1042" s="15">
        <f t="shared" si="51"/>
        <v>0</v>
      </c>
    </row>
    <row r="1043" spans="3:44" x14ac:dyDescent="0.2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5">
        <f t="shared" si="49"/>
        <v>0</v>
      </c>
      <c r="AQ1043" s="15">
        <f t="shared" si="50"/>
        <v>0</v>
      </c>
      <c r="AR1043" s="15">
        <f t="shared" si="51"/>
        <v>0</v>
      </c>
    </row>
    <row r="1044" spans="3:44" x14ac:dyDescent="0.2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5">
        <f t="shared" si="49"/>
        <v>0</v>
      </c>
      <c r="AQ1044" s="15">
        <f t="shared" si="50"/>
        <v>0</v>
      </c>
      <c r="AR1044" s="15">
        <f t="shared" si="51"/>
        <v>0</v>
      </c>
    </row>
    <row r="1045" spans="3:44" x14ac:dyDescent="0.2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5">
        <f t="shared" si="49"/>
        <v>0</v>
      </c>
      <c r="AQ1045" s="15">
        <f t="shared" si="50"/>
        <v>0</v>
      </c>
      <c r="AR1045" s="15">
        <f t="shared" si="51"/>
        <v>0</v>
      </c>
    </row>
    <row r="1046" spans="3:44" x14ac:dyDescent="0.2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5">
        <f t="shared" si="49"/>
        <v>0</v>
      </c>
      <c r="AQ1046" s="15">
        <f t="shared" si="50"/>
        <v>0</v>
      </c>
      <c r="AR1046" s="15">
        <f t="shared" si="51"/>
        <v>0</v>
      </c>
    </row>
    <row r="1047" spans="3:44" x14ac:dyDescent="0.2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5">
        <f t="shared" si="49"/>
        <v>0</v>
      </c>
      <c r="AQ1047" s="15">
        <f t="shared" si="50"/>
        <v>0</v>
      </c>
      <c r="AR1047" s="15">
        <f t="shared" si="51"/>
        <v>0</v>
      </c>
    </row>
    <row r="1048" spans="3:44" x14ac:dyDescent="0.2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5">
        <f t="shared" si="49"/>
        <v>0</v>
      </c>
      <c r="AQ1048" s="15">
        <f t="shared" si="50"/>
        <v>0</v>
      </c>
      <c r="AR1048" s="15">
        <f t="shared" si="51"/>
        <v>0</v>
      </c>
    </row>
    <row r="1049" spans="3:44" x14ac:dyDescent="0.2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5">
        <f t="shared" si="49"/>
        <v>0</v>
      </c>
      <c r="AQ1049" s="15">
        <f t="shared" si="50"/>
        <v>0</v>
      </c>
      <c r="AR1049" s="15">
        <f t="shared" si="51"/>
        <v>0</v>
      </c>
    </row>
    <row r="1050" spans="3:44" x14ac:dyDescent="0.2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5">
        <f t="shared" si="49"/>
        <v>0</v>
      </c>
      <c r="AQ1050" s="15">
        <f t="shared" si="50"/>
        <v>0</v>
      </c>
      <c r="AR1050" s="15">
        <f t="shared" si="51"/>
        <v>0</v>
      </c>
    </row>
    <row r="1051" spans="3:44" x14ac:dyDescent="0.2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5">
        <f t="shared" si="49"/>
        <v>0</v>
      </c>
      <c r="AQ1051" s="15">
        <f t="shared" si="50"/>
        <v>0</v>
      </c>
      <c r="AR1051" s="15">
        <f t="shared" si="51"/>
        <v>0</v>
      </c>
    </row>
    <row r="1052" spans="3:44" x14ac:dyDescent="0.2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5">
        <f t="shared" si="49"/>
        <v>0</v>
      </c>
      <c r="AQ1052" s="15">
        <f t="shared" si="50"/>
        <v>0</v>
      </c>
      <c r="AR1052" s="15">
        <f t="shared" si="51"/>
        <v>0</v>
      </c>
    </row>
    <row r="1053" spans="3:44" x14ac:dyDescent="0.2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5">
        <f t="shared" si="49"/>
        <v>0</v>
      </c>
      <c r="AQ1053" s="15">
        <f t="shared" si="50"/>
        <v>0</v>
      </c>
      <c r="AR1053" s="15">
        <f t="shared" si="51"/>
        <v>0</v>
      </c>
    </row>
    <row r="1054" spans="3:44" x14ac:dyDescent="0.2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5">
        <f t="shared" si="49"/>
        <v>0</v>
      </c>
      <c r="AQ1054" s="15">
        <f t="shared" si="50"/>
        <v>0</v>
      </c>
      <c r="AR1054" s="15">
        <f t="shared" si="51"/>
        <v>0</v>
      </c>
    </row>
    <row r="1055" spans="3:44" x14ac:dyDescent="0.2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5">
        <f t="shared" si="49"/>
        <v>0</v>
      </c>
      <c r="AQ1055" s="15">
        <f t="shared" si="50"/>
        <v>0</v>
      </c>
      <c r="AR1055" s="15">
        <f t="shared" si="51"/>
        <v>0</v>
      </c>
    </row>
    <row r="1056" spans="3:44" x14ac:dyDescent="0.2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5">
        <f t="shared" si="49"/>
        <v>0</v>
      </c>
      <c r="AQ1056" s="15">
        <f t="shared" si="50"/>
        <v>0</v>
      </c>
      <c r="AR1056" s="15">
        <f t="shared" si="51"/>
        <v>0</v>
      </c>
    </row>
    <row r="1057" spans="3:44" x14ac:dyDescent="0.2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5">
        <f t="shared" si="49"/>
        <v>0</v>
      </c>
      <c r="AQ1057" s="15">
        <f t="shared" si="50"/>
        <v>0</v>
      </c>
      <c r="AR1057" s="15">
        <f t="shared" si="51"/>
        <v>0</v>
      </c>
    </row>
    <row r="1058" spans="3:44" x14ac:dyDescent="0.2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5">
        <f t="shared" si="49"/>
        <v>0</v>
      </c>
      <c r="AQ1058" s="15">
        <f t="shared" si="50"/>
        <v>0</v>
      </c>
      <c r="AR1058" s="15">
        <f t="shared" si="51"/>
        <v>0</v>
      </c>
    </row>
    <row r="1059" spans="3:44" x14ac:dyDescent="0.2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5">
        <f t="shared" si="49"/>
        <v>0</v>
      </c>
      <c r="AQ1059" s="15">
        <f t="shared" si="50"/>
        <v>0</v>
      </c>
      <c r="AR1059" s="15">
        <f t="shared" si="51"/>
        <v>0</v>
      </c>
    </row>
    <row r="1060" spans="3:44" x14ac:dyDescent="0.2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5">
        <f t="shared" si="49"/>
        <v>0</v>
      </c>
      <c r="AQ1060" s="15">
        <f t="shared" si="50"/>
        <v>0</v>
      </c>
      <c r="AR1060" s="15">
        <f t="shared" si="51"/>
        <v>0</v>
      </c>
    </row>
    <row r="1061" spans="3:44" x14ac:dyDescent="0.2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5">
        <f t="shared" si="49"/>
        <v>0</v>
      </c>
      <c r="AQ1061" s="15">
        <f t="shared" si="50"/>
        <v>0</v>
      </c>
      <c r="AR1061" s="15">
        <f t="shared" si="51"/>
        <v>0</v>
      </c>
    </row>
    <row r="1062" spans="3:44" x14ac:dyDescent="0.2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5">
        <f t="shared" si="49"/>
        <v>0</v>
      </c>
      <c r="AQ1062" s="15">
        <f t="shared" si="50"/>
        <v>0</v>
      </c>
      <c r="AR1062" s="15">
        <f t="shared" si="51"/>
        <v>0</v>
      </c>
    </row>
    <row r="1063" spans="3:44" x14ac:dyDescent="0.2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5">
        <f t="shared" si="49"/>
        <v>0</v>
      </c>
      <c r="AQ1063" s="15">
        <f t="shared" si="50"/>
        <v>0</v>
      </c>
      <c r="AR1063" s="15">
        <f t="shared" si="51"/>
        <v>0</v>
      </c>
    </row>
    <row r="1064" spans="3:44" x14ac:dyDescent="0.2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5">
        <f t="shared" si="49"/>
        <v>0</v>
      </c>
      <c r="AQ1064" s="15">
        <f t="shared" si="50"/>
        <v>0</v>
      </c>
      <c r="AR1064" s="15">
        <f t="shared" si="51"/>
        <v>0</v>
      </c>
    </row>
    <row r="1065" spans="3:44" x14ac:dyDescent="0.2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5">
        <f t="shared" si="49"/>
        <v>0</v>
      </c>
      <c r="AQ1065" s="15">
        <f t="shared" si="50"/>
        <v>0</v>
      </c>
      <c r="AR1065" s="15">
        <f t="shared" si="51"/>
        <v>0</v>
      </c>
    </row>
    <row r="1066" spans="3:44" x14ac:dyDescent="0.2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5">
        <f t="shared" si="49"/>
        <v>0</v>
      </c>
      <c r="AQ1066" s="15">
        <f t="shared" si="50"/>
        <v>0</v>
      </c>
      <c r="AR1066" s="15">
        <f t="shared" si="51"/>
        <v>0</v>
      </c>
    </row>
    <row r="1067" spans="3:44" x14ac:dyDescent="0.2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5">
        <f t="shared" si="49"/>
        <v>0</v>
      </c>
      <c r="AQ1067" s="15">
        <f t="shared" si="50"/>
        <v>0</v>
      </c>
      <c r="AR1067" s="15">
        <f t="shared" si="51"/>
        <v>0</v>
      </c>
    </row>
    <row r="1068" spans="3:44" x14ac:dyDescent="0.2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5">
        <f t="shared" si="49"/>
        <v>0</v>
      </c>
      <c r="AQ1068" s="15">
        <f t="shared" si="50"/>
        <v>0</v>
      </c>
      <c r="AR1068" s="15">
        <f t="shared" si="51"/>
        <v>0</v>
      </c>
    </row>
    <row r="1069" spans="3:44" x14ac:dyDescent="0.2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5">
        <f t="shared" si="49"/>
        <v>0</v>
      </c>
      <c r="AQ1069" s="15">
        <f t="shared" si="50"/>
        <v>0</v>
      </c>
      <c r="AR1069" s="15">
        <f t="shared" si="51"/>
        <v>0</v>
      </c>
    </row>
    <row r="1070" spans="3:44" x14ac:dyDescent="0.2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5">
        <f t="shared" si="49"/>
        <v>0</v>
      </c>
      <c r="AQ1070" s="15">
        <f t="shared" si="50"/>
        <v>0</v>
      </c>
      <c r="AR1070" s="15">
        <f t="shared" si="51"/>
        <v>0</v>
      </c>
    </row>
    <row r="1071" spans="3:44" x14ac:dyDescent="0.2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5">
        <f t="shared" si="49"/>
        <v>0</v>
      </c>
      <c r="AQ1071" s="15">
        <f t="shared" si="50"/>
        <v>0</v>
      </c>
      <c r="AR1071" s="15">
        <f t="shared" si="51"/>
        <v>0</v>
      </c>
    </row>
    <row r="1072" spans="3:44" x14ac:dyDescent="0.2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5">
        <f t="shared" si="49"/>
        <v>0</v>
      </c>
      <c r="AQ1072" s="15">
        <f t="shared" si="50"/>
        <v>0</v>
      </c>
      <c r="AR1072" s="15">
        <f t="shared" si="51"/>
        <v>0</v>
      </c>
    </row>
    <row r="1073" spans="3:44" x14ac:dyDescent="0.2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5">
        <f t="shared" si="49"/>
        <v>0</v>
      </c>
      <c r="AQ1073" s="15">
        <f t="shared" si="50"/>
        <v>0</v>
      </c>
      <c r="AR1073" s="15">
        <f t="shared" si="51"/>
        <v>0</v>
      </c>
    </row>
    <row r="1074" spans="3:44" x14ac:dyDescent="0.2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5">
        <f t="shared" si="49"/>
        <v>0</v>
      </c>
      <c r="AQ1074" s="15">
        <f t="shared" si="50"/>
        <v>0</v>
      </c>
      <c r="AR1074" s="15">
        <f t="shared" si="51"/>
        <v>0</v>
      </c>
    </row>
    <row r="1075" spans="3:44" x14ac:dyDescent="0.2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5">
        <f t="shared" si="49"/>
        <v>0</v>
      </c>
      <c r="AQ1075" s="15">
        <f t="shared" si="50"/>
        <v>0</v>
      </c>
      <c r="AR1075" s="15">
        <f t="shared" si="51"/>
        <v>0</v>
      </c>
    </row>
    <row r="1076" spans="3:44" x14ac:dyDescent="0.2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5">
        <f t="shared" si="49"/>
        <v>0</v>
      </c>
      <c r="AQ1076" s="15">
        <f t="shared" si="50"/>
        <v>0</v>
      </c>
      <c r="AR1076" s="15">
        <f t="shared" si="51"/>
        <v>0</v>
      </c>
    </row>
    <row r="1077" spans="3:44" x14ac:dyDescent="0.2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5">
        <f t="shared" si="49"/>
        <v>0</v>
      </c>
      <c r="AQ1077" s="15">
        <f t="shared" si="50"/>
        <v>0</v>
      </c>
      <c r="AR1077" s="15">
        <f t="shared" si="51"/>
        <v>0</v>
      </c>
    </row>
    <row r="1078" spans="3:44" x14ac:dyDescent="0.2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5">
        <f t="shared" si="49"/>
        <v>0</v>
      </c>
      <c r="AQ1078" s="15">
        <f t="shared" si="50"/>
        <v>0</v>
      </c>
      <c r="AR1078" s="15">
        <f t="shared" si="51"/>
        <v>0</v>
      </c>
    </row>
    <row r="1079" spans="3:44" x14ac:dyDescent="0.2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5">
        <f t="shared" si="49"/>
        <v>0</v>
      </c>
      <c r="AQ1079" s="15">
        <f t="shared" si="50"/>
        <v>0</v>
      </c>
      <c r="AR1079" s="15">
        <f t="shared" si="51"/>
        <v>0</v>
      </c>
    </row>
    <row r="1080" spans="3:44" x14ac:dyDescent="0.2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5">
        <f t="shared" si="49"/>
        <v>0</v>
      </c>
      <c r="AQ1080" s="15">
        <f t="shared" si="50"/>
        <v>0</v>
      </c>
      <c r="AR1080" s="15">
        <f t="shared" si="51"/>
        <v>0</v>
      </c>
    </row>
    <row r="1081" spans="3:44" x14ac:dyDescent="0.2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5">
        <f t="shared" si="49"/>
        <v>0</v>
      </c>
      <c r="AQ1081" s="15">
        <f t="shared" si="50"/>
        <v>0</v>
      </c>
      <c r="AR1081" s="15">
        <f t="shared" si="51"/>
        <v>0</v>
      </c>
    </row>
    <row r="1082" spans="3:44" x14ac:dyDescent="0.2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5">
        <f t="shared" si="49"/>
        <v>0</v>
      </c>
      <c r="AQ1082" s="15">
        <f t="shared" si="50"/>
        <v>0</v>
      </c>
      <c r="AR1082" s="15">
        <f t="shared" si="51"/>
        <v>0</v>
      </c>
    </row>
    <row r="1083" spans="3:44" x14ac:dyDescent="0.2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5">
        <f t="shared" si="49"/>
        <v>0</v>
      </c>
      <c r="AQ1083" s="15">
        <f t="shared" si="50"/>
        <v>0</v>
      </c>
      <c r="AR1083" s="15">
        <f t="shared" si="51"/>
        <v>0</v>
      </c>
    </row>
    <row r="1084" spans="3:44" x14ac:dyDescent="0.2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5">
        <f t="shared" si="49"/>
        <v>0</v>
      </c>
      <c r="AQ1084" s="15">
        <f t="shared" si="50"/>
        <v>0</v>
      </c>
      <c r="AR1084" s="15">
        <f t="shared" si="51"/>
        <v>0</v>
      </c>
    </row>
    <row r="1085" spans="3:44" x14ac:dyDescent="0.2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5">
        <f t="shared" si="49"/>
        <v>0</v>
      </c>
      <c r="AQ1085" s="15">
        <f t="shared" si="50"/>
        <v>0</v>
      </c>
      <c r="AR1085" s="15">
        <f t="shared" si="51"/>
        <v>0</v>
      </c>
    </row>
    <row r="1086" spans="3:44" x14ac:dyDescent="0.2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5">
        <f t="shared" si="49"/>
        <v>0</v>
      </c>
      <c r="AQ1086" s="15">
        <f t="shared" si="50"/>
        <v>0</v>
      </c>
      <c r="AR1086" s="15">
        <f t="shared" si="51"/>
        <v>0</v>
      </c>
    </row>
    <row r="1087" spans="3:44" x14ac:dyDescent="0.2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5">
        <f t="shared" si="49"/>
        <v>0</v>
      </c>
      <c r="AQ1087" s="15">
        <f t="shared" si="50"/>
        <v>0</v>
      </c>
      <c r="AR1087" s="15">
        <f t="shared" si="51"/>
        <v>0</v>
      </c>
    </row>
    <row r="1088" spans="3:44" x14ac:dyDescent="0.2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5">
        <f t="shared" si="49"/>
        <v>0</v>
      </c>
      <c r="AQ1088" s="15">
        <f t="shared" si="50"/>
        <v>0</v>
      </c>
      <c r="AR1088" s="15">
        <f t="shared" si="51"/>
        <v>0</v>
      </c>
    </row>
    <row r="1089" spans="3:44" x14ac:dyDescent="0.2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5">
        <f t="shared" si="49"/>
        <v>0</v>
      </c>
      <c r="AQ1089" s="15">
        <f t="shared" si="50"/>
        <v>0</v>
      </c>
      <c r="AR1089" s="15">
        <f t="shared" si="51"/>
        <v>0</v>
      </c>
    </row>
    <row r="1090" spans="3:44" x14ac:dyDescent="0.2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5">
        <f t="shared" si="49"/>
        <v>0</v>
      </c>
      <c r="AQ1090" s="15">
        <f t="shared" si="50"/>
        <v>0</v>
      </c>
      <c r="AR1090" s="15">
        <f t="shared" si="51"/>
        <v>0</v>
      </c>
    </row>
    <row r="1091" spans="3:44" x14ac:dyDescent="0.2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5">
        <f t="shared" si="49"/>
        <v>0</v>
      </c>
      <c r="AQ1091" s="15">
        <f t="shared" si="50"/>
        <v>0</v>
      </c>
      <c r="AR1091" s="15">
        <f t="shared" si="51"/>
        <v>0</v>
      </c>
    </row>
    <row r="1092" spans="3:44" x14ac:dyDescent="0.2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5">
        <f t="shared" si="49"/>
        <v>0</v>
      </c>
      <c r="AQ1092" s="15">
        <f t="shared" si="50"/>
        <v>0</v>
      </c>
      <c r="AR1092" s="15">
        <f t="shared" si="51"/>
        <v>0</v>
      </c>
    </row>
    <row r="1093" spans="3:44" x14ac:dyDescent="0.2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5">
        <f t="shared" si="49"/>
        <v>0</v>
      </c>
      <c r="AQ1093" s="15">
        <f t="shared" si="50"/>
        <v>0</v>
      </c>
      <c r="AR1093" s="15">
        <f t="shared" si="51"/>
        <v>0</v>
      </c>
    </row>
    <row r="1094" spans="3:44" x14ac:dyDescent="0.2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5">
        <f t="shared" si="49"/>
        <v>0</v>
      </c>
      <c r="AQ1094" s="15">
        <f t="shared" si="50"/>
        <v>0</v>
      </c>
      <c r="AR1094" s="15">
        <f t="shared" si="51"/>
        <v>0</v>
      </c>
    </row>
    <row r="1095" spans="3:44" x14ac:dyDescent="0.2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5">
        <f t="shared" si="49"/>
        <v>0</v>
      </c>
      <c r="AQ1095" s="15">
        <f t="shared" si="50"/>
        <v>0</v>
      </c>
      <c r="AR1095" s="15">
        <f t="shared" si="51"/>
        <v>0</v>
      </c>
    </row>
    <row r="1096" spans="3:44" x14ac:dyDescent="0.2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5">
        <f t="shared" ref="AP1096:AP1159" si="52">C1096+F1096+I1096+L1096+O1096+R1096+U1096+X1096+AA1096+AD1096+AG1096+AJ1096+AM1096</f>
        <v>0</v>
      </c>
      <c r="AQ1096" s="15">
        <f t="shared" ref="AQ1096:AQ1159" si="53">D1096+G1096+J1096+M1096+P1096+S1096+V1096+Y1096+AB1096+AE1096+AH1096+AK1096+AN1096</f>
        <v>0</v>
      </c>
      <c r="AR1096" s="15">
        <f t="shared" ref="AR1096:AR1159" si="54">E1096+H1096+K1096+N1096+Q1096+T1096+W1096+Z1096+AC1096+AF1096+AI1096+AL1096+AO1096</f>
        <v>0</v>
      </c>
    </row>
    <row r="1097" spans="3:44" x14ac:dyDescent="0.2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5">
        <f t="shared" si="52"/>
        <v>0</v>
      </c>
      <c r="AQ1097" s="15">
        <f t="shared" si="53"/>
        <v>0</v>
      </c>
      <c r="AR1097" s="15">
        <f t="shared" si="54"/>
        <v>0</v>
      </c>
    </row>
    <row r="1098" spans="3:44" x14ac:dyDescent="0.2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5">
        <f t="shared" si="52"/>
        <v>0</v>
      </c>
      <c r="AQ1098" s="15">
        <f t="shared" si="53"/>
        <v>0</v>
      </c>
      <c r="AR1098" s="15">
        <f t="shared" si="54"/>
        <v>0</v>
      </c>
    </row>
    <row r="1099" spans="3:44" x14ac:dyDescent="0.2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5">
        <f t="shared" si="52"/>
        <v>0</v>
      </c>
      <c r="AQ1099" s="15">
        <f t="shared" si="53"/>
        <v>0</v>
      </c>
      <c r="AR1099" s="15">
        <f t="shared" si="54"/>
        <v>0</v>
      </c>
    </row>
    <row r="1100" spans="3:44" x14ac:dyDescent="0.2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5">
        <f t="shared" si="52"/>
        <v>0</v>
      </c>
      <c r="AQ1100" s="15">
        <f t="shared" si="53"/>
        <v>0</v>
      </c>
      <c r="AR1100" s="15">
        <f t="shared" si="54"/>
        <v>0</v>
      </c>
    </row>
    <row r="1101" spans="3:44" x14ac:dyDescent="0.2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5">
        <f t="shared" si="52"/>
        <v>0</v>
      </c>
      <c r="AQ1101" s="15">
        <f t="shared" si="53"/>
        <v>0</v>
      </c>
      <c r="AR1101" s="15">
        <f t="shared" si="54"/>
        <v>0</v>
      </c>
    </row>
    <row r="1102" spans="3:44" x14ac:dyDescent="0.2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5">
        <f t="shared" si="52"/>
        <v>0</v>
      </c>
      <c r="AQ1102" s="15">
        <f t="shared" si="53"/>
        <v>0</v>
      </c>
      <c r="AR1102" s="15">
        <f t="shared" si="54"/>
        <v>0</v>
      </c>
    </row>
    <row r="1103" spans="3:44" x14ac:dyDescent="0.2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5">
        <f t="shared" si="52"/>
        <v>0</v>
      </c>
      <c r="AQ1103" s="15">
        <f t="shared" si="53"/>
        <v>0</v>
      </c>
      <c r="AR1103" s="15">
        <f t="shared" si="54"/>
        <v>0</v>
      </c>
    </row>
    <row r="1104" spans="3:44" x14ac:dyDescent="0.2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5">
        <f t="shared" si="52"/>
        <v>0</v>
      </c>
      <c r="AQ1104" s="15">
        <f t="shared" si="53"/>
        <v>0</v>
      </c>
      <c r="AR1104" s="15">
        <f t="shared" si="54"/>
        <v>0</v>
      </c>
    </row>
    <row r="1105" spans="3:44" x14ac:dyDescent="0.2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5">
        <f t="shared" si="52"/>
        <v>0</v>
      </c>
      <c r="AQ1105" s="15">
        <f t="shared" si="53"/>
        <v>0</v>
      </c>
      <c r="AR1105" s="15">
        <f t="shared" si="54"/>
        <v>0</v>
      </c>
    </row>
    <row r="1106" spans="3:44" x14ac:dyDescent="0.2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5">
        <f t="shared" si="52"/>
        <v>0</v>
      </c>
      <c r="AQ1106" s="15">
        <f t="shared" si="53"/>
        <v>0</v>
      </c>
      <c r="AR1106" s="15">
        <f t="shared" si="54"/>
        <v>0</v>
      </c>
    </row>
    <row r="1107" spans="3:44" x14ac:dyDescent="0.2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5">
        <f t="shared" si="52"/>
        <v>0</v>
      </c>
      <c r="AQ1107" s="15">
        <f t="shared" si="53"/>
        <v>0</v>
      </c>
      <c r="AR1107" s="15">
        <f t="shared" si="54"/>
        <v>0</v>
      </c>
    </row>
    <row r="1108" spans="3:44" x14ac:dyDescent="0.2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5">
        <f t="shared" si="52"/>
        <v>0</v>
      </c>
      <c r="AQ1108" s="15">
        <f t="shared" si="53"/>
        <v>0</v>
      </c>
      <c r="AR1108" s="15">
        <f t="shared" si="54"/>
        <v>0</v>
      </c>
    </row>
    <row r="1109" spans="3:44" x14ac:dyDescent="0.2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5">
        <f t="shared" si="52"/>
        <v>0</v>
      </c>
      <c r="AQ1109" s="15">
        <f t="shared" si="53"/>
        <v>0</v>
      </c>
      <c r="AR1109" s="15">
        <f t="shared" si="54"/>
        <v>0</v>
      </c>
    </row>
    <row r="1110" spans="3:44" x14ac:dyDescent="0.2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5">
        <f t="shared" si="52"/>
        <v>0</v>
      </c>
      <c r="AQ1110" s="15">
        <f t="shared" si="53"/>
        <v>0</v>
      </c>
      <c r="AR1110" s="15">
        <f t="shared" si="54"/>
        <v>0</v>
      </c>
    </row>
    <row r="1111" spans="3:44" x14ac:dyDescent="0.2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5">
        <f t="shared" si="52"/>
        <v>0</v>
      </c>
      <c r="AQ1111" s="15">
        <f t="shared" si="53"/>
        <v>0</v>
      </c>
      <c r="AR1111" s="15">
        <f t="shared" si="54"/>
        <v>0</v>
      </c>
    </row>
    <row r="1112" spans="3:44" x14ac:dyDescent="0.2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5">
        <f t="shared" si="52"/>
        <v>0</v>
      </c>
      <c r="AQ1112" s="15">
        <f t="shared" si="53"/>
        <v>0</v>
      </c>
      <c r="AR1112" s="15">
        <f t="shared" si="54"/>
        <v>0</v>
      </c>
    </row>
    <row r="1113" spans="3:44" x14ac:dyDescent="0.2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5">
        <f t="shared" si="52"/>
        <v>0</v>
      </c>
      <c r="AQ1113" s="15">
        <f t="shared" si="53"/>
        <v>0</v>
      </c>
      <c r="AR1113" s="15">
        <f t="shared" si="54"/>
        <v>0</v>
      </c>
    </row>
    <row r="1114" spans="3:44" x14ac:dyDescent="0.2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5">
        <f t="shared" si="52"/>
        <v>0</v>
      </c>
      <c r="AQ1114" s="15">
        <f t="shared" si="53"/>
        <v>0</v>
      </c>
      <c r="AR1114" s="15">
        <f t="shared" si="54"/>
        <v>0</v>
      </c>
    </row>
    <row r="1115" spans="3:44" x14ac:dyDescent="0.2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5">
        <f t="shared" si="52"/>
        <v>0</v>
      </c>
      <c r="AQ1115" s="15">
        <f t="shared" si="53"/>
        <v>0</v>
      </c>
      <c r="AR1115" s="15">
        <f t="shared" si="54"/>
        <v>0</v>
      </c>
    </row>
    <row r="1116" spans="3:44" x14ac:dyDescent="0.2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5">
        <f t="shared" si="52"/>
        <v>0</v>
      </c>
      <c r="AQ1116" s="15">
        <f t="shared" si="53"/>
        <v>0</v>
      </c>
      <c r="AR1116" s="15">
        <f t="shared" si="54"/>
        <v>0</v>
      </c>
    </row>
    <row r="1117" spans="3:44" x14ac:dyDescent="0.2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5">
        <f t="shared" si="52"/>
        <v>0</v>
      </c>
      <c r="AQ1117" s="15">
        <f t="shared" si="53"/>
        <v>0</v>
      </c>
      <c r="AR1117" s="15">
        <f t="shared" si="54"/>
        <v>0</v>
      </c>
    </row>
    <row r="1118" spans="3:44" x14ac:dyDescent="0.2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5">
        <f t="shared" si="52"/>
        <v>0</v>
      </c>
      <c r="AQ1118" s="15">
        <f t="shared" si="53"/>
        <v>0</v>
      </c>
      <c r="AR1118" s="15">
        <f t="shared" si="54"/>
        <v>0</v>
      </c>
    </row>
    <row r="1119" spans="3:44" x14ac:dyDescent="0.2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5">
        <f t="shared" si="52"/>
        <v>0</v>
      </c>
      <c r="AQ1119" s="15">
        <f t="shared" si="53"/>
        <v>0</v>
      </c>
      <c r="AR1119" s="15">
        <f t="shared" si="54"/>
        <v>0</v>
      </c>
    </row>
    <row r="1120" spans="3:44" x14ac:dyDescent="0.2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5">
        <f t="shared" si="52"/>
        <v>0</v>
      </c>
      <c r="AQ1120" s="15">
        <f t="shared" si="53"/>
        <v>0</v>
      </c>
      <c r="AR1120" s="15">
        <f t="shared" si="54"/>
        <v>0</v>
      </c>
    </row>
    <row r="1121" spans="3:44" x14ac:dyDescent="0.2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5">
        <f t="shared" si="52"/>
        <v>0</v>
      </c>
      <c r="AQ1121" s="15">
        <f t="shared" si="53"/>
        <v>0</v>
      </c>
      <c r="AR1121" s="15">
        <f t="shared" si="54"/>
        <v>0</v>
      </c>
    </row>
    <row r="1122" spans="3:44" x14ac:dyDescent="0.2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5">
        <f t="shared" si="52"/>
        <v>0</v>
      </c>
      <c r="AQ1122" s="15">
        <f t="shared" si="53"/>
        <v>0</v>
      </c>
      <c r="AR1122" s="15">
        <f t="shared" si="54"/>
        <v>0</v>
      </c>
    </row>
    <row r="1123" spans="3:44" x14ac:dyDescent="0.2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5">
        <f t="shared" si="52"/>
        <v>0</v>
      </c>
      <c r="AQ1123" s="15">
        <f t="shared" si="53"/>
        <v>0</v>
      </c>
      <c r="AR1123" s="15">
        <f t="shared" si="54"/>
        <v>0</v>
      </c>
    </row>
    <row r="1124" spans="3:44" x14ac:dyDescent="0.2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5">
        <f t="shared" si="52"/>
        <v>0</v>
      </c>
      <c r="AQ1124" s="15">
        <f t="shared" si="53"/>
        <v>0</v>
      </c>
      <c r="AR1124" s="15">
        <f t="shared" si="54"/>
        <v>0</v>
      </c>
    </row>
    <row r="1125" spans="3:44" x14ac:dyDescent="0.2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5">
        <f t="shared" si="52"/>
        <v>0</v>
      </c>
      <c r="AQ1125" s="15">
        <f t="shared" si="53"/>
        <v>0</v>
      </c>
      <c r="AR1125" s="15">
        <f t="shared" si="54"/>
        <v>0</v>
      </c>
    </row>
    <row r="1126" spans="3:44" x14ac:dyDescent="0.2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5">
        <f t="shared" si="52"/>
        <v>0</v>
      </c>
      <c r="AQ1126" s="15">
        <f t="shared" si="53"/>
        <v>0</v>
      </c>
      <c r="AR1126" s="15">
        <f t="shared" si="54"/>
        <v>0</v>
      </c>
    </row>
    <row r="1127" spans="3:44" x14ac:dyDescent="0.2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5">
        <f t="shared" si="52"/>
        <v>0</v>
      </c>
      <c r="AQ1127" s="15">
        <f t="shared" si="53"/>
        <v>0</v>
      </c>
      <c r="AR1127" s="15">
        <f t="shared" si="54"/>
        <v>0</v>
      </c>
    </row>
    <row r="1128" spans="3:44" x14ac:dyDescent="0.2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5">
        <f t="shared" si="52"/>
        <v>0</v>
      </c>
      <c r="AQ1128" s="15">
        <f t="shared" si="53"/>
        <v>0</v>
      </c>
      <c r="AR1128" s="15">
        <f t="shared" si="54"/>
        <v>0</v>
      </c>
    </row>
    <row r="1129" spans="3:44" x14ac:dyDescent="0.2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5">
        <f t="shared" si="52"/>
        <v>0</v>
      </c>
      <c r="AQ1129" s="15">
        <f t="shared" si="53"/>
        <v>0</v>
      </c>
      <c r="AR1129" s="15">
        <f t="shared" si="54"/>
        <v>0</v>
      </c>
    </row>
    <row r="1130" spans="3:44" x14ac:dyDescent="0.2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5">
        <f t="shared" si="52"/>
        <v>0</v>
      </c>
      <c r="AQ1130" s="15">
        <f t="shared" si="53"/>
        <v>0</v>
      </c>
      <c r="AR1130" s="15">
        <f t="shared" si="54"/>
        <v>0</v>
      </c>
    </row>
    <row r="1131" spans="3:44" x14ac:dyDescent="0.2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5">
        <f t="shared" si="52"/>
        <v>0</v>
      </c>
      <c r="AQ1131" s="15">
        <f t="shared" si="53"/>
        <v>0</v>
      </c>
      <c r="AR1131" s="15">
        <f t="shared" si="54"/>
        <v>0</v>
      </c>
    </row>
    <row r="1132" spans="3:44" x14ac:dyDescent="0.2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5">
        <f t="shared" si="52"/>
        <v>0</v>
      </c>
      <c r="AQ1132" s="15">
        <f t="shared" si="53"/>
        <v>0</v>
      </c>
      <c r="AR1132" s="15">
        <f t="shared" si="54"/>
        <v>0</v>
      </c>
    </row>
    <row r="1133" spans="3:44" x14ac:dyDescent="0.2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5">
        <f t="shared" si="52"/>
        <v>0</v>
      </c>
      <c r="AQ1133" s="15">
        <f t="shared" si="53"/>
        <v>0</v>
      </c>
      <c r="AR1133" s="15">
        <f t="shared" si="54"/>
        <v>0</v>
      </c>
    </row>
    <row r="1134" spans="3:44" x14ac:dyDescent="0.2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5">
        <f t="shared" si="52"/>
        <v>0</v>
      </c>
      <c r="AQ1134" s="15">
        <f t="shared" si="53"/>
        <v>0</v>
      </c>
      <c r="AR1134" s="15">
        <f t="shared" si="54"/>
        <v>0</v>
      </c>
    </row>
    <row r="1135" spans="3:44" x14ac:dyDescent="0.2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5">
        <f t="shared" si="52"/>
        <v>0</v>
      </c>
      <c r="AQ1135" s="15">
        <f t="shared" si="53"/>
        <v>0</v>
      </c>
      <c r="AR1135" s="15">
        <f t="shared" si="54"/>
        <v>0</v>
      </c>
    </row>
    <row r="1136" spans="3:44" x14ac:dyDescent="0.2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5">
        <f t="shared" si="52"/>
        <v>0</v>
      </c>
      <c r="AQ1136" s="15">
        <f t="shared" si="53"/>
        <v>0</v>
      </c>
      <c r="AR1136" s="15">
        <f t="shared" si="54"/>
        <v>0</v>
      </c>
    </row>
    <row r="1137" spans="3:44" x14ac:dyDescent="0.2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5">
        <f t="shared" si="52"/>
        <v>0</v>
      </c>
      <c r="AQ1137" s="15">
        <f t="shared" si="53"/>
        <v>0</v>
      </c>
      <c r="AR1137" s="15">
        <f t="shared" si="54"/>
        <v>0</v>
      </c>
    </row>
    <row r="1138" spans="3:44" x14ac:dyDescent="0.2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5">
        <f t="shared" si="52"/>
        <v>0</v>
      </c>
      <c r="AQ1138" s="15">
        <f t="shared" si="53"/>
        <v>0</v>
      </c>
      <c r="AR1138" s="15">
        <f t="shared" si="54"/>
        <v>0</v>
      </c>
    </row>
    <row r="1139" spans="3:44" x14ac:dyDescent="0.2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5">
        <f t="shared" si="52"/>
        <v>0</v>
      </c>
      <c r="AQ1139" s="15">
        <f t="shared" si="53"/>
        <v>0</v>
      </c>
      <c r="AR1139" s="15">
        <f t="shared" si="54"/>
        <v>0</v>
      </c>
    </row>
    <row r="1140" spans="3:44" x14ac:dyDescent="0.2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5">
        <f t="shared" si="52"/>
        <v>0</v>
      </c>
      <c r="AQ1140" s="15">
        <f t="shared" si="53"/>
        <v>0</v>
      </c>
      <c r="AR1140" s="15">
        <f t="shared" si="54"/>
        <v>0</v>
      </c>
    </row>
    <row r="1141" spans="3:44" x14ac:dyDescent="0.2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5">
        <f t="shared" si="52"/>
        <v>0</v>
      </c>
      <c r="AQ1141" s="15">
        <f t="shared" si="53"/>
        <v>0</v>
      </c>
      <c r="AR1141" s="15">
        <f t="shared" si="54"/>
        <v>0</v>
      </c>
    </row>
    <row r="1142" spans="3:44" x14ac:dyDescent="0.2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5">
        <f t="shared" si="52"/>
        <v>0</v>
      </c>
      <c r="AQ1142" s="15">
        <f t="shared" si="53"/>
        <v>0</v>
      </c>
      <c r="AR1142" s="15">
        <f t="shared" si="54"/>
        <v>0</v>
      </c>
    </row>
    <row r="1143" spans="3:44" x14ac:dyDescent="0.2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5">
        <f t="shared" si="52"/>
        <v>0</v>
      </c>
      <c r="AQ1143" s="15">
        <f t="shared" si="53"/>
        <v>0</v>
      </c>
      <c r="AR1143" s="15">
        <f t="shared" si="54"/>
        <v>0</v>
      </c>
    </row>
    <row r="1144" spans="3:44" x14ac:dyDescent="0.2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5">
        <f t="shared" si="52"/>
        <v>0</v>
      </c>
      <c r="AQ1144" s="15">
        <f t="shared" si="53"/>
        <v>0</v>
      </c>
      <c r="AR1144" s="15">
        <f t="shared" si="54"/>
        <v>0</v>
      </c>
    </row>
    <row r="1145" spans="3:44" x14ac:dyDescent="0.2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5">
        <f t="shared" si="52"/>
        <v>0</v>
      </c>
      <c r="AQ1145" s="15">
        <f t="shared" si="53"/>
        <v>0</v>
      </c>
      <c r="AR1145" s="15">
        <f t="shared" si="54"/>
        <v>0</v>
      </c>
    </row>
    <row r="1146" spans="3:44" x14ac:dyDescent="0.2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5">
        <f t="shared" si="52"/>
        <v>0</v>
      </c>
      <c r="AQ1146" s="15">
        <f t="shared" si="53"/>
        <v>0</v>
      </c>
      <c r="AR1146" s="15">
        <f t="shared" si="54"/>
        <v>0</v>
      </c>
    </row>
    <row r="1147" spans="3:44" x14ac:dyDescent="0.2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5">
        <f t="shared" si="52"/>
        <v>0</v>
      </c>
      <c r="AQ1147" s="15">
        <f t="shared" si="53"/>
        <v>0</v>
      </c>
      <c r="AR1147" s="15">
        <f t="shared" si="54"/>
        <v>0</v>
      </c>
    </row>
    <row r="1148" spans="3:44" x14ac:dyDescent="0.2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5">
        <f t="shared" si="52"/>
        <v>0</v>
      </c>
      <c r="AQ1148" s="15">
        <f t="shared" si="53"/>
        <v>0</v>
      </c>
      <c r="AR1148" s="15">
        <f t="shared" si="54"/>
        <v>0</v>
      </c>
    </row>
    <row r="1149" spans="3:44" x14ac:dyDescent="0.2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5">
        <f t="shared" si="52"/>
        <v>0</v>
      </c>
      <c r="AQ1149" s="15">
        <f t="shared" si="53"/>
        <v>0</v>
      </c>
      <c r="AR1149" s="15">
        <f t="shared" si="54"/>
        <v>0</v>
      </c>
    </row>
    <row r="1150" spans="3:44" x14ac:dyDescent="0.2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5">
        <f t="shared" si="52"/>
        <v>0</v>
      </c>
      <c r="AQ1150" s="15">
        <f t="shared" si="53"/>
        <v>0</v>
      </c>
      <c r="AR1150" s="15">
        <f t="shared" si="54"/>
        <v>0</v>
      </c>
    </row>
    <row r="1151" spans="3:44" x14ac:dyDescent="0.2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5">
        <f t="shared" si="52"/>
        <v>0</v>
      </c>
      <c r="AQ1151" s="15">
        <f t="shared" si="53"/>
        <v>0</v>
      </c>
      <c r="AR1151" s="15">
        <f t="shared" si="54"/>
        <v>0</v>
      </c>
    </row>
    <row r="1152" spans="3:44" x14ac:dyDescent="0.2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5">
        <f t="shared" si="52"/>
        <v>0</v>
      </c>
      <c r="AQ1152" s="15">
        <f t="shared" si="53"/>
        <v>0</v>
      </c>
      <c r="AR1152" s="15">
        <f t="shared" si="54"/>
        <v>0</v>
      </c>
    </row>
    <row r="1153" spans="3:44" x14ac:dyDescent="0.2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5">
        <f t="shared" si="52"/>
        <v>0</v>
      </c>
      <c r="AQ1153" s="15">
        <f t="shared" si="53"/>
        <v>0</v>
      </c>
      <c r="AR1153" s="15">
        <f t="shared" si="54"/>
        <v>0</v>
      </c>
    </row>
    <row r="1154" spans="3:44" x14ac:dyDescent="0.2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5">
        <f t="shared" si="52"/>
        <v>0</v>
      </c>
      <c r="AQ1154" s="15">
        <f t="shared" si="53"/>
        <v>0</v>
      </c>
      <c r="AR1154" s="15">
        <f t="shared" si="54"/>
        <v>0</v>
      </c>
    </row>
    <row r="1155" spans="3:44" x14ac:dyDescent="0.2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5">
        <f t="shared" si="52"/>
        <v>0</v>
      </c>
      <c r="AQ1155" s="15">
        <f t="shared" si="53"/>
        <v>0</v>
      </c>
      <c r="AR1155" s="15">
        <f t="shared" si="54"/>
        <v>0</v>
      </c>
    </row>
    <row r="1156" spans="3:44" x14ac:dyDescent="0.2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5">
        <f t="shared" si="52"/>
        <v>0</v>
      </c>
      <c r="AQ1156" s="15">
        <f t="shared" si="53"/>
        <v>0</v>
      </c>
      <c r="AR1156" s="15">
        <f t="shared" si="54"/>
        <v>0</v>
      </c>
    </row>
    <row r="1157" spans="3:44" x14ac:dyDescent="0.2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5">
        <f t="shared" si="52"/>
        <v>0</v>
      </c>
      <c r="AQ1157" s="15">
        <f t="shared" si="53"/>
        <v>0</v>
      </c>
      <c r="AR1157" s="15">
        <f t="shared" si="54"/>
        <v>0</v>
      </c>
    </row>
    <row r="1158" spans="3:44" x14ac:dyDescent="0.2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5">
        <f t="shared" si="52"/>
        <v>0</v>
      </c>
      <c r="AQ1158" s="15">
        <f t="shared" si="53"/>
        <v>0</v>
      </c>
      <c r="AR1158" s="15">
        <f t="shared" si="54"/>
        <v>0</v>
      </c>
    </row>
    <row r="1159" spans="3:44" x14ac:dyDescent="0.2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5">
        <f t="shared" si="52"/>
        <v>0</v>
      </c>
      <c r="AQ1159" s="15">
        <f t="shared" si="53"/>
        <v>0</v>
      </c>
      <c r="AR1159" s="15">
        <f t="shared" si="54"/>
        <v>0</v>
      </c>
    </row>
    <row r="1160" spans="3:44" x14ac:dyDescent="0.2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5">
        <f t="shared" ref="AP1160:AP1223" si="55">C1160+F1160+I1160+L1160+O1160+R1160+U1160+X1160+AA1160+AD1160+AG1160+AJ1160+AM1160</f>
        <v>0</v>
      </c>
      <c r="AQ1160" s="15">
        <f t="shared" ref="AQ1160:AQ1223" si="56">D1160+G1160+J1160+M1160+P1160+S1160+V1160+Y1160+AB1160+AE1160+AH1160+AK1160+AN1160</f>
        <v>0</v>
      </c>
      <c r="AR1160" s="15">
        <f t="shared" ref="AR1160:AR1223" si="57">E1160+H1160+K1160+N1160+Q1160+T1160+W1160+Z1160+AC1160+AF1160+AI1160+AL1160+AO1160</f>
        <v>0</v>
      </c>
    </row>
    <row r="1161" spans="3:44" x14ac:dyDescent="0.2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5">
        <f t="shared" si="55"/>
        <v>0</v>
      </c>
      <c r="AQ1161" s="15">
        <f t="shared" si="56"/>
        <v>0</v>
      </c>
      <c r="AR1161" s="15">
        <f t="shared" si="57"/>
        <v>0</v>
      </c>
    </row>
    <row r="1162" spans="3:44" x14ac:dyDescent="0.2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5">
        <f t="shared" si="55"/>
        <v>0</v>
      </c>
      <c r="AQ1162" s="15">
        <f t="shared" si="56"/>
        <v>0</v>
      </c>
      <c r="AR1162" s="15">
        <f t="shared" si="57"/>
        <v>0</v>
      </c>
    </row>
    <row r="1163" spans="3:44" x14ac:dyDescent="0.2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5">
        <f t="shared" si="55"/>
        <v>0</v>
      </c>
      <c r="AQ1163" s="15">
        <f t="shared" si="56"/>
        <v>0</v>
      </c>
      <c r="AR1163" s="15">
        <f t="shared" si="57"/>
        <v>0</v>
      </c>
    </row>
    <row r="1164" spans="3:44" x14ac:dyDescent="0.2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5">
        <f t="shared" si="55"/>
        <v>0</v>
      </c>
      <c r="AQ1164" s="15">
        <f t="shared" si="56"/>
        <v>0</v>
      </c>
      <c r="AR1164" s="15">
        <f t="shared" si="57"/>
        <v>0</v>
      </c>
    </row>
    <row r="1165" spans="3:44" x14ac:dyDescent="0.2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5">
        <f t="shared" si="55"/>
        <v>0</v>
      </c>
      <c r="AQ1165" s="15">
        <f t="shared" si="56"/>
        <v>0</v>
      </c>
      <c r="AR1165" s="15">
        <f t="shared" si="57"/>
        <v>0</v>
      </c>
    </row>
    <row r="1166" spans="3:44" x14ac:dyDescent="0.2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5">
        <f t="shared" si="55"/>
        <v>0</v>
      </c>
      <c r="AQ1166" s="15">
        <f t="shared" si="56"/>
        <v>0</v>
      </c>
      <c r="AR1166" s="15">
        <f t="shared" si="57"/>
        <v>0</v>
      </c>
    </row>
    <row r="1167" spans="3:44" x14ac:dyDescent="0.2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5">
        <f t="shared" si="55"/>
        <v>0</v>
      </c>
      <c r="AQ1167" s="15">
        <f t="shared" si="56"/>
        <v>0</v>
      </c>
      <c r="AR1167" s="15">
        <f t="shared" si="57"/>
        <v>0</v>
      </c>
    </row>
    <row r="1168" spans="3:44" x14ac:dyDescent="0.2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5">
        <f t="shared" si="55"/>
        <v>0</v>
      </c>
      <c r="AQ1168" s="15">
        <f t="shared" si="56"/>
        <v>0</v>
      </c>
      <c r="AR1168" s="15">
        <f t="shared" si="57"/>
        <v>0</v>
      </c>
    </row>
    <row r="1169" spans="3:44" x14ac:dyDescent="0.2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5">
        <f t="shared" si="55"/>
        <v>0</v>
      </c>
      <c r="AQ1169" s="15">
        <f t="shared" si="56"/>
        <v>0</v>
      </c>
      <c r="AR1169" s="15">
        <f t="shared" si="57"/>
        <v>0</v>
      </c>
    </row>
    <row r="1170" spans="3:44" x14ac:dyDescent="0.2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5">
        <f t="shared" si="55"/>
        <v>0</v>
      </c>
      <c r="AQ1170" s="15">
        <f t="shared" si="56"/>
        <v>0</v>
      </c>
      <c r="AR1170" s="15">
        <f t="shared" si="57"/>
        <v>0</v>
      </c>
    </row>
    <row r="1171" spans="3:44" x14ac:dyDescent="0.2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5">
        <f t="shared" si="55"/>
        <v>0</v>
      </c>
      <c r="AQ1171" s="15">
        <f t="shared" si="56"/>
        <v>0</v>
      </c>
      <c r="AR1171" s="15">
        <f t="shared" si="57"/>
        <v>0</v>
      </c>
    </row>
    <row r="1172" spans="3:44" x14ac:dyDescent="0.2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5">
        <f t="shared" si="55"/>
        <v>0</v>
      </c>
      <c r="AQ1172" s="15">
        <f t="shared" si="56"/>
        <v>0</v>
      </c>
      <c r="AR1172" s="15">
        <f t="shared" si="57"/>
        <v>0</v>
      </c>
    </row>
    <row r="1173" spans="3:44" x14ac:dyDescent="0.2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5">
        <f t="shared" si="55"/>
        <v>0</v>
      </c>
      <c r="AQ1173" s="15">
        <f t="shared" si="56"/>
        <v>0</v>
      </c>
      <c r="AR1173" s="15">
        <f t="shared" si="57"/>
        <v>0</v>
      </c>
    </row>
    <row r="1174" spans="3:44" x14ac:dyDescent="0.2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5">
        <f t="shared" si="55"/>
        <v>0</v>
      </c>
      <c r="AQ1174" s="15">
        <f t="shared" si="56"/>
        <v>0</v>
      </c>
      <c r="AR1174" s="15">
        <f t="shared" si="57"/>
        <v>0</v>
      </c>
    </row>
    <row r="1175" spans="3:44" x14ac:dyDescent="0.2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5">
        <f t="shared" si="55"/>
        <v>0</v>
      </c>
      <c r="AQ1175" s="15">
        <f t="shared" si="56"/>
        <v>0</v>
      </c>
      <c r="AR1175" s="15">
        <f t="shared" si="57"/>
        <v>0</v>
      </c>
    </row>
    <row r="1176" spans="3:44" x14ac:dyDescent="0.2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5">
        <f t="shared" si="55"/>
        <v>0</v>
      </c>
      <c r="AQ1176" s="15">
        <f t="shared" si="56"/>
        <v>0</v>
      </c>
      <c r="AR1176" s="15">
        <f t="shared" si="57"/>
        <v>0</v>
      </c>
    </row>
    <row r="1177" spans="3:44" x14ac:dyDescent="0.2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5">
        <f t="shared" si="55"/>
        <v>0</v>
      </c>
      <c r="AQ1177" s="15">
        <f t="shared" si="56"/>
        <v>0</v>
      </c>
      <c r="AR1177" s="15">
        <f t="shared" si="57"/>
        <v>0</v>
      </c>
    </row>
    <row r="1178" spans="3:44" x14ac:dyDescent="0.2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5">
        <f t="shared" si="55"/>
        <v>0</v>
      </c>
      <c r="AQ1178" s="15">
        <f t="shared" si="56"/>
        <v>0</v>
      </c>
      <c r="AR1178" s="15">
        <f t="shared" si="57"/>
        <v>0</v>
      </c>
    </row>
    <row r="1179" spans="3:44" x14ac:dyDescent="0.2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5">
        <f t="shared" si="55"/>
        <v>0</v>
      </c>
      <c r="AQ1179" s="15">
        <f t="shared" si="56"/>
        <v>0</v>
      </c>
      <c r="AR1179" s="15">
        <f t="shared" si="57"/>
        <v>0</v>
      </c>
    </row>
    <row r="1180" spans="3:44" x14ac:dyDescent="0.2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5">
        <f t="shared" si="55"/>
        <v>0</v>
      </c>
      <c r="AQ1180" s="15">
        <f t="shared" si="56"/>
        <v>0</v>
      </c>
      <c r="AR1180" s="15">
        <f t="shared" si="57"/>
        <v>0</v>
      </c>
    </row>
    <row r="1181" spans="3:44" x14ac:dyDescent="0.2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5">
        <f t="shared" si="55"/>
        <v>0</v>
      </c>
      <c r="AQ1181" s="15">
        <f t="shared" si="56"/>
        <v>0</v>
      </c>
      <c r="AR1181" s="15">
        <f t="shared" si="57"/>
        <v>0</v>
      </c>
    </row>
    <row r="1182" spans="3:44" x14ac:dyDescent="0.2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5">
        <f t="shared" si="55"/>
        <v>0</v>
      </c>
      <c r="AQ1182" s="15">
        <f t="shared" si="56"/>
        <v>0</v>
      </c>
      <c r="AR1182" s="15">
        <f t="shared" si="57"/>
        <v>0</v>
      </c>
    </row>
    <row r="1183" spans="3:44" x14ac:dyDescent="0.2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5">
        <f t="shared" si="55"/>
        <v>0</v>
      </c>
      <c r="AQ1183" s="15">
        <f t="shared" si="56"/>
        <v>0</v>
      </c>
      <c r="AR1183" s="15">
        <f t="shared" si="57"/>
        <v>0</v>
      </c>
    </row>
    <row r="1184" spans="3:44" x14ac:dyDescent="0.2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5">
        <f t="shared" si="55"/>
        <v>0</v>
      </c>
      <c r="AQ1184" s="15">
        <f t="shared" si="56"/>
        <v>0</v>
      </c>
      <c r="AR1184" s="15">
        <f t="shared" si="57"/>
        <v>0</v>
      </c>
    </row>
    <row r="1185" spans="3:44" x14ac:dyDescent="0.2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5">
        <f t="shared" si="55"/>
        <v>0</v>
      </c>
      <c r="AQ1185" s="15">
        <f t="shared" si="56"/>
        <v>0</v>
      </c>
      <c r="AR1185" s="15">
        <f t="shared" si="57"/>
        <v>0</v>
      </c>
    </row>
    <row r="1186" spans="3:44" x14ac:dyDescent="0.2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5">
        <f t="shared" si="55"/>
        <v>0</v>
      </c>
      <c r="AQ1186" s="15">
        <f t="shared" si="56"/>
        <v>0</v>
      </c>
      <c r="AR1186" s="15">
        <f t="shared" si="57"/>
        <v>0</v>
      </c>
    </row>
    <row r="1187" spans="3:44" x14ac:dyDescent="0.2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5">
        <f t="shared" si="55"/>
        <v>0</v>
      </c>
      <c r="AQ1187" s="15">
        <f t="shared" si="56"/>
        <v>0</v>
      </c>
      <c r="AR1187" s="15">
        <f t="shared" si="57"/>
        <v>0</v>
      </c>
    </row>
    <row r="1188" spans="3:44" x14ac:dyDescent="0.2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5">
        <f t="shared" si="55"/>
        <v>0</v>
      </c>
      <c r="AQ1188" s="15">
        <f t="shared" si="56"/>
        <v>0</v>
      </c>
      <c r="AR1188" s="15">
        <f t="shared" si="57"/>
        <v>0</v>
      </c>
    </row>
    <row r="1189" spans="3:44" x14ac:dyDescent="0.2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5">
        <f t="shared" si="55"/>
        <v>0</v>
      </c>
      <c r="AQ1189" s="15">
        <f t="shared" si="56"/>
        <v>0</v>
      </c>
      <c r="AR1189" s="15">
        <f t="shared" si="57"/>
        <v>0</v>
      </c>
    </row>
    <row r="1190" spans="3:44" x14ac:dyDescent="0.2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5">
        <f t="shared" si="55"/>
        <v>0</v>
      </c>
      <c r="AQ1190" s="15">
        <f t="shared" si="56"/>
        <v>0</v>
      </c>
      <c r="AR1190" s="15">
        <f t="shared" si="57"/>
        <v>0</v>
      </c>
    </row>
    <row r="1191" spans="3:44" x14ac:dyDescent="0.2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5">
        <f t="shared" si="55"/>
        <v>0</v>
      </c>
      <c r="AQ1191" s="15">
        <f t="shared" si="56"/>
        <v>0</v>
      </c>
      <c r="AR1191" s="15">
        <f t="shared" si="57"/>
        <v>0</v>
      </c>
    </row>
    <row r="1192" spans="3:44" x14ac:dyDescent="0.2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5">
        <f t="shared" si="55"/>
        <v>0</v>
      </c>
      <c r="AQ1192" s="15">
        <f t="shared" si="56"/>
        <v>0</v>
      </c>
      <c r="AR1192" s="15">
        <f t="shared" si="57"/>
        <v>0</v>
      </c>
    </row>
    <row r="1193" spans="3:44" x14ac:dyDescent="0.2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5">
        <f t="shared" si="55"/>
        <v>0</v>
      </c>
      <c r="AQ1193" s="15">
        <f t="shared" si="56"/>
        <v>0</v>
      </c>
      <c r="AR1193" s="15">
        <f t="shared" si="57"/>
        <v>0</v>
      </c>
    </row>
    <row r="1194" spans="3:44" x14ac:dyDescent="0.2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5">
        <f t="shared" si="55"/>
        <v>0</v>
      </c>
      <c r="AQ1194" s="15">
        <f t="shared" si="56"/>
        <v>0</v>
      </c>
      <c r="AR1194" s="15">
        <f t="shared" si="57"/>
        <v>0</v>
      </c>
    </row>
    <row r="1195" spans="3:44" x14ac:dyDescent="0.2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5">
        <f t="shared" si="55"/>
        <v>0</v>
      </c>
      <c r="AQ1195" s="15">
        <f t="shared" si="56"/>
        <v>0</v>
      </c>
      <c r="AR1195" s="15">
        <f t="shared" si="57"/>
        <v>0</v>
      </c>
    </row>
    <row r="1196" spans="3:44" x14ac:dyDescent="0.2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5">
        <f t="shared" si="55"/>
        <v>0</v>
      </c>
      <c r="AQ1196" s="15">
        <f t="shared" si="56"/>
        <v>0</v>
      </c>
      <c r="AR1196" s="15">
        <f t="shared" si="57"/>
        <v>0</v>
      </c>
    </row>
    <row r="1197" spans="3:44" x14ac:dyDescent="0.2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5">
        <f t="shared" si="55"/>
        <v>0</v>
      </c>
      <c r="AQ1197" s="15">
        <f t="shared" si="56"/>
        <v>0</v>
      </c>
      <c r="AR1197" s="15">
        <f t="shared" si="57"/>
        <v>0</v>
      </c>
    </row>
    <row r="1198" spans="3:44" x14ac:dyDescent="0.2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5">
        <f t="shared" si="55"/>
        <v>0</v>
      </c>
      <c r="AQ1198" s="15">
        <f t="shared" si="56"/>
        <v>0</v>
      </c>
      <c r="AR1198" s="15">
        <f t="shared" si="57"/>
        <v>0</v>
      </c>
    </row>
    <row r="1199" spans="3:44" x14ac:dyDescent="0.2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5">
        <f t="shared" si="55"/>
        <v>0</v>
      </c>
      <c r="AQ1199" s="15">
        <f t="shared" si="56"/>
        <v>0</v>
      </c>
      <c r="AR1199" s="15">
        <f t="shared" si="57"/>
        <v>0</v>
      </c>
    </row>
    <row r="1200" spans="3:44" x14ac:dyDescent="0.2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5">
        <f t="shared" si="55"/>
        <v>0</v>
      </c>
      <c r="AQ1200" s="15">
        <f t="shared" si="56"/>
        <v>0</v>
      </c>
      <c r="AR1200" s="15">
        <f t="shared" si="57"/>
        <v>0</v>
      </c>
    </row>
    <row r="1201" spans="3:44" x14ac:dyDescent="0.2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5">
        <f t="shared" si="55"/>
        <v>0</v>
      </c>
      <c r="AQ1201" s="15">
        <f t="shared" si="56"/>
        <v>0</v>
      </c>
      <c r="AR1201" s="15">
        <f t="shared" si="57"/>
        <v>0</v>
      </c>
    </row>
    <row r="1202" spans="3:44" x14ac:dyDescent="0.2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5">
        <f t="shared" si="55"/>
        <v>0</v>
      </c>
      <c r="AQ1202" s="15">
        <f t="shared" si="56"/>
        <v>0</v>
      </c>
      <c r="AR1202" s="15">
        <f t="shared" si="57"/>
        <v>0</v>
      </c>
    </row>
    <row r="1203" spans="3:44" x14ac:dyDescent="0.2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5">
        <f t="shared" si="55"/>
        <v>0</v>
      </c>
      <c r="AQ1203" s="15">
        <f t="shared" si="56"/>
        <v>0</v>
      </c>
      <c r="AR1203" s="15">
        <f t="shared" si="57"/>
        <v>0</v>
      </c>
    </row>
    <row r="1204" spans="3:44" x14ac:dyDescent="0.2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5">
        <f t="shared" si="55"/>
        <v>0</v>
      </c>
      <c r="AQ1204" s="15">
        <f t="shared" si="56"/>
        <v>0</v>
      </c>
      <c r="AR1204" s="15">
        <f t="shared" si="57"/>
        <v>0</v>
      </c>
    </row>
    <row r="1205" spans="3:44" x14ac:dyDescent="0.2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5">
        <f t="shared" si="55"/>
        <v>0</v>
      </c>
      <c r="AQ1205" s="15">
        <f t="shared" si="56"/>
        <v>0</v>
      </c>
      <c r="AR1205" s="15">
        <f t="shared" si="57"/>
        <v>0</v>
      </c>
    </row>
    <row r="1206" spans="3:44" x14ac:dyDescent="0.2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5">
        <f t="shared" si="55"/>
        <v>0</v>
      </c>
      <c r="AQ1206" s="15">
        <f t="shared" si="56"/>
        <v>0</v>
      </c>
      <c r="AR1206" s="15">
        <f t="shared" si="57"/>
        <v>0</v>
      </c>
    </row>
    <row r="1207" spans="3:44" x14ac:dyDescent="0.2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5">
        <f t="shared" si="55"/>
        <v>0</v>
      </c>
      <c r="AQ1207" s="15">
        <f t="shared" si="56"/>
        <v>0</v>
      </c>
      <c r="AR1207" s="15">
        <f t="shared" si="57"/>
        <v>0</v>
      </c>
    </row>
    <row r="1208" spans="3:44" x14ac:dyDescent="0.2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5">
        <f t="shared" si="55"/>
        <v>0</v>
      </c>
      <c r="AQ1208" s="15">
        <f t="shared" si="56"/>
        <v>0</v>
      </c>
      <c r="AR1208" s="15">
        <f t="shared" si="57"/>
        <v>0</v>
      </c>
    </row>
    <row r="1209" spans="3:44" x14ac:dyDescent="0.2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5">
        <f t="shared" si="55"/>
        <v>0</v>
      </c>
      <c r="AQ1209" s="15">
        <f t="shared" si="56"/>
        <v>0</v>
      </c>
      <c r="AR1209" s="15">
        <f t="shared" si="57"/>
        <v>0</v>
      </c>
    </row>
    <row r="1210" spans="3:44" x14ac:dyDescent="0.2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5">
        <f t="shared" si="55"/>
        <v>0</v>
      </c>
      <c r="AQ1210" s="15">
        <f t="shared" si="56"/>
        <v>0</v>
      </c>
      <c r="AR1210" s="15">
        <f t="shared" si="57"/>
        <v>0</v>
      </c>
    </row>
    <row r="1211" spans="3:44" x14ac:dyDescent="0.2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5">
        <f t="shared" si="55"/>
        <v>0</v>
      </c>
      <c r="AQ1211" s="15">
        <f t="shared" si="56"/>
        <v>0</v>
      </c>
      <c r="AR1211" s="15">
        <f t="shared" si="57"/>
        <v>0</v>
      </c>
    </row>
    <row r="1212" spans="3:44" x14ac:dyDescent="0.2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5">
        <f t="shared" si="55"/>
        <v>0</v>
      </c>
      <c r="AQ1212" s="15">
        <f t="shared" si="56"/>
        <v>0</v>
      </c>
      <c r="AR1212" s="15">
        <f t="shared" si="57"/>
        <v>0</v>
      </c>
    </row>
    <row r="1213" spans="3:44" x14ac:dyDescent="0.2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5">
        <f t="shared" si="55"/>
        <v>0</v>
      </c>
      <c r="AQ1213" s="15">
        <f t="shared" si="56"/>
        <v>0</v>
      </c>
      <c r="AR1213" s="15">
        <f t="shared" si="57"/>
        <v>0</v>
      </c>
    </row>
    <row r="1214" spans="3:44" x14ac:dyDescent="0.2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5">
        <f t="shared" si="55"/>
        <v>0</v>
      </c>
      <c r="AQ1214" s="15">
        <f t="shared" si="56"/>
        <v>0</v>
      </c>
      <c r="AR1214" s="15">
        <f t="shared" si="57"/>
        <v>0</v>
      </c>
    </row>
    <row r="1215" spans="3:44" x14ac:dyDescent="0.2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5">
        <f t="shared" si="55"/>
        <v>0</v>
      </c>
      <c r="AQ1215" s="15">
        <f t="shared" si="56"/>
        <v>0</v>
      </c>
      <c r="AR1215" s="15">
        <f t="shared" si="57"/>
        <v>0</v>
      </c>
    </row>
    <row r="1216" spans="3:44" x14ac:dyDescent="0.2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5">
        <f t="shared" si="55"/>
        <v>0</v>
      </c>
      <c r="AQ1216" s="15">
        <f t="shared" si="56"/>
        <v>0</v>
      </c>
      <c r="AR1216" s="15">
        <f t="shared" si="57"/>
        <v>0</v>
      </c>
    </row>
    <row r="1217" spans="3:44" x14ac:dyDescent="0.2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5">
        <f t="shared" si="55"/>
        <v>0</v>
      </c>
      <c r="AQ1217" s="15">
        <f t="shared" si="56"/>
        <v>0</v>
      </c>
      <c r="AR1217" s="15">
        <f t="shared" si="57"/>
        <v>0</v>
      </c>
    </row>
    <row r="1218" spans="3:44" x14ac:dyDescent="0.2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5">
        <f t="shared" si="55"/>
        <v>0</v>
      </c>
      <c r="AQ1218" s="15">
        <f t="shared" si="56"/>
        <v>0</v>
      </c>
      <c r="AR1218" s="15">
        <f t="shared" si="57"/>
        <v>0</v>
      </c>
    </row>
    <row r="1219" spans="3:44" x14ac:dyDescent="0.2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5">
        <f t="shared" si="55"/>
        <v>0</v>
      </c>
      <c r="AQ1219" s="15">
        <f t="shared" si="56"/>
        <v>0</v>
      </c>
      <c r="AR1219" s="15">
        <f t="shared" si="57"/>
        <v>0</v>
      </c>
    </row>
    <row r="1220" spans="3:44" x14ac:dyDescent="0.2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5">
        <f t="shared" si="55"/>
        <v>0</v>
      </c>
      <c r="AQ1220" s="15">
        <f t="shared" si="56"/>
        <v>0</v>
      </c>
      <c r="AR1220" s="15">
        <f t="shared" si="57"/>
        <v>0</v>
      </c>
    </row>
    <row r="1221" spans="3:44" x14ac:dyDescent="0.2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5">
        <f t="shared" si="55"/>
        <v>0</v>
      </c>
      <c r="AQ1221" s="15">
        <f t="shared" si="56"/>
        <v>0</v>
      </c>
      <c r="AR1221" s="15">
        <f t="shared" si="57"/>
        <v>0</v>
      </c>
    </row>
    <row r="1222" spans="3:44" x14ac:dyDescent="0.2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5">
        <f t="shared" si="55"/>
        <v>0</v>
      </c>
      <c r="AQ1222" s="15">
        <f t="shared" si="56"/>
        <v>0</v>
      </c>
      <c r="AR1222" s="15">
        <f t="shared" si="57"/>
        <v>0</v>
      </c>
    </row>
    <row r="1223" spans="3:44" x14ac:dyDescent="0.2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5">
        <f t="shared" si="55"/>
        <v>0</v>
      </c>
      <c r="AQ1223" s="15">
        <f t="shared" si="56"/>
        <v>0</v>
      </c>
      <c r="AR1223" s="15">
        <f t="shared" si="57"/>
        <v>0</v>
      </c>
    </row>
    <row r="1224" spans="3:44" x14ac:dyDescent="0.2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5">
        <f t="shared" ref="AP1224:AP1287" si="58">C1224+F1224+I1224+L1224+O1224+R1224+U1224+X1224+AA1224+AD1224+AG1224+AJ1224+AM1224</f>
        <v>0</v>
      </c>
      <c r="AQ1224" s="15">
        <f t="shared" ref="AQ1224:AQ1287" si="59">D1224+G1224+J1224+M1224+P1224+S1224+V1224+Y1224+AB1224+AE1224+AH1224+AK1224+AN1224</f>
        <v>0</v>
      </c>
      <c r="AR1224" s="15">
        <f t="shared" ref="AR1224:AR1287" si="60">E1224+H1224+K1224+N1224+Q1224+T1224+W1224+Z1224+AC1224+AF1224+AI1224+AL1224+AO1224</f>
        <v>0</v>
      </c>
    </row>
    <row r="1225" spans="3:44" x14ac:dyDescent="0.2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5">
        <f t="shared" si="58"/>
        <v>0</v>
      </c>
      <c r="AQ1225" s="15">
        <f t="shared" si="59"/>
        <v>0</v>
      </c>
      <c r="AR1225" s="15">
        <f t="shared" si="60"/>
        <v>0</v>
      </c>
    </row>
    <row r="1226" spans="3:44" x14ac:dyDescent="0.2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5">
        <f t="shared" si="58"/>
        <v>0</v>
      </c>
      <c r="AQ1226" s="15">
        <f t="shared" si="59"/>
        <v>0</v>
      </c>
      <c r="AR1226" s="15">
        <f t="shared" si="60"/>
        <v>0</v>
      </c>
    </row>
    <row r="1227" spans="3:44" x14ac:dyDescent="0.2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5">
        <f t="shared" si="58"/>
        <v>0</v>
      </c>
      <c r="AQ1227" s="15">
        <f t="shared" si="59"/>
        <v>0</v>
      </c>
      <c r="AR1227" s="15">
        <f t="shared" si="60"/>
        <v>0</v>
      </c>
    </row>
    <row r="1228" spans="3:44" x14ac:dyDescent="0.2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5">
        <f t="shared" si="58"/>
        <v>0</v>
      </c>
      <c r="AQ1228" s="15">
        <f t="shared" si="59"/>
        <v>0</v>
      </c>
      <c r="AR1228" s="15">
        <f t="shared" si="60"/>
        <v>0</v>
      </c>
    </row>
    <row r="1229" spans="3:44" x14ac:dyDescent="0.2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5">
        <f t="shared" si="58"/>
        <v>0</v>
      </c>
      <c r="AQ1229" s="15">
        <f t="shared" si="59"/>
        <v>0</v>
      </c>
      <c r="AR1229" s="15">
        <f t="shared" si="60"/>
        <v>0</v>
      </c>
    </row>
    <row r="1230" spans="3:44" x14ac:dyDescent="0.2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5">
        <f t="shared" si="58"/>
        <v>0</v>
      </c>
      <c r="AQ1230" s="15">
        <f t="shared" si="59"/>
        <v>0</v>
      </c>
      <c r="AR1230" s="15">
        <f t="shared" si="60"/>
        <v>0</v>
      </c>
    </row>
    <row r="1231" spans="3:44" x14ac:dyDescent="0.2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5">
        <f t="shared" si="58"/>
        <v>0</v>
      </c>
      <c r="AQ1231" s="15">
        <f t="shared" si="59"/>
        <v>0</v>
      </c>
      <c r="AR1231" s="15">
        <f t="shared" si="60"/>
        <v>0</v>
      </c>
    </row>
    <row r="1232" spans="3:44" x14ac:dyDescent="0.2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5">
        <f t="shared" si="58"/>
        <v>0</v>
      </c>
      <c r="AQ1232" s="15">
        <f t="shared" si="59"/>
        <v>0</v>
      </c>
      <c r="AR1232" s="15">
        <f t="shared" si="60"/>
        <v>0</v>
      </c>
    </row>
    <row r="1233" spans="3:44" x14ac:dyDescent="0.2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5">
        <f t="shared" si="58"/>
        <v>0</v>
      </c>
      <c r="AQ1233" s="15">
        <f t="shared" si="59"/>
        <v>0</v>
      </c>
      <c r="AR1233" s="15">
        <f t="shared" si="60"/>
        <v>0</v>
      </c>
    </row>
    <row r="1234" spans="3:44" x14ac:dyDescent="0.2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5">
        <f t="shared" si="58"/>
        <v>0</v>
      </c>
      <c r="AQ1234" s="15">
        <f t="shared" si="59"/>
        <v>0</v>
      </c>
      <c r="AR1234" s="15">
        <f t="shared" si="60"/>
        <v>0</v>
      </c>
    </row>
    <row r="1235" spans="3:44" x14ac:dyDescent="0.2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5">
        <f t="shared" si="58"/>
        <v>0</v>
      </c>
      <c r="AQ1235" s="15">
        <f t="shared" si="59"/>
        <v>0</v>
      </c>
      <c r="AR1235" s="15">
        <f t="shared" si="60"/>
        <v>0</v>
      </c>
    </row>
    <row r="1236" spans="3:44" x14ac:dyDescent="0.2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5">
        <f t="shared" si="58"/>
        <v>0</v>
      </c>
      <c r="AQ1236" s="15">
        <f t="shared" si="59"/>
        <v>0</v>
      </c>
      <c r="AR1236" s="15">
        <f t="shared" si="60"/>
        <v>0</v>
      </c>
    </row>
    <row r="1237" spans="3:44" x14ac:dyDescent="0.2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5">
        <f t="shared" si="58"/>
        <v>0</v>
      </c>
      <c r="AQ1237" s="15">
        <f t="shared" si="59"/>
        <v>0</v>
      </c>
      <c r="AR1237" s="15">
        <f t="shared" si="60"/>
        <v>0</v>
      </c>
    </row>
    <row r="1238" spans="3:44" x14ac:dyDescent="0.2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5">
        <f t="shared" si="58"/>
        <v>0</v>
      </c>
      <c r="AQ1238" s="15">
        <f t="shared" si="59"/>
        <v>0</v>
      </c>
      <c r="AR1238" s="15">
        <f t="shared" si="60"/>
        <v>0</v>
      </c>
    </row>
    <row r="1239" spans="3:44" x14ac:dyDescent="0.2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5">
        <f t="shared" si="58"/>
        <v>0</v>
      </c>
      <c r="AQ1239" s="15">
        <f t="shared" si="59"/>
        <v>0</v>
      </c>
      <c r="AR1239" s="15">
        <f t="shared" si="60"/>
        <v>0</v>
      </c>
    </row>
    <row r="1240" spans="3:44" x14ac:dyDescent="0.2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5">
        <f t="shared" si="58"/>
        <v>0</v>
      </c>
      <c r="AQ1240" s="15">
        <f t="shared" si="59"/>
        <v>0</v>
      </c>
      <c r="AR1240" s="15">
        <f t="shared" si="60"/>
        <v>0</v>
      </c>
    </row>
    <row r="1241" spans="3:44" x14ac:dyDescent="0.2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5">
        <f t="shared" si="58"/>
        <v>0</v>
      </c>
      <c r="AQ1241" s="15">
        <f t="shared" si="59"/>
        <v>0</v>
      </c>
      <c r="AR1241" s="15">
        <f t="shared" si="60"/>
        <v>0</v>
      </c>
    </row>
    <row r="1242" spans="3:44" x14ac:dyDescent="0.2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5">
        <f t="shared" si="58"/>
        <v>0</v>
      </c>
      <c r="AQ1242" s="15">
        <f t="shared" si="59"/>
        <v>0</v>
      </c>
      <c r="AR1242" s="15">
        <f t="shared" si="60"/>
        <v>0</v>
      </c>
    </row>
    <row r="1243" spans="3:44" x14ac:dyDescent="0.2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5">
        <f t="shared" si="58"/>
        <v>0</v>
      </c>
      <c r="AQ1243" s="15">
        <f t="shared" si="59"/>
        <v>0</v>
      </c>
      <c r="AR1243" s="15">
        <f t="shared" si="60"/>
        <v>0</v>
      </c>
    </row>
    <row r="1244" spans="3:44" x14ac:dyDescent="0.2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5">
        <f t="shared" si="58"/>
        <v>0</v>
      </c>
      <c r="AQ1244" s="15">
        <f t="shared" si="59"/>
        <v>0</v>
      </c>
      <c r="AR1244" s="15">
        <f t="shared" si="60"/>
        <v>0</v>
      </c>
    </row>
    <row r="1245" spans="3:44" x14ac:dyDescent="0.2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5">
        <f t="shared" si="58"/>
        <v>0</v>
      </c>
      <c r="AQ1245" s="15">
        <f t="shared" si="59"/>
        <v>0</v>
      </c>
      <c r="AR1245" s="15">
        <f t="shared" si="60"/>
        <v>0</v>
      </c>
    </row>
    <row r="1246" spans="3:44" x14ac:dyDescent="0.2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5">
        <f t="shared" si="58"/>
        <v>0</v>
      </c>
      <c r="AQ1246" s="15">
        <f t="shared" si="59"/>
        <v>0</v>
      </c>
      <c r="AR1246" s="15">
        <f t="shared" si="60"/>
        <v>0</v>
      </c>
    </row>
    <row r="1247" spans="3:44" x14ac:dyDescent="0.2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5">
        <f t="shared" si="58"/>
        <v>0</v>
      </c>
      <c r="AQ1247" s="15">
        <f t="shared" si="59"/>
        <v>0</v>
      </c>
      <c r="AR1247" s="15">
        <f t="shared" si="60"/>
        <v>0</v>
      </c>
    </row>
    <row r="1248" spans="3:44" x14ac:dyDescent="0.2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5">
        <f t="shared" si="58"/>
        <v>0</v>
      </c>
      <c r="AQ1248" s="15">
        <f t="shared" si="59"/>
        <v>0</v>
      </c>
      <c r="AR1248" s="15">
        <f t="shared" si="60"/>
        <v>0</v>
      </c>
    </row>
    <row r="1249" spans="3:44" x14ac:dyDescent="0.2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5">
        <f t="shared" si="58"/>
        <v>0</v>
      </c>
      <c r="AQ1249" s="15">
        <f t="shared" si="59"/>
        <v>0</v>
      </c>
      <c r="AR1249" s="15">
        <f t="shared" si="60"/>
        <v>0</v>
      </c>
    </row>
    <row r="1250" spans="3:44" x14ac:dyDescent="0.2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5">
        <f t="shared" si="58"/>
        <v>0</v>
      </c>
      <c r="AQ1250" s="15">
        <f t="shared" si="59"/>
        <v>0</v>
      </c>
      <c r="AR1250" s="15">
        <f t="shared" si="60"/>
        <v>0</v>
      </c>
    </row>
    <row r="1251" spans="3:44" x14ac:dyDescent="0.2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5">
        <f t="shared" si="58"/>
        <v>0</v>
      </c>
      <c r="AQ1251" s="15">
        <f t="shared" si="59"/>
        <v>0</v>
      </c>
      <c r="AR1251" s="15">
        <f t="shared" si="60"/>
        <v>0</v>
      </c>
    </row>
    <row r="1252" spans="3:44" x14ac:dyDescent="0.2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5">
        <f t="shared" si="58"/>
        <v>0</v>
      </c>
      <c r="AQ1252" s="15">
        <f t="shared" si="59"/>
        <v>0</v>
      </c>
      <c r="AR1252" s="15">
        <f t="shared" si="60"/>
        <v>0</v>
      </c>
    </row>
    <row r="1253" spans="3:44" x14ac:dyDescent="0.2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5">
        <f t="shared" si="58"/>
        <v>0</v>
      </c>
      <c r="AQ1253" s="15">
        <f t="shared" si="59"/>
        <v>0</v>
      </c>
      <c r="AR1253" s="15">
        <f t="shared" si="60"/>
        <v>0</v>
      </c>
    </row>
    <row r="1254" spans="3:44" x14ac:dyDescent="0.2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5">
        <f t="shared" si="58"/>
        <v>0</v>
      </c>
      <c r="AQ1254" s="15">
        <f t="shared" si="59"/>
        <v>0</v>
      </c>
      <c r="AR1254" s="15">
        <f t="shared" si="60"/>
        <v>0</v>
      </c>
    </row>
    <row r="1255" spans="3:44" x14ac:dyDescent="0.2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5">
        <f t="shared" si="58"/>
        <v>0</v>
      </c>
      <c r="AQ1255" s="15">
        <f t="shared" si="59"/>
        <v>0</v>
      </c>
      <c r="AR1255" s="15">
        <f t="shared" si="60"/>
        <v>0</v>
      </c>
    </row>
    <row r="1256" spans="3:44" x14ac:dyDescent="0.2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5">
        <f t="shared" si="58"/>
        <v>0</v>
      </c>
      <c r="AQ1256" s="15">
        <f t="shared" si="59"/>
        <v>0</v>
      </c>
      <c r="AR1256" s="15">
        <f t="shared" si="60"/>
        <v>0</v>
      </c>
    </row>
    <row r="1257" spans="3:44" x14ac:dyDescent="0.2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5">
        <f t="shared" si="58"/>
        <v>0</v>
      </c>
      <c r="AQ1257" s="15">
        <f t="shared" si="59"/>
        <v>0</v>
      </c>
      <c r="AR1257" s="15">
        <f t="shared" si="60"/>
        <v>0</v>
      </c>
    </row>
    <row r="1258" spans="3:44" x14ac:dyDescent="0.2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5">
        <f t="shared" si="58"/>
        <v>0</v>
      </c>
      <c r="AQ1258" s="15">
        <f t="shared" si="59"/>
        <v>0</v>
      </c>
      <c r="AR1258" s="15">
        <f t="shared" si="60"/>
        <v>0</v>
      </c>
    </row>
    <row r="1259" spans="3:44" x14ac:dyDescent="0.2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5">
        <f t="shared" si="58"/>
        <v>0</v>
      </c>
      <c r="AQ1259" s="15">
        <f t="shared" si="59"/>
        <v>0</v>
      </c>
      <c r="AR1259" s="15">
        <f t="shared" si="60"/>
        <v>0</v>
      </c>
    </row>
    <row r="1260" spans="3:44" x14ac:dyDescent="0.2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5">
        <f t="shared" si="58"/>
        <v>0</v>
      </c>
      <c r="AQ1260" s="15">
        <f t="shared" si="59"/>
        <v>0</v>
      </c>
      <c r="AR1260" s="15">
        <f t="shared" si="60"/>
        <v>0</v>
      </c>
    </row>
    <row r="1261" spans="3:44" x14ac:dyDescent="0.2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5">
        <f t="shared" si="58"/>
        <v>0</v>
      </c>
      <c r="AQ1261" s="15">
        <f t="shared" si="59"/>
        <v>0</v>
      </c>
      <c r="AR1261" s="15">
        <f t="shared" si="60"/>
        <v>0</v>
      </c>
    </row>
    <row r="1262" spans="3:44" x14ac:dyDescent="0.2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5">
        <f t="shared" si="58"/>
        <v>0</v>
      </c>
      <c r="AQ1262" s="15">
        <f t="shared" si="59"/>
        <v>0</v>
      </c>
      <c r="AR1262" s="15">
        <f t="shared" si="60"/>
        <v>0</v>
      </c>
    </row>
    <row r="1263" spans="3:44" x14ac:dyDescent="0.2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5">
        <f t="shared" si="58"/>
        <v>0</v>
      </c>
      <c r="AQ1263" s="15">
        <f t="shared" si="59"/>
        <v>0</v>
      </c>
      <c r="AR1263" s="15">
        <f t="shared" si="60"/>
        <v>0</v>
      </c>
    </row>
    <row r="1264" spans="3:44" x14ac:dyDescent="0.2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5">
        <f t="shared" si="58"/>
        <v>0</v>
      </c>
      <c r="AQ1264" s="15">
        <f t="shared" si="59"/>
        <v>0</v>
      </c>
      <c r="AR1264" s="15">
        <f t="shared" si="60"/>
        <v>0</v>
      </c>
    </row>
    <row r="1265" spans="3:44" x14ac:dyDescent="0.2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5">
        <f t="shared" si="58"/>
        <v>0</v>
      </c>
      <c r="AQ1265" s="15">
        <f t="shared" si="59"/>
        <v>0</v>
      </c>
      <c r="AR1265" s="15">
        <f t="shared" si="60"/>
        <v>0</v>
      </c>
    </row>
    <row r="1266" spans="3:44" x14ac:dyDescent="0.2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5">
        <f t="shared" si="58"/>
        <v>0</v>
      </c>
      <c r="AQ1266" s="15">
        <f t="shared" si="59"/>
        <v>0</v>
      </c>
      <c r="AR1266" s="15">
        <f t="shared" si="60"/>
        <v>0</v>
      </c>
    </row>
    <row r="1267" spans="3:44" x14ac:dyDescent="0.2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5">
        <f t="shared" si="58"/>
        <v>0</v>
      </c>
      <c r="AQ1267" s="15">
        <f t="shared" si="59"/>
        <v>0</v>
      </c>
      <c r="AR1267" s="15">
        <f t="shared" si="60"/>
        <v>0</v>
      </c>
    </row>
    <row r="1268" spans="3:44" x14ac:dyDescent="0.2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5">
        <f t="shared" si="58"/>
        <v>0</v>
      </c>
      <c r="AQ1268" s="15">
        <f t="shared" si="59"/>
        <v>0</v>
      </c>
      <c r="AR1268" s="15">
        <f t="shared" si="60"/>
        <v>0</v>
      </c>
    </row>
    <row r="1269" spans="3:44" x14ac:dyDescent="0.2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5">
        <f t="shared" si="58"/>
        <v>0</v>
      </c>
      <c r="AQ1269" s="15">
        <f t="shared" si="59"/>
        <v>0</v>
      </c>
      <c r="AR1269" s="15">
        <f t="shared" si="60"/>
        <v>0</v>
      </c>
    </row>
    <row r="1270" spans="3:44" x14ac:dyDescent="0.2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5">
        <f t="shared" si="58"/>
        <v>0</v>
      </c>
      <c r="AQ1270" s="15">
        <f t="shared" si="59"/>
        <v>0</v>
      </c>
      <c r="AR1270" s="15">
        <f t="shared" si="60"/>
        <v>0</v>
      </c>
    </row>
    <row r="1271" spans="3:44" x14ac:dyDescent="0.2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5">
        <f t="shared" si="58"/>
        <v>0</v>
      </c>
      <c r="AQ1271" s="15">
        <f t="shared" si="59"/>
        <v>0</v>
      </c>
      <c r="AR1271" s="15">
        <f t="shared" si="60"/>
        <v>0</v>
      </c>
    </row>
    <row r="1272" spans="3:44" x14ac:dyDescent="0.2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5">
        <f t="shared" si="58"/>
        <v>0</v>
      </c>
      <c r="AQ1272" s="15">
        <f t="shared" si="59"/>
        <v>0</v>
      </c>
      <c r="AR1272" s="15">
        <f t="shared" si="60"/>
        <v>0</v>
      </c>
    </row>
    <row r="1273" spans="3:44" x14ac:dyDescent="0.2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5">
        <f t="shared" si="58"/>
        <v>0</v>
      </c>
      <c r="AQ1273" s="15">
        <f t="shared" si="59"/>
        <v>0</v>
      </c>
      <c r="AR1273" s="15">
        <f t="shared" si="60"/>
        <v>0</v>
      </c>
    </row>
    <row r="1274" spans="3:44" x14ac:dyDescent="0.2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5">
        <f t="shared" si="58"/>
        <v>0</v>
      </c>
      <c r="AQ1274" s="15">
        <f t="shared" si="59"/>
        <v>0</v>
      </c>
      <c r="AR1274" s="15">
        <f t="shared" si="60"/>
        <v>0</v>
      </c>
    </row>
    <row r="1275" spans="3:44" x14ac:dyDescent="0.2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5">
        <f t="shared" si="58"/>
        <v>0</v>
      </c>
      <c r="AQ1275" s="15">
        <f t="shared" si="59"/>
        <v>0</v>
      </c>
      <c r="AR1275" s="15">
        <f t="shared" si="60"/>
        <v>0</v>
      </c>
    </row>
    <row r="1276" spans="3:44" x14ac:dyDescent="0.2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5">
        <f t="shared" si="58"/>
        <v>0</v>
      </c>
      <c r="AQ1276" s="15">
        <f t="shared" si="59"/>
        <v>0</v>
      </c>
      <c r="AR1276" s="15">
        <f t="shared" si="60"/>
        <v>0</v>
      </c>
    </row>
    <row r="1277" spans="3:44" x14ac:dyDescent="0.2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5">
        <f t="shared" si="58"/>
        <v>0</v>
      </c>
      <c r="AQ1277" s="15">
        <f t="shared" si="59"/>
        <v>0</v>
      </c>
      <c r="AR1277" s="15">
        <f t="shared" si="60"/>
        <v>0</v>
      </c>
    </row>
    <row r="1278" spans="3:44" x14ac:dyDescent="0.2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5">
        <f t="shared" si="58"/>
        <v>0</v>
      </c>
      <c r="AQ1278" s="15">
        <f t="shared" si="59"/>
        <v>0</v>
      </c>
      <c r="AR1278" s="15">
        <f t="shared" si="60"/>
        <v>0</v>
      </c>
    </row>
    <row r="1279" spans="3:44" x14ac:dyDescent="0.2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5">
        <f t="shared" si="58"/>
        <v>0</v>
      </c>
      <c r="AQ1279" s="15">
        <f t="shared" si="59"/>
        <v>0</v>
      </c>
      <c r="AR1279" s="15">
        <f t="shared" si="60"/>
        <v>0</v>
      </c>
    </row>
    <row r="1280" spans="3:44" x14ac:dyDescent="0.2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5">
        <f t="shared" si="58"/>
        <v>0</v>
      </c>
      <c r="AQ1280" s="15">
        <f t="shared" si="59"/>
        <v>0</v>
      </c>
      <c r="AR1280" s="15">
        <f t="shared" si="60"/>
        <v>0</v>
      </c>
    </row>
    <row r="1281" spans="3:44" x14ac:dyDescent="0.2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5">
        <f t="shared" si="58"/>
        <v>0</v>
      </c>
      <c r="AQ1281" s="15">
        <f t="shared" si="59"/>
        <v>0</v>
      </c>
      <c r="AR1281" s="15">
        <f t="shared" si="60"/>
        <v>0</v>
      </c>
    </row>
    <row r="1282" spans="3:44" x14ac:dyDescent="0.2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5">
        <f t="shared" si="58"/>
        <v>0</v>
      </c>
      <c r="AQ1282" s="15">
        <f t="shared" si="59"/>
        <v>0</v>
      </c>
      <c r="AR1282" s="15">
        <f t="shared" si="60"/>
        <v>0</v>
      </c>
    </row>
    <row r="1283" spans="3:44" x14ac:dyDescent="0.2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5">
        <f t="shared" si="58"/>
        <v>0</v>
      </c>
      <c r="AQ1283" s="15">
        <f t="shared" si="59"/>
        <v>0</v>
      </c>
      <c r="AR1283" s="15">
        <f t="shared" si="60"/>
        <v>0</v>
      </c>
    </row>
    <row r="1284" spans="3:44" x14ac:dyDescent="0.2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5">
        <f t="shared" si="58"/>
        <v>0</v>
      </c>
      <c r="AQ1284" s="15">
        <f t="shared" si="59"/>
        <v>0</v>
      </c>
      <c r="AR1284" s="15">
        <f t="shared" si="60"/>
        <v>0</v>
      </c>
    </row>
    <row r="1285" spans="3:44" x14ac:dyDescent="0.2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5">
        <f t="shared" si="58"/>
        <v>0</v>
      </c>
      <c r="AQ1285" s="15">
        <f t="shared" si="59"/>
        <v>0</v>
      </c>
      <c r="AR1285" s="15">
        <f t="shared" si="60"/>
        <v>0</v>
      </c>
    </row>
    <row r="1286" spans="3:44" x14ac:dyDescent="0.2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5">
        <f t="shared" si="58"/>
        <v>0</v>
      </c>
      <c r="AQ1286" s="15">
        <f t="shared" si="59"/>
        <v>0</v>
      </c>
      <c r="AR1286" s="15">
        <f t="shared" si="60"/>
        <v>0</v>
      </c>
    </row>
    <row r="1287" spans="3:44" x14ac:dyDescent="0.2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5">
        <f t="shared" si="58"/>
        <v>0</v>
      </c>
      <c r="AQ1287" s="15">
        <f t="shared" si="59"/>
        <v>0</v>
      </c>
      <c r="AR1287" s="15">
        <f t="shared" si="60"/>
        <v>0</v>
      </c>
    </row>
    <row r="1288" spans="3:44" x14ac:dyDescent="0.2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5">
        <f t="shared" ref="AP1288:AP1351" si="61">C1288+F1288+I1288+L1288+O1288+R1288+U1288+X1288+AA1288+AD1288+AG1288+AJ1288+AM1288</f>
        <v>0</v>
      </c>
      <c r="AQ1288" s="15">
        <f t="shared" ref="AQ1288:AQ1351" si="62">D1288+G1288+J1288+M1288+P1288+S1288+V1288+Y1288+AB1288+AE1288+AH1288+AK1288+AN1288</f>
        <v>0</v>
      </c>
      <c r="AR1288" s="15">
        <f t="shared" ref="AR1288:AR1351" si="63">E1288+H1288+K1288+N1288+Q1288+T1288+W1288+Z1288+AC1288+AF1288+AI1288+AL1288+AO1288</f>
        <v>0</v>
      </c>
    </row>
    <row r="1289" spans="3:44" x14ac:dyDescent="0.2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5">
        <f t="shared" si="61"/>
        <v>0</v>
      </c>
      <c r="AQ1289" s="15">
        <f t="shared" si="62"/>
        <v>0</v>
      </c>
      <c r="AR1289" s="15">
        <f t="shared" si="63"/>
        <v>0</v>
      </c>
    </row>
    <row r="1290" spans="3:44" x14ac:dyDescent="0.2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5">
        <f t="shared" si="61"/>
        <v>0</v>
      </c>
      <c r="AQ1290" s="15">
        <f t="shared" si="62"/>
        <v>0</v>
      </c>
      <c r="AR1290" s="15">
        <f t="shared" si="63"/>
        <v>0</v>
      </c>
    </row>
    <row r="1291" spans="3:44" x14ac:dyDescent="0.2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5">
        <f t="shared" si="61"/>
        <v>0</v>
      </c>
      <c r="AQ1291" s="15">
        <f t="shared" si="62"/>
        <v>0</v>
      </c>
      <c r="AR1291" s="15">
        <f t="shared" si="63"/>
        <v>0</v>
      </c>
    </row>
    <row r="1292" spans="3:44" x14ac:dyDescent="0.2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5">
        <f t="shared" si="61"/>
        <v>0</v>
      </c>
      <c r="AQ1292" s="15">
        <f t="shared" si="62"/>
        <v>0</v>
      </c>
      <c r="AR1292" s="15">
        <f t="shared" si="63"/>
        <v>0</v>
      </c>
    </row>
    <row r="1293" spans="3:44" x14ac:dyDescent="0.2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5">
        <f t="shared" si="61"/>
        <v>0</v>
      </c>
      <c r="AQ1293" s="15">
        <f t="shared" si="62"/>
        <v>0</v>
      </c>
      <c r="AR1293" s="15">
        <f t="shared" si="63"/>
        <v>0</v>
      </c>
    </row>
    <row r="1294" spans="3:44" x14ac:dyDescent="0.2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5">
        <f t="shared" si="61"/>
        <v>0</v>
      </c>
      <c r="AQ1294" s="15">
        <f t="shared" si="62"/>
        <v>0</v>
      </c>
      <c r="AR1294" s="15">
        <f t="shared" si="63"/>
        <v>0</v>
      </c>
    </row>
    <row r="1295" spans="3:44" x14ac:dyDescent="0.2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5">
        <f t="shared" si="61"/>
        <v>0</v>
      </c>
      <c r="AQ1295" s="15">
        <f t="shared" si="62"/>
        <v>0</v>
      </c>
      <c r="AR1295" s="15">
        <f t="shared" si="63"/>
        <v>0</v>
      </c>
    </row>
    <row r="1296" spans="3:44" x14ac:dyDescent="0.2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5">
        <f t="shared" si="61"/>
        <v>0</v>
      </c>
      <c r="AQ1296" s="15">
        <f t="shared" si="62"/>
        <v>0</v>
      </c>
      <c r="AR1296" s="15">
        <f t="shared" si="63"/>
        <v>0</v>
      </c>
    </row>
    <row r="1297" spans="3:44" x14ac:dyDescent="0.2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5">
        <f t="shared" si="61"/>
        <v>0</v>
      </c>
      <c r="AQ1297" s="15">
        <f t="shared" si="62"/>
        <v>0</v>
      </c>
      <c r="AR1297" s="15">
        <f t="shared" si="63"/>
        <v>0</v>
      </c>
    </row>
    <row r="1298" spans="3:44" x14ac:dyDescent="0.2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5">
        <f t="shared" si="61"/>
        <v>0</v>
      </c>
      <c r="AQ1298" s="15">
        <f t="shared" si="62"/>
        <v>0</v>
      </c>
      <c r="AR1298" s="15">
        <f t="shared" si="63"/>
        <v>0</v>
      </c>
    </row>
    <row r="1299" spans="3:44" x14ac:dyDescent="0.2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5">
        <f t="shared" si="61"/>
        <v>0</v>
      </c>
      <c r="AQ1299" s="15">
        <f t="shared" si="62"/>
        <v>0</v>
      </c>
      <c r="AR1299" s="15">
        <f t="shared" si="63"/>
        <v>0</v>
      </c>
    </row>
    <row r="1300" spans="3:44" x14ac:dyDescent="0.2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5">
        <f t="shared" si="61"/>
        <v>0</v>
      </c>
      <c r="AQ1300" s="15">
        <f t="shared" si="62"/>
        <v>0</v>
      </c>
      <c r="AR1300" s="15">
        <f t="shared" si="63"/>
        <v>0</v>
      </c>
    </row>
    <row r="1301" spans="3:44" x14ac:dyDescent="0.2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5">
        <f t="shared" si="61"/>
        <v>0</v>
      </c>
      <c r="AQ1301" s="15">
        <f t="shared" si="62"/>
        <v>0</v>
      </c>
      <c r="AR1301" s="15">
        <f t="shared" si="63"/>
        <v>0</v>
      </c>
    </row>
    <row r="1302" spans="3:44" x14ac:dyDescent="0.2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5">
        <f t="shared" si="61"/>
        <v>0</v>
      </c>
      <c r="AQ1302" s="15">
        <f t="shared" si="62"/>
        <v>0</v>
      </c>
      <c r="AR1302" s="15">
        <f t="shared" si="63"/>
        <v>0</v>
      </c>
    </row>
    <row r="1303" spans="3:44" x14ac:dyDescent="0.2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5">
        <f t="shared" si="61"/>
        <v>0</v>
      </c>
      <c r="AQ1303" s="15">
        <f t="shared" si="62"/>
        <v>0</v>
      </c>
      <c r="AR1303" s="15">
        <f t="shared" si="63"/>
        <v>0</v>
      </c>
    </row>
    <row r="1304" spans="3:44" x14ac:dyDescent="0.2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5">
        <f t="shared" si="61"/>
        <v>0</v>
      </c>
      <c r="AQ1304" s="15">
        <f t="shared" si="62"/>
        <v>0</v>
      </c>
      <c r="AR1304" s="15">
        <f t="shared" si="63"/>
        <v>0</v>
      </c>
    </row>
    <row r="1305" spans="3:44" x14ac:dyDescent="0.2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5">
        <f t="shared" si="61"/>
        <v>0</v>
      </c>
      <c r="AQ1305" s="15">
        <f t="shared" si="62"/>
        <v>0</v>
      </c>
      <c r="AR1305" s="15">
        <f t="shared" si="63"/>
        <v>0</v>
      </c>
    </row>
    <row r="1306" spans="3:44" x14ac:dyDescent="0.2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5">
        <f t="shared" si="61"/>
        <v>0</v>
      </c>
      <c r="AQ1306" s="15">
        <f t="shared" si="62"/>
        <v>0</v>
      </c>
      <c r="AR1306" s="15">
        <f t="shared" si="63"/>
        <v>0</v>
      </c>
    </row>
    <row r="1307" spans="3:44" x14ac:dyDescent="0.2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5">
        <f t="shared" si="61"/>
        <v>0</v>
      </c>
      <c r="AQ1307" s="15">
        <f t="shared" si="62"/>
        <v>0</v>
      </c>
      <c r="AR1307" s="15">
        <f t="shared" si="63"/>
        <v>0</v>
      </c>
    </row>
    <row r="1308" spans="3:44" x14ac:dyDescent="0.2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5">
        <f t="shared" si="61"/>
        <v>0</v>
      </c>
      <c r="AQ1308" s="15">
        <f t="shared" si="62"/>
        <v>0</v>
      </c>
      <c r="AR1308" s="15">
        <f t="shared" si="63"/>
        <v>0</v>
      </c>
    </row>
    <row r="1309" spans="3:44" x14ac:dyDescent="0.2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5">
        <f t="shared" si="61"/>
        <v>0</v>
      </c>
      <c r="AQ1309" s="15">
        <f t="shared" si="62"/>
        <v>0</v>
      </c>
      <c r="AR1309" s="15">
        <f t="shared" si="63"/>
        <v>0</v>
      </c>
    </row>
    <row r="1310" spans="3:44" x14ac:dyDescent="0.2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5">
        <f t="shared" si="61"/>
        <v>0</v>
      </c>
      <c r="AQ1310" s="15">
        <f t="shared" si="62"/>
        <v>0</v>
      </c>
      <c r="AR1310" s="15">
        <f t="shared" si="63"/>
        <v>0</v>
      </c>
    </row>
    <row r="1311" spans="3:44" x14ac:dyDescent="0.2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5">
        <f t="shared" si="61"/>
        <v>0</v>
      </c>
      <c r="AQ1311" s="15">
        <f t="shared" si="62"/>
        <v>0</v>
      </c>
      <c r="AR1311" s="15">
        <f t="shared" si="63"/>
        <v>0</v>
      </c>
    </row>
    <row r="1312" spans="3:44" x14ac:dyDescent="0.2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5">
        <f t="shared" si="61"/>
        <v>0</v>
      </c>
      <c r="AQ1312" s="15">
        <f t="shared" si="62"/>
        <v>0</v>
      </c>
      <c r="AR1312" s="15">
        <f t="shared" si="63"/>
        <v>0</v>
      </c>
    </row>
    <row r="1313" spans="3:44" x14ac:dyDescent="0.2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5">
        <f t="shared" si="61"/>
        <v>0</v>
      </c>
      <c r="AQ1313" s="15">
        <f t="shared" si="62"/>
        <v>0</v>
      </c>
      <c r="AR1313" s="15">
        <f t="shared" si="63"/>
        <v>0</v>
      </c>
    </row>
    <row r="1314" spans="3:44" x14ac:dyDescent="0.2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5">
        <f t="shared" si="61"/>
        <v>0</v>
      </c>
      <c r="AQ1314" s="15">
        <f t="shared" si="62"/>
        <v>0</v>
      </c>
      <c r="AR1314" s="15">
        <f t="shared" si="63"/>
        <v>0</v>
      </c>
    </row>
    <row r="1315" spans="3:44" x14ac:dyDescent="0.2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5">
        <f t="shared" si="61"/>
        <v>0</v>
      </c>
      <c r="AQ1315" s="15">
        <f t="shared" si="62"/>
        <v>0</v>
      </c>
      <c r="AR1315" s="15">
        <f t="shared" si="63"/>
        <v>0</v>
      </c>
    </row>
    <row r="1316" spans="3:44" x14ac:dyDescent="0.2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5">
        <f t="shared" si="61"/>
        <v>0</v>
      </c>
      <c r="AQ1316" s="15">
        <f t="shared" si="62"/>
        <v>0</v>
      </c>
      <c r="AR1316" s="15">
        <f t="shared" si="63"/>
        <v>0</v>
      </c>
    </row>
    <row r="1317" spans="3:44" x14ac:dyDescent="0.2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5">
        <f t="shared" si="61"/>
        <v>0</v>
      </c>
      <c r="AQ1317" s="15">
        <f t="shared" si="62"/>
        <v>0</v>
      </c>
      <c r="AR1317" s="15">
        <f t="shared" si="63"/>
        <v>0</v>
      </c>
    </row>
    <row r="1318" spans="3:44" x14ac:dyDescent="0.2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5">
        <f t="shared" si="61"/>
        <v>0</v>
      </c>
      <c r="AQ1318" s="15">
        <f t="shared" si="62"/>
        <v>0</v>
      </c>
      <c r="AR1318" s="15">
        <f t="shared" si="63"/>
        <v>0</v>
      </c>
    </row>
    <row r="1319" spans="3:44" x14ac:dyDescent="0.2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5">
        <f t="shared" si="61"/>
        <v>0</v>
      </c>
      <c r="AQ1319" s="15">
        <f t="shared" si="62"/>
        <v>0</v>
      </c>
      <c r="AR1319" s="15">
        <f t="shared" si="63"/>
        <v>0</v>
      </c>
    </row>
    <row r="1320" spans="3:44" x14ac:dyDescent="0.2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5">
        <f t="shared" si="61"/>
        <v>0</v>
      </c>
      <c r="AQ1320" s="15">
        <f t="shared" si="62"/>
        <v>0</v>
      </c>
      <c r="AR1320" s="15">
        <f t="shared" si="63"/>
        <v>0</v>
      </c>
    </row>
    <row r="1321" spans="3:44" x14ac:dyDescent="0.2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5">
        <f t="shared" si="61"/>
        <v>0</v>
      </c>
      <c r="AQ1321" s="15">
        <f t="shared" si="62"/>
        <v>0</v>
      </c>
      <c r="AR1321" s="15">
        <f t="shared" si="63"/>
        <v>0</v>
      </c>
    </row>
    <row r="1322" spans="3:44" x14ac:dyDescent="0.2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5">
        <f t="shared" si="61"/>
        <v>0</v>
      </c>
      <c r="AQ1322" s="15">
        <f t="shared" si="62"/>
        <v>0</v>
      </c>
      <c r="AR1322" s="15">
        <f t="shared" si="63"/>
        <v>0</v>
      </c>
    </row>
    <row r="1323" spans="3:44" x14ac:dyDescent="0.2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5">
        <f t="shared" si="61"/>
        <v>0</v>
      </c>
      <c r="AQ1323" s="15">
        <f t="shared" si="62"/>
        <v>0</v>
      </c>
      <c r="AR1323" s="15">
        <f t="shared" si="63"/>
        <v>0</v>
      </c>
    </row>
    <row r="1324" spans="3:44" x14ac:dyDescent="0.2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5">
        <f t="shared" si="61"/>
        <v>0</v>
      </c>
      <c r="AQ1324" s="15">
        <f t="shared" si="62"/>
        <v>0</v>
      </c>
      <c r="AR1324" s="15">
        <f t="shared" si="63"/>
        <v>0</v>
      </c>
    </row>
    <row r="1325" spans="3:44" x14ac:dyDescent="0.2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5">
        <f t="shared" si="61"/>
        <v>0</v>
      </c>
      <c r="AQ1325" s="15">
        <f t="shared" si="62"/>
        <v>0</v>
      </c>
      <c r="AR1325" s="15">
        <f t="shared" si="63"/>
        <v>0</v>
      </c>
    </row>
    <row r="1326" spans="3:44" x14ac:dyDescent="0.2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5">
        <f t="shared" si="61"/>
        <v>0</v>
      </c>
      <c r="AQ1326" s="15">
        <f t="shared" si="62"/>
        <v>0</v>
      </c>
      <c r="AR1326" s="15">
        <f t="shared" si="63"/>
        <v>0</v>
      </c>
    </row>
    <row r="1327" spans="3:44" x14ac:dyDescent="0.2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5">
        <f t="shared" si="61"/>
        <v>0</v>
      </c>
      <c r="AQ1327" s="15">
        <f t="shared" si="62"/>
        <v>0</v>
      </c>
      <c r="AR1327" s="15">
        <f t="shared" si="63"/>
        <v>0</v>
      </c>
    </row>
    <row r="1328" spans="3:44" x14ac:dyDescent="0.2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5">
        <f t="shared" si="61"/>
        <v>0</v>
      </c>
      <c r="AQ1328" s="15">
        <f t="shared" si="62"/>
        <v>0</v>
      </c>
      <c r="AR1328" s="15">
        <f t="shared" si="63"/>
        <v>0</v>
      </c>
    </row>
    <row r="1329" spans="3:44" x14ac:dyDescent="0.2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5">
        <f t="shared" si="61"/>
        <v>0</v>
      </c>
      <c r="AQ1329" s="15">
        <f t="shared" si="62"/>
        <v>0</v>
      </c>
      <c r="AR1329" s="15">
        <f t="shared" si="63"/>
        <v>0</v>
      </c>
    </row>
    <row r="1330" spans="3:44" x14ac:dyDescent="0.2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5">
        <f t="shared" si="61"/>
        <v>0</v>
      </c>
      <c r="AQ1330" s="15">
        <f t="shared" si="62"/>
        <v>0</v>
      </c>
      <c r="AR1330" s="15">
        <f t="shared" si="63"/>
        <v>0</v>
      </c>
    </row>
    <row r="1331" spans="3:44" x14ac:dyDescent="0.2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5">
        <f t="shared" si="61"/>
        <v>0</v>
      </c>
      <c r="AQ1331" s="15">
        <f t="shared" si="62"/>
        <v>0</v>
      </c>
      <c r="AR1331" s="15">
        <f t="shared" si="63"/>
        <v>0</v>
      </c>
    </row>
    <row r="1332" spans="3:44" x14ac:dyDescent="0.2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5">
        <f t="shared" si="61"/>
        <v>0</v>
      </c>
      <c r="AQ1332" s="15">
        <f t="shared" si="62"/>
        <v>0</v>
      </c>
      <c r="AR1332" s="15">
        <f t="shared" si="63"/>
        <v>0</v>
      </c>
    </row>
    <row r="1333" spans="3:44" x14ac:dyDescent="0.2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5">
        <f t="shared" si="61"/>
        <v>0</v>
      </c>
      <c r="AQ1333" s="15">
        <f t="shared" si="62"/>
        <v>0</v>
      </c>
      <c r="AR1333" s="15">
        <f t="shared" si="63"/>
        <v>0</v>
      </c>
    </row>
    <row r="1334" spans="3:44" x14ac:dyDescent="0.2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5">
        <f t="shared" si="61"/>
        <v>0</v>
      </c>
      <c r="AQ1334" s="15">
        <f t="shared" si="62"/>
        <v>0</v>
      </c>
      <c r="AR1334" s="15">
        <f t="shared" si="63"/>
        <v>0</v>
      </c>
    </row>
    <row r="1335" spans="3:44" x14ac:dyDescent="0.2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5">
        <f t="shared" si="61"/>
        <v>0</v>
      </c>
      <c r="AQ1335" s="15">
        <f t="shared" si="62"/>
        <v>0</v>
      </c>
      <c r="AR1335" s="15">
        <f t="shared" si="63"/>
        <v>0</v>
      </c>
    </row>
    <row r="1336" spans="3:44" x14ac:dyDescent="0.2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5">
        <f t="shared" si="61"/>
        <v>0</v>
      </c>
      <c r="AQ1336" s="15">
        <f t="shared" si="62"/>
        <v>0</v>
      </c>
      <c r="AR1336" s="15">
        <f t="shared" si="63"/>
        <v>0</v>
      </c>
    </row>
    <row r="1337" spans="3:44" x14ac:dyDescent="0.2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5">
        <f t="shared" si="61"/>
        <v>0</v>
      </c>
      <c r="AQ1337" s="15">
        <f t="shared" si="62"/>
        <v>0</v>
      </c>
      <c r="AR1337" s="15">
        <f t="shared" si="63"/>
        <v>0</v>
      </c>
    </row>
    <row r="1338" spans="3:44" x14ac:dyDescent="0.2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5">
        <f t="shared" si="61"/>
        <v>0</v>
      </c>
      <c r="AQ1338" s="15">
        <f t="shared" si="62"/>
        <v>0</v>
      </c>
      <c r="AR1338" s="15">
        <f t="shared" si="63"/>
        <v>0</v>
      </c>
    </row>
    <row r="1339" spans="3:44" x14ac:dyDescent="0.2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5">
        <f t="shared" si="61"/>
        <v>0</v>
      </c>
      <c r="AQ1339" s="15">
        <f t="shared" si="62"/>
        <v>0</v>
      </c>
      <c r="AR1339" s="15">
        <f t="shared" si="63"/>
        <v>0</v>
      </c>
    </row>
    <row r="1340" spans="3:44" x14ac:dyDescent="0.2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5">
        <f t="shared" si="61"/>
        <v>0</v>
      </c>
      <c r="AQ1340" s="15">
        <f t="shared" si="62"/>
        <v>0</v>
      </c>
      <c r="AR1340" s="15">
        <f t="shared" si="63"/>
        <v>0</v>
      </c>
    </row>
    <row r="1341" spans="3:44" x14ac:dyDescent="0.2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5">
        <f t="shared" si="61"/>
        <v>0</v>
      </c>
      <c r="AQ1341" s="15">
        <f t="shared" si="62"/>
        <v>0</v>
      </c>
      <c r="AR1341" s="15">
        <f t="shared" si="63"/>
        <v>0</v>
      </c>
    </row>
    <row r="1342" spans="3:44" x14ac:dyDescent="0.2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5">
        <f t="shared" si="61"/>
        <v>0</v>
      </c>
      <c r="AQ1342" s="15">
        <f t="shared" si="62"/>
        <v>0</v>
      </c>
      <c r="AR1342" s="15">
        <f t="shared" si="63"/>
        <v>0</v>
      </c>
    </row>
    <row r="1343" spans="3:44" x14ac:dyDescent="0.2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5">
        <f t="shared" si="61"/>
        <v>0</v>
      </c>
      <c r="AQ1343" s="15">
        <f t="shared" si="62"/>
        <v>0</v>
      </c>
      <c r="AR1343" s="15">
        <f t="shared" si="63"/>
        <v>0</v>
      </c>
    </row>
    <row r="1344" spans="3:44" x14ac:dyDescent="0.2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5">
        <f t="shared" si="61"/>
        <v>0</v>
      </c>
      <c r="AQ1344" s="15">
        <f t="shared" si="62"/>
        <v>0</v>
      </c>
      <c r="AR1344" s="15">
        <f t="shared" si="63"/>
        <v>0</v>
      </c>
    </row>
    <row r="1345" spans="3:44" x14ac:dyDescent="0.2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5">
        <f t="shared" si="61"/>
        <v>0</v>
      </c>
      <c r="AQ1345" s="15">
        <f t="shared" si="62"/>
        <v>0</v>
      </c>
      <c r="AR1345" s="15">
        <f t="shared" si="63"/>
        <v>0</v>
      </c>
    </row>
    <row r="1346" spans="3:44" x14ac:dyDescent="0.2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5">
        <f t="shared" si="61"/>
        <v>0</v>
      </c>
      <c r="AQ1346" s="15">
        <f t="shared" si="62"/>
        <v>0</v>
      </c>
      <c r="AR1346" s="15">
        <f t="shared" si="63"/>
        <v>0</v>
      </c>
    </row>
    <row r="1347" spans="3:44" x14ac:dyDescent="0.2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5">
        <f t="shared" si="61"/>
        <v>0</v>
      </c>
      <c r="AQ1347" s="15">
        <f t="shared" si="62"/>
        <v>0</v>
      </c>
      <c r="AR1347" s="15">
        <f t="shared" si="63"/>
        <v>0</v>
      </c>
    </row>
    <row r="1348" spans="3:44" x14ac:dyDescent="0.2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5">
        <f t="shared" si="61"/>
        <v>0</v>
      </c>
      <c r="AQ1348" s="15">
        <f t="shared" si="62"/>
        <v>0</v>
      </c>
      <c r="AR1348" s="15">
        <f t="shared" si="63"/>
        <v>0</v>
      </c>
    </row>
    <row r="1349" spans="3:44" x14ac:dyDescent="0.2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5">
        <f t="shared" si="61"/>
        <v>0</v>
      </c>
      <c r="AQ1349" s="15">
        <f t="shared" si="62"/>
        <v>0</v>
      </c>
      <c r="AR1349" s="15">
        <f t="shared" si="63"/>
        <v>0</v>
      </c>
    </row>
    <row r="1350" spans="3:44" x14ac:dyDescent="0.2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5">
        <f t="shared" si="61"/>
        <v>0</v>
      </c>
      <c r="AQ1350" s="15">
        <f t="shared" si="62"/>
        <v>0</v>
      </c>
      <c r="AR1350" s="15">
        <f t="shared" si="63"/>
        <v>0</v>
      </c>
    </row>
    <row r="1351" spans="3:44" x14ac:dyDescent="0.2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5">
        <f t="shared" si="61"/>
        <v>0</v>
      </c>
      <c r="AQ1351" s="15">
        <f t="shared" si="62"/>
        <v>0</v>
      </c>
      <c r="AR1351" s="15">
        <f t="shared" si="63"/>
        <v>0</v>
      </c>
    </row>
    <row r="1352" spans="3:44" x14ac:dyDescent="0.2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5">
        <f t="shared" ref="AP1352:AP1362" si="64">C1352+F1352+I1352+L1352+O1352+R1352+U1352+X1352+AA1352+AD1352+AG1352+AJ1352+AM1352</f>
        <v>0</v>
      </c>
      <c r="AQ1352" s="15">
        <f t="shared" ref="AQ1352:AQ1362" si="65">D1352+G1352+J1352+M1352+P1352+S1352+V1352+Y1352+AB1352+AE1352+AH1352+AK1352+AN1352</f>
        <v>0</v>
      </c>
      <c r="AR1352" s="15">
        <f t="shared" ref="AR1352:AR1362" si="66">E1352+H1352+K1352+N1352+Q1352+T1352+W1352+Z1352+AC1352+AF1352+AI1352+AL1352+AO1352</f>
        <v>0</v>
      </c>
    </row>
    <row r="1353" spans="3:44" x14ac:dyDescent="0.2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5">
        <f t="shared" si="64"/>
        <v>0</v>
      </c>
      <c r="AQ1353" s="15">
        <f t="shared" si="65"/>
        <v>0</v>
      </c>
      <c r="AR1353" s="15">
        <f t="shared" si="66"/>
        <v>0</v>
      </c>
    </row>
    <row r="1354" spans="3:44" x14ac:dyDescent="0.2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5">
        <f t="shared" si="64"/>
        <v>0</v>
      </c>
      <c r="AQ1354" s="15">
        <f t="shared" si="65"/>
        <v>0</v>
      </c>
      <c r="AR1354" s="15">
        <f t="shared" si="66"/>
        <v>0</v>
      </c>
    </row>
    <row r="1355" spans="3:44" x14ac:dyDescent="0.2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5">
        <f t="shared" si="64"/>
        <v>0</v>
      </c>
      <c r="AQ1355" s="15">
        <f t="shared" si="65"/>
        <v>0</v>
      </c>
      <c r="AR1355" s="15">
        <f t="shared" si="66"/>
        <v>0</v>
      </c>
    </row>
    <row r="1356" spans="3:44" x14ac:dyDescent="0.2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5">
        <f t="shared" si="64"/>
        <v>0</v>
      </c>
      <c r="AQ1356" s="15">
        <f t="shared" si="65"/>
        <v>0</v>
      </c>
      <c r="AR1356" s="15">
        <f t="shared" si="66"/>
        <v>0</v>
      </c>
    </row>
    <row r="1357" spans="3:44" x14ac:dyDescent="0.2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5">
        <f t="shared" si="64"/>
        <v>0</v>
      </c>
      <c r="AQ1357" s="15">
        <f t="shared" si="65"/>
        <v>0</v>
      </c>
      <c r="AR1357" s="15">
        <f t="shared" si="66"/>
        <v>0</v>
      </c>
    </row>
    <row r="1358" spans="3:44" x14ac:dyDescent="0.2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5">
        <f t="shared" si="64"/>
        <v>0</v>
      </c>
      <c r="AQ1358" s="15">
        <f t="shared" si="65"/>
        <v>0</v>
      </c>
      <c r="AR1358" s="15">
        <f t="shared" si="66"/>
        <v>0</v>
      </c>
    </row>
    <row r="1359" spans="3:44" x14ac:dyDescent="0.2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5">
        <f t="shared" si="64"/>
        <v>0</v>
      </c>
      <c r="AQ1359" s="15">
        <f t="shared" si="65"/>
        <v>0</v>
      </c>
      <c r="AR1359" s="15">
        <f t="shared" si="66"/>
        <v>0</v>
      </c>
    </row>
    <row r="1360" spans="3:44" x14ac:dyDescent="0.2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5">
        <f t="shared" si="64"/>
        <v>0</v>
      </c>
      <c r="AQ1360" s="15">
        <f t="shared" si="65"/>
        <v>0</v>
      </c>
      <c r="AR1360" s="15">
        <f t="shared" si="66"/>
        <v>0</v>
      </c>
    </row>
    <row r="1361" spans="3:44" x14ac:dyDescent="0.2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5">
        <f t="shared" si="64"/>
        <v>0</v>
      </c>
      <c r="AQ1361" s="15">
        <f t="shared" si="65"/>
        <v>0</v>
      </c>
      <c r="AR1361" s="15">
        <f t="shared" si="66"/>
        <v>0</v>
      </c>
    </row>
    <row r="1362" spans="3:44" x14ac:dyDescent="0.2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5">
        <f t="shared" si="64"/>
        <v>0</v>
      </c>
      <c r="AQ1362" s="15">
        <f t="shared" si="65"/>
        <v>0</v>
      </c>
      <c r="AR1362" s="15">
        <f t="shared" si="66"/>
        <v>0</v>
      </c>
    </row>
  </sheetData>
  <mergeCells count="29">
    <mergeCell ref="X2:Z2"/>
    <mergeCell ref="AP1:AR2"/>
    <mergeCell ref="AA2:AC2"/>
    <mergeCell ref="AD2:AF2"/>
    <mergeCell ref="AG2:AI2"/>
    <mergeCell ref="AJ2:AL2"/>
    <mergeCell ref="AA1:AC1"/>
    <mergeCell ref="AD1:AF1"/>
    <mergeCell ref="AG1:AI1"/>
    <mergeCell ref="AJ1:AL1"/>
    <mergeCell ref="AM1:AO1"/>
    <mergeCell ref="AM2:AO2"/>
    <mergeCell ref="X1:Z1"/>
    <mergeCell ref="U1:W1"/>
    <mergeCell ref="A1:A3"/>
    <mergeCell ref="B1:B3"/>
    <mergeCell ref="C1:E1"/>
    <mergeCell ref="F1:H1"/>
    <mergeCell ref="C2:E2"/>
    <mergeCell ref="F2:H2"/>
    <mergeCell ref="U2:W2"/>
    <mergeCell ref="I2:K2"/>
    <mergeCell ref="L2:N2"/>
    <mergeCell ref="O2:Q2"/>
    <mergeCell ref="R2:T2"/>
    <mergeCell ref="I1:K1"/>
    <mergeCell ref="L1:N1"/>
    <mergeCell ref="O1:Q1"/>
    <mergeCell ref="R1:T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1202"/>
  <sheetViews>
    <sheetView topLeftCell="A259" workbookViewId="0"/>
  </sheetViews>
  <sheetFormatPr defaultRowHeight="15" x14ac:dyDescent="0.25"/>
  <cols>
    <col min="1" max="1" width="9.140625" style="18"/>
    <col min="2" max="2" width="9.140625" style="19"/>
    <col min="3" max="3" width="157.7109375" style="18" bestFit="1" customWidth="1"/>
    <col min="4" max="258" width="9.140625" style="18"/>
    <col min="259" max="259" width="157.7109375" style="18" bestFit="1" customWidth="1"/>
    <col min="260" max="514" width="9.140625" style="18"/>
    <col min="515" max="515" width="157.7109375" style="18" bestFit="1" customWidth="1"/>
    <col min="516" max="770" width="9.140625" style="18"/>
    <col min="771" max="771" width="157.7109375" style="18" bestFit="1" customWidth="1"/>
    <col min="772" max="1026" width="9.140625" style="18"/>
    <col min="1027" max="1027" width="157.7109375" style="18" bestFit="1" customWidth="1"/>
    <col min="1028" max="1282" width="9.140625" style="18"/>
    <col min="1283" max="1283" width="157.7109375" style="18" bestFit="1" customWidth="1"/>
    <col min="1284" max="1538" width="9.140625" style="18"/>
    <col min="1539" max="1539" width="157.7109375" style="18" bestFit="1" customWidth="1"/>
    <col min="1540" max="1794" width="9.140625" style="18"/>
    <col min="1795" max="1795" width="157.7109375" style="18" bestFit="1" customWidth="1"/>
    <col min="1796" max="2050" width="9.140625" style="18"/>
    <col min="2051" max="2051" width="157.7109375" style="18" bestFit="1" customWidth="1"/>
    <col min="2052" max="2306" width="9.140625" style="18"/>
    <col min="2307" max="2307" width="157.7109375" style="18" bestFit="1" customWidth="1"/>
    <col min="2308" max="2562" width="9.140625" style="18"/>
    <col min="2563" max="2563" width="157.7109375" style="18" bestFit="1" customWidth="1"/>
    <col min="2564" max="2818" width="9.140625" style="18"/>
    <col min="2819" max="2819" width="157.7109375" style="18" bestFit="1" customWidth="1"/>
    <col min="2820" max="3074" width="9.140625" style="18"/>
    <col min="3075" max="3075" width="157.7109375" style="18" bestFit="1" customWidth="1"/>
    <col min="3076" max="3330" width="9.140625" style="18"/>
    <col min="3331" max="3331" width="157.7109375" style="18" bestFit="1" customWidth="1"/>
    <col min="3332" max="3586" width="9.140625" style="18"/>
    <col min="3587" max="3587" width="157.7109375" style="18" bestFit="1" customWidth="1"/>
    <col min="3588" max="3842" width="9.140625" style="18"/>
    <col min="3843" max="3843" width="157.7109375" style="18" bestFit="1" customWidth="1"/>
    <col min="3844" max="4098" width="9.140625" style="18"/>
    <col min="4099" max="4099" width="157.7109375" style="18" bestFit="1" customWidth="1"/>
    <col min="4100" max="4354" width="9.140625" style="18"/>
    <col min="4355" max="4355" width="157.7109375" style="18" bestFit="1" customWidth="1"/>
    <col min="4356" max="4610" width="9.140625" style="18"/>
    <col min="4611" max="4611" width="157.7109375" style="18" bestFit="1" customWidth="1"/>
    <col min="4612" max="4866" width="9.140625" style="18"/>
    <col min="4867" max="4867" width="157.7109375" style="18" bestFit="1" customWidth="1"/>
    <col min="4868" max="5122" width="9.140625" style="18"/>
    <col min="5123" max="5123" width="157.7109375" style="18" bestFit="1" customWidth="1"/>
    <col min="5124" max="5378" width="9.140625" style="18"/>
    <col min="5379" max="5379" width="157.7109375" style="18" bestFit="1" customWidth="1"/>
    <col min="5380" max="5634" width="9.140625" style="18"/>
    <col min="5635" max="5635" width="157.7109375" style="18" bestFit="1" customWidth="1"/>
    <col min="5636" max="5890" width="9.140625" style="18"/>
    <col min="5891" max="5891" width="157.7109375" style="18" bestFit="1" customWidth="1"/>
    <col min="5892" max="6146" width="9.140625" style="18"/>
    <col min="6147" max="6147" width="157.7109375" style="18" bestFit="1" customWidth="1"/>
    <col min="6148" max="6402" width="9.140625" style="18"/>
    <col min="6403" max="6403" width="157.7109375" style="18" bestFit="1" customWidth="1"/>
    <col min="6404" max="6658" width="9.140625" style="18"/>
    <col min="6659" max="6659" width="157.7109375" style="18" bestFit="1" customWidth="1"/>
    <col min="6660" max="6914" width="9.140625" style="18"/>
    <col min="6915" max="6915" width="157.7109375" style="18" bestFit="1" customWidth="1"/>
    <col min="6916" max="7170" width="9.140625" style="18"/>
    <col min="7171" max="7171" width="157.7109375" style="18" bestFit="1" customWidth="1"/>
    <col min="7172" max="7426" width="9.140625" style="18"/>
    <col min="7427" max="7427" width="157.7109375" style="18" bestFit="1" customWidth="1"/>
    <col min="7428" max="7682" width="9.140625" style="18"/>
    <col min="7683" max="7683" width="157.7109375" style="18" bestFit="1" customWidth="1"/>
    <col min="7684" max="7938" width="9.140625" style="18"/>
    <col min="7939" max="7939" width="157.7109375" style="18" bestFit="1" customWidth="1"/>
    <col min="7940" max="8194" width="9.140625" style="18"/>
    <col min="8195" max="8195" width="157.7109375" style="18" bestFit="1" customWidth="1"/>
    <col min="8196" max="8450" width="9.140625" style="18"/>
    <col min="8451" max="8451" width="157.7109375" style="18" bestFit="1" customWidth="1"/>
    <col min="8452" max="8706" width="9.140625" style="18"/>
    <col min="8707" max="8707" width="157.7109375" style="18" bestFit="1" customWidth="1"/>
    <col min="8708" max="8962" width="9.140625" style="18"/>
    <col min="8963" max="8963" width="157.7109375" style="18" bestFit="1" customWidth="1"/>
    <col min="8964" max="9218" width="9.140625" style="18"/>
    <col min="9219" max="9219" width="157.7109375" style="18" bestFit="1" customWidth="1"/>
    <col min="9220" max="9474" width="9.140625" style="18"/>
    <col min="9475" max="9475" width="157.7109375" style="18" bestFit="1" customWidth="1"/>
    <col min="9476" max="9730" width="9.140625" style="18"/>
    <col min="9731" max="9731" width="157.7109375" style="18" bestFit="1" customWidth="1"/>
    <col min="9732" max="9986" width="9.140625" style="18"/>
    <col min="9987" max="9987" width="157.7109375" style="18" bestFit="1" customWidth="1"/>
    <col min="9988" max="10242" width="9.140625" style="18"/>
    <col min="10243" max="10243" width="157.7109375" style="18" bestFit="1" customWidth="1"/>
    <col min="10244" max="10498" width="9.140625" style="18"/>
    <col min="10499" max="10499" width="157.7109375" style="18" bestFit="1" customWidth="1"/>
    <col min="10500" max="10754" width="9.140625" style="18"/>
    <col min="10755" max="10755" width="157.7109375" style="18" bestFit="1" customWidth="1"/>
    <col min="10756" max="11010" width="9.140625" style="18"/>
    <col min="11011" max="11011" width="157.7109375" style="18" bestFit="1" customWidth="1"/>
    <col min="11012" max="11266" width="9.140625" style="18"/>
    <col min="11267" max="11267" width="157.7109375" style="18" bestFit="1" customWidth="1"/>
    <col min="11268" max="11522" width="9.140625" style="18"/>
    <col min="11523" max="11523" width="157.7109375" style="18" bestFit="1" customWidth="1"/>
    <col min="11524" max="11778" width="9.140625" style="18"/>
    <col min="11779" max="11779" width="157.7109375" style="18" bestFit="1" customWidth="1"/>
    <col min="11780" max="12034" width="9.140625" style="18"/>
    <col min="12035" max="12035" width="157.7109375" style="18" bestFit="1" customWidth="1"/>
    <col min="12036" max="12290" width="9.140625" style="18"/>
    <col min="12291" max="12291" width="157.7109375" style="18" bestFit="1" customWidth="1"/>
    <col min="12292" max="12546" width="9.140625" style="18"/>
    <col min="12547" max="12547" width="157.7109375" style="18" bestFit="1" customWidth="1"/>
    <col min="12548" max="12802" width="9.140625" style="18"/>
    <col min="12803" max="12803" width="157.7109375" style="18" bestFit="1" customWidth="1"/>
    <col min="12804" max="13058" width="9.140625" style="18"/>
    <col min="13059" max="13059" width="157.7109375" style="18" bestFit="1" customWidth="1"/>
    <col min="13060" max="13314" width="9.140625" style="18"/>
    <col min="13315" max="13315" width="157.7109375" style="18" bestFit="1" customWidth="1"/>
    <col min="13316" max="13570" width="9.140625" style="18"/>
    <col min="13571" max="13571" width="157.7109375" style="18" bestFit="1" customWidth="1"/>
    <col min="13572" max="13826" width="9.140625" style="18"/>
    <col min="13827" max="13827" width="157.7109375" style="18" bestFit="1" customWidth="1"/>
    <col min="13828" max="14082" width="9.140625" style="18"/>
    <col min="14083" max="14083" width="157.7109375" style="18" bestFit="1" customWidth="1"/>
    <col min="14084" max="14338" width="9.140625" style="18"/>
    <col min="14339" max="14339" width="157.7109375" style="18" bestFit="1" customWidth="1"/>
    <col min="14340" max="14594" width="9.140625" style="18"/>
    <col min="14595" max="14595" width="157.7109375" style="18" bestFit="1" customWidth="1"/>
    <col min="14596" max="14850" width="9.140625" style="18"/>
    <col min="14851" max="14851" width="157.7109375" style="18" bestFit="1" customWidth="1"/>
    <col min="14852" max="15106" width="9.140625" style="18"/>
    <col min="15107" max="15107" width="157.7109375" style="18" bestFit="1" customWidth="1"/>
    <col min="15108" max="15362" width="9.140625" style="18"/>
    <col min="15363" max="15363" width="157.7109375" style="18" bestFit="1" customWidth="1"/>
    <col min="15364" max="15618" width="9.140625" style="18"/>
    <col min="15619" max="15619" width="157.7109375" style="18" bestFit="1" customWidth="1"/>
    <col min="15620" max="15874" width="9.140625" style="18"/>
    <col min="15875" max="15875" width="157.7109375" style="18" bestFit="1" customWidth="1"/>
    <col min="15876" max="16130" width="9.140625" style="18"/>
    <col min="16131" max="16131" width="157.7109375" style="18" bestFit="1" customWidth="1"/>
    <col min="16132" max="16384" width="9.140625" style="18"/>
  </cols>
  <sheetData>
    <row r="1" spans="2:3" x14ac:dyDescent="0.25">
      <c r="B1" s="16" t="s">
        <v>176</v>
      </c>
      <c r="C1" s="17" t="s">
        <v>177</v>
      </c>
    </row>
    <row r="2" spans="2:3" x14ac:dyDescent="0.25">
      <c r="B2" s="19" t="s">
        <v>178</v>
      </c>
      <c r="C2" s="18" t="s">
        <v>179</v>
      </c>
    </row>
    <row r="3" spans="2:3" x14ac:dyDescent="0.25">
      <c r="B3" s="19" t="s">
        <v>180</v>
      </c>
      <c r="C3" s="18" t="s">
        <v>181</v>
      </c>
    </row>
    <row r="4" spans="2:3" x14ac:dyDescent="0.25">
      <c r="B4" s="19" t="s">
        <v>182</v>
      </c>
      <c r="C4" s="18" t="s">
        <v>183</v>
      </c>
    </row>
    <row r="5" spans="2:3" x14ac:dyDescent="0.25">
      <c r="B5" s="19" t="s">
        <v>184</v>
      </c>
      <c r="C5" s="18" t="s">
        <v>185</v>
      </c>
    </row>
    <row r="6" spans="2:3" x14ac:dyDescent="0.25">
      <c r="B6" s="19" t="s">
        <v>186</v>
      </c>
      <c r="C6" s="18" t="s">
        <v>187</v>
      </c>
    </row>
    <row r="7" spans="2:3" x14ac:dyDescent="0.25">
      <c r="B7" s="19" t="s">
        <v>188</v>
      </c>
      <c r="C7" s="18" t="s">
        <v>189</v>
      </c>
    </row>
    <row r="8" spans="2:3" x14ac:dyDescent="0.25">
      <c r="B8" s="19" t="s">
        <v>190</v>
      </c>
      <c r="C8" s="18" t="s">
        <v>191</v>
      </c>
    </row>
    <row r="9" spans="2:3" x14ac:dyDescent="0.25">
      <c r="B9" s="19" t="s">
        <v>192</v>
      </c>
      <c r="C9" s="18" t="s">
        <v>193</v>
      </c>
    </row>
    <row r="10" spans="2:3" x14ac:dyDescent="0.25">
      <c r="B10" s="19" t="s">
        <v>194</v>
      </c>
      <c r="C10" s="18" t="s">
        <v>195</v>
      </c>
    </row>
    <row r="11" spans="2:3" x14ac:dyDescent="0.25">
      <c r="B11" s="19" t="s">
        <v>196</v>
      </c>
      <c r="C11" s="18" t="s">
        <v>197</v>
      </c>
    </row>
    <row r="12" spans="2:3" x14ac:dyDescent="0.25">
      <c r="B12" s="19" t="s">
        <v>198</v>
      </c>
      <c r="C12" s="18" t="s">
        <v>199</v>
      </c>
    </row>
    <row r="13" spans="2:3" x14ac:dyDescent="0.25">
      <c r="B13" s="19" t="s">
        <v>200</v>
      </c>
      <c r="C13" s="18" t="s">
        <v>201</v>
      </c>
    </row>
    <row r="14" spans="2:3" x14ac:dyDescent="0.25">
      <c r="B14" s="19" t="s">
        <v>202</v>
      </c>
      <c r="C14" s="18" t="s">
        <v>203</v>
      </c>
    </row>
    <row r="15" spans="2:3" x14ac:dyDescent="0.25">
      <c r="B15" s="19" t="s">
        <v>204</v>
      </c>
      <c r="C15" s="18" t="s">
        <v>205</v>
      </c>
    </row>
    <row r="16" spans="2:3" x14ac:dyDescent="0.25">
      <c r="B16" s="19" t="s">
        <v>206</v>
      </c>
      <c r="C16" s="18" t="s">
        <v>207</v>
      </c>
    </row>
    <row r="17" spans="2:3" x14ac:dyDescent="0.25">
      <c r="B17" s="19" t="s">
        <v>208</v>
      </c>
      <c r="C17" s="18" t="s">
        <v>209</v>
      </c>
    </row>
    <row r="18" spans="2:3" x14ac:dyDescent="0.25">
      <c r="B18" s="19" t="s">
        <v>210</v>
      </c>
      <c r="C18" s="18" t="s">
        <v>211</v>
      </c>
    </row>
    <row r="19" spans="2:3" x14ac:dyDescent="0.25">
      <c r="B19" s="19" t="s">
        <v>212</v>
      </c>
      <c r="C19" s="18" t="s">
        <v>213</v>
      </c>
    </row>
    <row r="20" spans="2:3" x14ac:dyDescent="0.25">
      <c r="B20" s="19" t="s">
        <v>214</v>
      </c>
      <c r="C20" s="18" t="s">
        <v>215</v>
      </c>
    </row>
    <row r="21" spans="2:3" x14ac:dyDescent="0.25">
      <c r="B21" s="19" t="s">
        <v>216</v>
      </c>
      <c r="C21" s="18" t="s">
        <v>217</v>
      </c>
    </row>
    <row r="22" spans="2:3" x14ac:dyDescent="0.25">
      <c r="B22" s="19" t="s">
        <v>218</v>
      </c>
      <c r="C22" s="18" t="s">
        <v>219</v>
      </c>
    </row>
    <row r="23" spans="2:3" x14ac:dyDescent="0.25">
      <c r="B23" s="19" t="s">
        <v>220</v>
      </c>
      <c r="C23" s="18" t="s">
        <v>221</v>
      </c>
    </row>
    <row r="24" spans="2:3" x14ac:dyDescent="0.25">
      <c r="B24" s="19" t="s">
        <v>222</v>
      </c>
      <c r="C24" s="18" t="s">
        <v>223</v>
      </c>
    </row>
    <row r="25" spans="2:3" x14ac:dyDescent="0.25">
      <c r="B25" s="19" t="s">
        <v>224</v>
      </c>
      <c r="C25" s="18" t="s">
        <v>223</v>
      </c>
    </row>
    <row r="26" spans="2:3" x14ac:dyDescent="0.25">
      <c r="B26" s="19" t="s">
        <v>225</v>
      </c>
      <c r="C26" s="18" t="s">
        <v>226</v>
      </c>
    </row>
    <row r="27" spans="2:3" x14ac:dyDescent="0.25">
      <c r="B27" s="19" t="s">
        <v>227</v>
      </c>
      <c r="C27" s="18" t="s">
        <v>226</v>
      </c>
    </row>
    <row r="28" spans="2:3" x14ac:dyDescent="0.25">
      <c r="B28" s="19" t="s">
        <v>228</v>
      </c>
      <c r="C28" s="18" t="s">
        <v>229</v>
      </c>
    </row>
    <row r="29" spans="2:3" x14ac:dyDescent="0.25">
      <c r="B29" s="19" t="s">
        <v>230</v>
      </c>
      <c r="C29" s="18" t="s">
        <v>229</v>
      </c>
    </row>
    <row r="30" spans="2:3" x14ac:dyDescent="0.25">
      <c r="B30" s="19" t="s">
        <v>231</v>
      </c>
      <c r="C30" s="18" t="s">
        <v>232</v>
      </c>
    </row>
    <row r="31" spans="2:3" x14ac:dyDescent="0.25">
      <c r="B31" s="19" t="s">
        <v>233</v>
      </c>
      <c r="C31" s="18" t="s">
        <v>232</v>
      </c>
    </row>
    <row r="32" spans="2:3" x14ac:dyDescent="0.25">
      <c r="B32" s="19" t="s">
        <v>234</v>
      </c>
      <c r="C32" s="18" t="s">
        <v>235</v>
      </c>
    </row>
    <row r="33" spans="2:3" x14ac:dyDescent="0.25">
      <c r="B33" s="19" t="s">
        <v>236</v>
      </c>
      <c r="C33" s="18" t="s">
        <v>237</v>
      </c>
    </row>
    <row r="34" spans="2:3" x14ac:dyDescent="0.25">
      <c r="B34" s="19" t="s">
        <v>238</v>
      </c>
      <c r="C34" s="18" t="s">
        <v>235</v>
      </c>
    </row>
    <row r="35" spans="2:3" x14ac:dyDescent="0.25">
      <c r="B35" s="19" t="s">
        <v>239</v>
      </c>
      <c r="C35" s="18" t="s">
        <v>240</v>
      </c>
    </row>
    <row r="36" spans="2:3" x14ac:dyDescent="0.25">
      <c r="B36" s="19" t="s">
        <v>241</v>
      </c>
      <c r="C36" s="18" t="s">
        <v>242</v>
      </c>
    </row>
    <row r="37" spans="2:3" x14ac:dyDescent="0.25">
      <c r="B37" s="19" t="s">
        <v>243</v>
      </c>
      <c r="C37" s="18" t="s">
        <v>244</v>
      </c>
    </row>
    <row r="38" spans="2:3" x14ac:dyDescent="0.25">
      <c r="B38" s="19" t="s">
        <v>245</v>
      </c>
      <c r="C38" s="18" t="s">
        <v>246</v>
      </c>
    </row>
    <row r="39" spans="2:3" x14ac:dyDescent="0.25">
      <c r="B39" s="19" t="s">
        <v>247</v>
      </c>
      <c r="C39" s="18" t="s">
        <v>248</v>
      </c>
    </row>
    <row r="40" spans="2:3" x14ac:dyDescent="0.25">
      <c r="B40" s="19" t="s">
        <v>249</v>
      </c>
      <c r="C40" s="18" t="s">
        <v>250</v>
      </c>
    </row>
    <row r="41" spans="2:3" x14ac:dyDescent="0.25">
      <c r="B41" s="19" t="s">
        <v>251</v>
      </c>
      <c r="C41" s="18" t="s">
        <v>252</v>
      </c>
    </row>
    <row r="42" spans="2:3" x14ac:dyDescent="0.25">
      <c r="B42" s="19" t="s">
        <v>253</v>
      </c>
      <c r="C42" s="18" t="s">
        <v>252</v>
      </c>
    </row>
    <row r="43" spans="2:3" x14ac:dyDescent="0.25">
      <c r="B43" s="19" t="s">
        <v>254</v>
      </c>
      <c r="C43" s="18" t="s">
        <v>255</v>
      </c>
    </row>
    <row r="44" spans="2:3" x14ac:dyDescent="0.25">
      <c r="B44" s="19" t="s">
        <v>256</v>
      </c>
      <c r="C44" s="18" t="s">
        <v>255</v>
      </c>
    </row>
    <row r="45" spans="2:3" x14ac:dyDescent="0.25">
      <c r="B45" s="19" t="s">
        <v>257</v>
      </c>
      <c r="C45" s="18" t="s">
        <v>258</v>
      </c>
    </row>
    <row r="46" spans="2:3" x14ac:dyDescent="0.25">
      <c r="B46" s="19" t="s">
        <v>259</v>
      </c>
      <c r="C46" s="18" t="s">
        <v>260</v>
      </c>
    </row>
    <row r="47" spans="2:3" x14ac:dyDescent="0.25">
      <c r="B47" s="19" t="s">
        <v>261</v>
      </c>
      <c r="C47" s="18" t="s">
        <v>262</v>
      </c>
    </row>
    <row r="48" spans="2:3" x14ac:dyDescent="0.25">
      <c r="B48" s="19" t="s">
        <v>263</v>
      </c>
      <c r="C48" s="18" t="s">
        <v>264</v>
      </c>
    </row>
    <row r="49" spans="2:3" x14ac:dyDescent="0.25">
      <c r="B49" s="19" t="s">
        <v>265</v>
      </c>
      <c r="C49" s="18" t="s">
        <v>266</v>
      </c>
    </row>
    <row r="50" spans="2:3" x14ac:dyDescent="0.25">
      <c r="B50" s="19" t="s">
        <v>267</v>
      </c>
      <c r="C50" s="18" t="s">
        <v>268</v>
      </c>
    </row>
    <row r="51" spans="2:3" x14ac:dyDescent="0.25">
      <c r="B51" s="19" t="s">
        <v>269</v>
      </c>
      <c r="C51" s="18" t="s">
        <v>270</v>
      </c>
    </row>
    <row r="52" spans="2:3" x14ac:dyDescent="0.25">
      <c r="B52" s="19" t="s">
        <v>271</v>
      </c>
      <c r="C52" s="18" t="s">
        <v>272</v>
      </c>
    </row>
    <row r="53" spans="2:3" x14ac:dyDescent="0.25">
      <c r="B53" s="19" t="s">
        <v>273</v>
      </c>
      <c r="C53" s="18" t="s">
        <v>274</v>
      </c>
    </row>
    <row r="54" spans="2:3" x14ac:dyDescent="0.25">
      <c r="B54" s="19" t="s">
        <v>275</v>
      </c>
      <c r="C54" s="18" t="s">
        <v>276</v>
      </c>
    </row>
    <row r="55" spans="2:3" x14ac:dyDescent="0.25">
      <c r="B55" s="19" t="s">
        <v>277</v>
      </c>
      <c r="C55" s="18" t="s">
        <v>278</v>
      </c>
    </row>
    <row r="56" spans="2:3" x14ac:dyDescent="0.25">
      <c r="B56" s="19" t="s">
        <v>279</v>
      </c>
      <c r="C56" s="18" t="s">
        <v>280</v>
      </c>
    </row>
    <row r="57" spans="2:3" x14ac:dyDescent="0.25">
      <c r="B57" s="19" t="s">
        <v>281</v>
      </c>
      <c r="C57" s="18" t="s">
        <v>282</v>
      </c>
    </row>
    <row r="58" spans="2:3" x14ac:dyDescent="0.25">
      <c r="B58" s="19" t="s">
        <v>283</v>
      </c>
      <c r="C58" s="18" t="s">
        <v>284</v>
      </c>
    </row>
    <row r="59" spans="2:3" x14ac:dyDescent="0.25">
      <c r="B59" s="19" t="s">
        <v>285</v>
      </c>
      <c r="C59" s="18" t="s">
        <v>284</v>
      </c>
    </row>
    <row r="60" spans="2:3" x14ac:dyDescent="0.25">
      <c r="B60" s="19" t="s">
        <v>286</v>
      </c>
      <c r="C60" s="18" t="s">
        <v>287</v>
      </c>
    </row>
    <row r="61" spans="2:3" x14ac:dyDescent="0.25">
      <c r="B61" s="19" t="s">
        <v>288</v>
      </c>
      <c r="C61" s="18" t="s">
        <v>289</v>
      </c>
    </row>
    <row r="62" spans="2:3" x14ac:dyDescent="0.25">
      <c r="B62" s="19" t="s">
        <v>290</v>
      </c>
      <c r="C62" s="18" t="s">
        <v>289</v>
      </c>
    </row>
    <row r="63" spans="2:3" x14ac:dyDescent="0.25">
      <c r="B63" s="19" t="s">
        <v>291</v>
      </c>
      <c r="C63" s="18" t="s">
        <v>292</v>
      </c>
    </row>
    <row r="64" spans="2:3" x14ac:dyDescent="0.25">
      <c r="B64" s="19" t="s">
        <v>293</v>
      </c>
      <c r="C64" s="18" t="s">
        <v>294</v>
      </c>
    </row>
    <row r="65" spans="2:3" x14ac:dyDescent="0.25">
      <c r="B65" s="19" t="s">
        <v>295</v>
      </c>
      <c r="C65" s="18" t="s">
        <v>296</v>
      </c>
    </row>
    <row r="66" spans="2:3" x14ac:dyDescent="0.25">
      <c r="B66" s="19" t="s">
        <v>297</v>
      </c>
      <c r="C66" s="18" t="s">
        <v>298</v>
      </c>
    </row>
    <row r="67" spans="2:3" x14ac:dyDescent="0.25">
      <c r="B67" s="19" t="s">
        <v>299</v>
      </c>
      <c r="C67" s="18" t="s">
        <v>300</v>
      </c>
    </row>
    <row r="68" spans="2:3" x14ac:dyDescent="0.25">
      <c r="B68" s="19" t="s">
        <v>301</v>
      </c>
      <c r="C68" s="18" t="s">
        <v>302</v>
      </c>
    </row>
    <row r="69" spans="2:3" x14ac:dyDescent="0.25">
      <c r="B69" s="19" t="s">
        <v>303</v>
      </c>
      <c r="C69" s="18" t="s">
        <v>304</v>
      </c>
    </row>
    <row r="70" spans="2:3" x14ac:dyDescent="0.25">
      <c r="B70" s="19" t="s">
        <v>305</v>
      </c>
      <c r="C70" s="18" t="s">
        <v>306</v>
      </c>
    </row>
    <row r="71" spans="2:3" x14ac:dyDescent="0.25">
      <c r="B71" s="19" t="s">
        <v>307</v>
      </c>
      <c r="C71" s="18" t="s">
        <v>308</v>
      </c>
    </row>
    <row r="72" spans="2:3" x14ac:dyDescent="0.25">
      <c r="B72" s="19" t="s">
        <v>309</v>
      </c>
      <c r="C72" s="18" t="s">
        <v>310</v>
      </c>
    </row>
    <row r="73" spans="2:3" x14ac:dyDescent="0.25">
      <c r="B73" s="19" t="s">
        <v>311</v>
      </c>
      <c r="C73" s="18" t="s">
        <v>312</v>
      </c>
    </row>
    <row r="74" spans="2:3" x14ac:dyDescent="0.25">
      <c r="B74" s="19" t="s">
        <v>313</v>
      </c>
      <c r="C74" s="18" t="s">
        <v>314</v>
      </c>
    </row>
    <row r="75" spans="2:3" x14ac:dyDescent="0.25">
      <c r="B75" s="19" t="s">
        <v>315</v>
      </c>
      <c r="C75" s="18" t="s">
        <v>316</v>
      </c>
    </row>
    <row r="76" spans="2:3" x14ac:dyDescent="0.25">
      <c r="B76" s="19" t="s">
        <v>317</v>
      </c>
      <c r="C76" s="18" t="s">
        <v>318</v>
      </c>
    </row>
    <row r="77" spans="2:3" x14ac:dyDescent="0.25">
      <c r="B77" s="19" t="s">
        <v>319</v>
      </c>
      <c r="C77" s="18" t="s">
        <v>320</v>
      </c>
    </row>
    <row r="78" spans="2:3" x14ac:dyDescent="0.25">
      <c r="B78" s="19" t="s">
        <v>321</v>
      </c>
      <c r="C78" s="18" t="s">
        <v>322</v>
      </c>
    </row>
    <row r="79" spans="2:3" x14ac:dyDescent="0.25">
      <c r="B79" s="19" t="s">
        <v>323</v>
      </c>
      <c r="C79" s="18" t="s">
        <v>324</v>
      </c>
    </row>
    <row r="80" spans="2:3" x14ac:dyDescent="0.25">
      <c r="B80" s="19" t="s">
        <v>325</v>
      </c>
      <c r="C80" s="18" t="s">
        <v>326</v>
      </c>
    </row>
    <row r="81" spans="2:3" x14ac:dyDescent="0.25">
      <c r="B81" s="19" t="s">
        <v>327</v>
      </c>
      <c r="C81" s="18" t="s">
        <v>328</v>
      </c>
    </row>
    <row r="82" spans="2:3" x14ac:dyDescent="0.25">
      <c r="B82" s="19" t="s">
        <v>329</v>
      </c>
      <c r="C82" s="18" t="s">
        <v>330</v>
      </c>
    </row>
    <row r="83" spans="2:3" x14ac:dyDescent="0.25">
      <c r="B83" s="19" t="s">
        <v>331</v>
      </c>
      <c r="C83" s="18" t="s">
        <v>332</v>
      </c>
    </row>
    <row r="84" spans="2:3" x14ac:dyDescent="0.25">
      <c r="B84" s="19" t="s">
        <v>333</v>
      </c>
      <c r="C84" s="18" t="s">
        <v>334</v>
      </c>
    </row>
    <row r="85" spans="2:3" x14ac:dyDescent="0.25">
      <c r="B85" s="19" t="s">
        <v>335</v>
      </c>
      <c r="C85" s="18" t="s">
        <v>336</v>
      </c>
    </row>
    <row r="86" spans="2:3" x14ac:dyDescent="0.25">
      <c r="B86" s="19" t="s">
        <v>337</v>
      </c>
      <c r="C86" s="18" t="s">
        <v>338</v>
      </c>
    </row>
    <row r="87" spans="2:3" x14ac:dyDescent="0.25">
      <c r="B87" s="19" t="s">
        <v>339</v>
      </c>
      <c r="C87" s="18" t="s">
        <v>340</v>
      </c>
    </row>
    <row r="88" spans="2:3" x14ac:dyDescent="0.25">
      <c r="B88" s="19" t="s">
        <v>341</v>
      </c>
      <c r="C88" s="18" t="s">
        <v>342</v>
      </c>
    </row>
    <row r="89" spans="2:3" x14ac:dyDescent="0.25">
      <c r="B89" s="19" t="s">
        <v>343</v>
      </c>
      <c r="C89" s="18" t="s">
        <v>344</v>
      </c>
    </row>
    <row r="90" spans="2:3" x14ac:dyDescent="0.25">
      <c r="B90" s="19" t="s">
        <v>345</v>
      </c>
      <c r="C90" s="18" t="s">
        <v>346</v>
      </c>
    </row>
    <row r="91" spans="2:3" x14ac:dyDescent="0.25">
      <c r="B91" s="19" t="s">
        <v>347</v>
      </c>
      <c r="C91" s="18" t="s">
        <v>348</v>
      </c>
    </row>
    <row r="92" spans="2:3" x14ac:dyDescent="0.25">
      <c r="B92" s="19" t="s">
        <v>349</v>
      </c>
      <c r="C92" s="18" t="s">
        <v>350</v>
      </c>
    </row>
    <row r="93" spans="2:3" x14ac:dyDescent="0.25">
      <c r="B93" s="19" t="s">
        <v>351</v>
      </c>
      <c r="C93" s="18" t="s">
        <v>352</v>
      </c>
    </row>
    <row r="94" spans="2:3" x14ac:dyDescent="0.25">
      <c r="B94" s="19" t="s">
        <v>353</v>
      </c>
      <c r="C94" s="18" t="s">
        <v>354</v>
      </c>
    </row>
    <row r="95" spans="2:3" x14ac:dyDescent="0.25">
      <c r="B95" s="19" t="s">
        <v>355</v>
      </c>
      <c r="C95" s="18" t="s">
        <v>356</v>
      </c>
    </row>
    <row r="96" spans="2:3" x14ac:dyDescent="0.25">
      <c r="B96" s="19" t="s">
        <v>357</v>
      </c>
      <c r="C96" s="18" t="s">
        <v>358</v>
      </c>
    </row>
    <row r="97" spans="2:3" x14ac:dyDescent="0.25">
      <c r="B97" s="19" t="s">
        <v>359</v>
      </c>
      <c r="C97" s="18" t="s">
        <v>360</v>
      </c>
    </row>
    <row r="98" spans="2:3" x14ac:dyDescent="0.25">
      <c r="B98" s="19" t="s">
        <v>361</v>
      </c>
      <c r="C98" s="18" t="s">
        <v>362</v>
      </c>
    </row>
    <row r="99" spans="2:3" x14ac:dyDescent="0.25">
      <c r="B99" s="19" t="s">
        <v>363</v>
      </c>
      <c r="C99" s="18" t="s">
        <v>364</v>
      </c>
    </row>
    <row r="100" spans="2:3" x14ac:dyDescent="0.25">
      <c r="B100" s="19" t="s">
        <v>365</v>
      </c>
      <c r="C100" s="18" t="s">
        <v>366</v>
      </c>
    </row>
    <row r="101" spans="2:3" x14ac:dyDescent="0.25">
      <c r="B101" s="19" t="s">
        <v>367</v>
      </c>
      <c r="C101" s="18" t="s">
        <v>368</v>
      </c>
    </row>
    <row r="102" spans="2:3" x14ac:dyDescent="0.25">
      <c r="B102" s="19" t="s">
        <v>369</v>
      </c>
      <c r="C102" s="18" t="s">
        <v>370</v>
      </c>
    </row>
    <row r="103" spans="2:3" x14ac:dyDescent="0.25">
      <c r="B103" s="19" t="s">
        <v>371</v>
      </c>
      <c r="C103" s="18" t="s">
        <v>372</v>
      </c>
    </row>
    <row r="104" spans="2:3" x14ac:dyDescent="0.25">
      <c r="B104" s="19" t="s">
        <v>373</v>
      </c>
      <c r="C104" s="18" t="s">
        <v>372</v>
      </c>
    </row>
    <row r="105" spans="2:3" x14ac:dyDescent="0.25">
      <c r="B105" s="19" t="s">
        <v>374</v>
      </c>
      <c r="C105" s="18" t="s">
        <v>375</v>
      </c>
    </row>
    <row r="106" spans="2:3" x14ac:dyDescent="0.25">
      <c r="B106" s="19" t="s">
        <v>376</v>
      </c>
      <c r="C106" s="18" t="s">
        <v>377</v>
      </c>
    </row>
    <row r="107" spans="2:3" x14ac:dyDescent="0.25">
      <c r="B107" s="19" t="s">
        <v>378</v>
      </c>
      <c r="C107" s="18" t="s">
        <v>377</v>
      </c>
    </row>
    <row r="108" spans="2:3" x14ac:dyDescent="0.25">
      <c r="B108" s="19" t="s">
        <v>379</v>
      </c>
      <c r="C108" s="18" t="s">
        <v>380</v>
      </c>
    </row>
    <row r="109" spans="2:3" x14ac:dyDescent="0.25">
      <c r="B109" s="19" t="s">
        <v>381</v>
      </c>
      <c r="C109" s="18" t="s">
        <v>380</v>
      </c>
    </row>
    <row r="110" spans="2:3" x14ac:dyDescent="0.25">
      <c r="B110" s="19" t="s">
        <v>382</v>
      </c>
      <c r="C110" s="18" t="s">
        <v>383</v>
      </c>
    </row>
    <row r="111" spans="2:3" x14ac:dyDescent="0.25">
      <c r="B111" s="19" t="s">
        <v>384</v>
      </c>
      <c r="C111" s="18" t="s">
        <v>385</v>
      </c>
    </row>
    <row r="112" spans="2:3" x14ac:dyDescent="0.25">
      <c r="B112" s="19" t="s">
        <v>386</v>
      </c>
      <c r="C112" s="18" t="s">
        <v>387</v>
      </c>
    </row>
    <row r="113" spans="2:3" x14ac:dyDescent="0.25">
      <c r="B113" s="19" t="s">
        <v>388</v>
      </c>
      <c r="C113" s="18" t="s">
        <v>383</v>
      </c>
    </row>
    <row r="114" spans="2:3" x14ac:dyDescent="0.25">
      <c r="B114" s="19" t="s">
        <v>389</v>
      </c>
      <c r="C114" s="18" t="s">
        <v>390</v>
      </c>
    </row>
    <row r="115" spans="2:3" x14ac:dyDescent="0.25">
      <c r="B115" s="19" t="s">
        <v>391</v>
      </c>
      <c r="C115" s="18" t="s">
        <v>392</v>
      </c>
    </row>
    <row r="116" spans="2:3" x14ac:dyDescent="0.25">
      <c r="B116" s="19" t="s">
        <v>393</v>
      </c>
      <c r="C116" s="18" t="s">
        <v>394</v>
      </c>
    </row>
    <row r="117" spans="2:3" x14ac:dyDescent="0.25">
      <c r="B117" s="19" t="s">
        <v>395</v>
      </c>
      <c r="C117" s="18" t="s">
        <v>394</v>
      </c>
    </row>
    <row r="118" spans="2:3" x14ac:dyDescent="0.25">
      <c r="B118" s="19" t="s">
        <v>396</v>
      </c>
      <c r="C118" s="18" t="s">
        <v>397</v>
      </c>
    </row>
    <row r="119" spans="2:3" x14ac:dyDescent="0.25">
      <c r="B119" s="19" t="s">
        <v>398</v>
      </c>
      <c r="C119" s="18" t="s">
        <v>399</v>
      </c>
    </row>
    <row r="120" spans="2:3" x14ac:dyDescent="0.25">
      <c r="B120" s="19" t="s">
        <v>400</v>
      </c>
      <c r="C120" s="18" t="s">
        <v>401</v>
      </c>
    </row>
    <row r="121" spans="2:3" x14ac:dyDescent="0.25">
      <c r="B121" s="19" t="s">
        <v>402</v>
      </c>
      <c r="C121" s="18" t="s">
        <v>403</v>
      </c>
    </row>
    <row r="122" spans="2:3" x14ac:dyDescent="0.25">
      <c r="B122" s="19" t="s">
        <v>404</v>
      </c>
      <c r="C122" s="18" t="s">
        <v>403</v>
      </c>
    </row>
    <row r="123" spans="2:3" x14ac:dyDescent="0.25">
      <c r="B123" s="19" t="s">
        <v>405</v>
      </c>
      <c r="C123" s="18" t="s">
        <v>406</v>
      </c>
    </row>
    <row r="124" spans="2:3" x14ac:dyDescent="0.25">
      <c r="B124" s="19" t="s">
        <v>407</v>
      </c>
      <c r="C124" s="18" t="s">
        <v>408</v>
      </c>
    </row>
    <row r="125" spans="2:3" x14ac:dyDescent="0.25">
      <c r="B125" s="19" t="s">
        <v>409</v>
      </c>
      <c r="C125" s="18" t="s">
        <v>408</v>
      </c>
    </row>
    <row r="126" spans="2:3" x14ac:dyDescent="0.25">
      <c r="B126" s="19" t="s">
        <v>410</v>
      </c>
      <c r="C126" s="18" t="s">
        <v>411</v>
      </c>
    </row>
    <row r="127" spans="2:3" x14ac:dyDescent="0.25">
      <c r="B127" s="19" t="s">
        <v>412</v>
      </c>
      <c r="C127" s="18" t="s">
        <v>413</v>
      </c>
    </row>
    <row r="128" spans="2:3" x14ac:dyDescent="0.25">
      <c r="B128" s="19" t="s">
        <v>414</v>
      </c>
      <c r="C128" s="18" t="s">
        <v>415</v>
      </c>
    </row>
    <row r="129" spans="2:3" x14ac:dyDescent="0.25">
      <c r="B129" s="19" t="s">
        <v>416</v>
      </c>
      <c r="C129" s="18" t="s">
        <v>417</v>
      </c>
    </row>
    <row r="130" spans="2:3" x14ac:dyDescent="0.25">
      <c r="B130" s="19" t="s">
        <v>418</v>
      </c>
      <c r="C130" s="18" t="s">
        <v>419</v>
      </c>
    </row>
    <row r="131" spans="2:3" x14ac:dyDescent="0.25">
      <c r="B131" s="19" t="s">
        <v>420</v>
      </c>
      <c r="C131" s="18" t="s">
        <v>421</v>
      </c>
    </row>
    <row r="132" spans="2:3" x14ac:dyDescent="0.25">
      <c r="B132" s="19" t="s">
        <v>422</v>
      </c>
      <c r="C132" s="18" t="s">
        <v>423</v>
      </c>
    </row>
    <row r="133" spans="2:3" x14ac:dyDescent="0.25">
      <c r="B133" s="19" t="s">
        <v>424</v>
      </c>
      <c r="C133" s="18" t="s">
        <v>425</v>
      </c>
    </row>
    <row r="134" spans="2:3" x14ac:dyDescent="0.25">
      <c r="B134" s="19" t="s">
        <v>426</v>
      </c>
      <c r="C134" s="18" t="s">
        <v>427</v>
      </c>
    </row>
    <row r="135" spans="2:3" x14ac:dyDescent="0.25">
      <c r="B135" s="19" t="s">
        <v>428</v>
      </c>
      <c r="C135" s="18" t="s">
        <v>429</v>
      </c>
    </row>
    <row r="136" spans="2:3" x14ac:dyDescent="0.25">
      <c r="B136" s="19" t="s">
        <v>430</v>
      </c>
      <c r="C136" s="18" t="s">
        <v>431</v>
      </c>
    </row>
    <row r="137" spans="2:3" x14ac:dyDescent="0.25">
      <c r="B137" s="19" t="s">
        <v>432</v>
      </c>
      <c r="C137" s="18" t="s">
        <v>433</v>
      </c>
    </row>
    <row r="138" spans="2:3" x14ac:dyDescent="0.25">
      <c r="B138" s="19" t="s">
        <v>434</v>
      </c>
      <c r="C138" s="18" t="s">
        <v>435</v>
      </c>
    </row>
    <row r="139" spans="2:3" x14ac:dyDescent="0.25">
      <c r="B139" s="19" t="s">
        <v>436</v>
      </c>
      <c r="C139" s="18" t="s">
        <v>435</v>
      </c>
    </row>
    <row r="140" spans="2:3" x14ac:dyDescent="0.25">
      <c r="B140" s="19" t="s">
        <v>437</v>
      </c>
      <c r="C140" s="18" t="s">
        <v>438</v>
      </c>
    </row>
    <row r="141" spans="2:3" x14ac:dyDescent="0.25">
      <c r="B141" s="19" t="s">
        <v>439</v>
      </c>
      <c r="C141" s="18" t="s">
        <v>438</v>
      </c>
    </row>
    <row r="142" spans="2:3" x14ac:dyDescent="0.25">
      <c r="B142" s="19" t="s">
        <v>440</v>
      </c>
      <c r="C142" s="18" t="s">
        <v>441</v>
      </c>
    </row>
    <row r="143" spans="2:3" x14ac:dyDescent="0.25">
      <c r="B143" s="19" t="s">
        <v>442</v>
      </c>
      <c r="C143" s="18" t="s">
        <v>441</v>
      </c>
    </row>
    <row r="144" spans="2:3" x14ac:dyDescent="0.25">
      <c r="B144" s="19" t="s">
        <v>443</v>
      </c>
      <c r="C144" s="18" t="s">
        <v>444</v>
      </c>
    </row>
    <row r="145" spans="2:3" x14ac:dyDescent="0.25">
      <c r="B145" s="19" t="s">
        <v>445</v>
      </c>
      <c r="C145" s="18" t="s">
        <v>446</v>
      </c>
    </row>
    <row r="146" spans="2:3" x14ac:dyDescent="0.25">
      <c r="B146" s="19" t="s">
        <v>447</v>
      </c>
      <c r="C146" s="18" t="s">
        <v>448</v>
      </c>
    </row>
    <row r="147" spans="2:3" x14ac:dyDescent="0.25">
      <c r="B147" s="19" t="s">
        <v>449</v>
      </c>
      <c r="C147" s="18" t="s">
        <v>450</v>
      </c>
    </row>
    <row r="148" spans="2:3" x14ac:dyDescent="0.25">
      <c r="B148" s="19" t="s">
        <v>451</v>
      </c>
      <c r="C148" s="18" t="s">
        <v>452</v>
      </c>
    </row>
    <row r="149" spans="2:3" x14ac:dyDescent="0.25">
      <c r="B149" s="19" t="s">
        <v>453</v>
      </c>
      <c r="C149" s="18" t="s">
        <v>454</v>
      </c>
    </row>
    <row r="150" spans="2:3" x14ac:dyDescent="0.25">
      <c r="B150" s="19" t="s">
        <v>455</v>
      </c>
      <c r="C150" s="18" t="s">
        <v>456</v>
      </c>
    </row>
    <row r="151" spans="2:3" x14ac:dyDescent="0.25">
      <c r="B151" s="19" t="s">
        <v>457</v>
      </c>
      <c r="C151" s="18" t="s">
        <v>458</v>
      </c>
    </row>
    <row r="152" spans="2:3" x14ac:dyDescent="0.25">
      <c r="B152" s="19" t="s">
        <v>459</v>
      </c>
      <c r="C152" s="18" t="s">
        <v>460</v>
      </c>
    </row>
    <row r="153" spans="2:3" x14ac:dyDescent="0.25">
      <c r="B153" s="19" t="s">
        <v>461</v>
      </c>
      <c r="C153" s="18" t="s">
        <v>462</v>
      </c>
    </row>
    <row r="154" spans="2:3" x14ac:dyDescent="0.25">
      <c r="B154" s="19" t="s">
        <v>463</v>
      </c>
      <c r="C154" s="18" t="s">
        <v>464</v>
      </c>
    </row>
    <row r="155" spans="2:3" x14ac:dyDescent="0.25">
      <c r="B155" s="19" t="s">
        <v>465</v>
      </c>
      <c r="C155" s="18" t="s">
        <v>466</v>
      </c>
    </row>
    <row r="156" spans="2:3" x14ac:dyDescent="0.25">
      <c r="B156" s="19" t="s">
        <v>467</v>
      </c>
      <c r="C156" s="18" t="s">
        <v>468</v>
      </c>
    </row>
    <row r="157" spans="2:3" x14ac:dyDescent="0.25">
      <c r="B157" s="19" t="s">
        <v>469</v>
      </c>
      <c r="C157" s="18" t="s">
        <v>470</v>
      </c>
    </row>
    <row r="158" spans="2:3" x14ac:dyDescent="0.25">
      <c r="B158" s="19" t="s">
        <v>471</v>
      </c>
      <c r="C158" s="18" t="s">
        <v>472</v>
      </c>
    </row>
    <row r="159" spans="2:3" x14ac:dyDescent="0.25">
      <c r="B159" s="19" t="s">
        <v>473</v>
      </c>
      <c r="C159" s="18" t="s">
        <v>474</v>
      </c>
    </row>
    <row r="160" spans="2:3" x14ac:dyDescent="0.25">
      <c r="B160" s="19" t="s">
        <v>475</v>
      </c>
      <c r="C160" s="18" t="s">
        <v>476</v>
      </c>
    </row>
    <row r="161" spans="2:3" x14ac:dyDescent="0.25">
      <c r="B161" s="19" t="s">
        <v>477</v>
      </c>
      <c r="C161" s="18" t="s">
        <v>478</v>
      </c>
    </row>
    <row r="162" spans="2:3" x14ac:dyDescent="0.25">
      <c r="B162" s="19" t="s">
        <v>479</v>
      </c>
      <c r="C162" s="18" t="s">
        <v>480</v>
      </c>
    </row>
    <row r="163" spans="2:3" x14ac:dyDescent="0.25">
      <c r="B163" s="19" t="s">
        <v>481</v>
      </c>
      <c r="C163" s="18" t="s">
        <v>482</v>
      </c>
    </row>
    <row r="164" spans="2:3" x14ac:dyDescent="0.25">
      <c r="B164" s="19" t="s">
        <v>483</v>
      </c>
      <c r="C164" s="18" t="s">
        <v>484</v>
      </c>
    </row>
    <row r="165" spans="2:3" x14ac:dyDescent="0.25">
      <c r="B165" s="19" t="s">
        <v>485</v>
      </c>
      <c r="C165" s="18" t="s">
        <v>486</v>
      </c>
    </row>
    <row r="166" spans="2:3" x14ac:dyDescent="0.25">
      <c r="B166" s="19" t="s">
        <v>487</v>
      </c>
      <c r="C166" s="18" t="s">
        <v>486</v>
      </c>
    </row>
    <row r="167" spans="2:3" x14ac:dyDescent="0.25">
      <c r="B167" s="19" t="s">
        <v>488</v>
      </c>
      <c r="C167" s="18" t="s">
        <v>489</v>
      </c>
    </row>
    <row r="168" spans="2:3" x14ac:dyDescent="0.25">
      <c r="B168" s="19" t="s">
        <v>490</v>
      </c>
      <c r="C168" s="18" t="s">
        <v>489</v>
      </c>
    </row>
    <row r="169" spans="2:3" x14ac:dyDescent="0.25">
      <c r="B169" s="19" t="s">
        <v>491</v>
      </c>
      <c r="C169" s="18" t="s">
        <v>492</v>
      </c>
    </row>
    <row r="170" spans="2:3" x14ac:dyDescent="0.25">
      <c r="B170" s="19" t="s">
        <v>493</v>
      </c>
      <c r="C170" s="18" t="s">
        <v>494</v>
      </c>
    </row>
    <row r="171" spans="2:3" x14ac:dyDescent="0.25">
      <c r="B171" s="19" t="s">
        <v>495</v>
      </c>
      <c r="C171" s="18" t="s">
        <v>496</v>
      </c>
    </row>
    <row r="172" spans="2:3" x14ac:dyDescent="0.25">
      <c r="B172" s="19" t="s">
        <v>497</v>
      </c>
      <c r="C172" s="18" t="s">
        <v>498</v>
      </c>
    </row>
    <row r="173" spans="2:3" x14ac:dyDescent="0.25">
      <c r="B173" s="19" t="s">
        <v>499</v>
      </c>
      <c r="C173" s="18" t="s">
        <v>500</v>
      </c>
    </row>
    <row r="174" spans="2:3" x14ac:dyDescent="0.25">
      <c r="B174" s="19" t="s">
        <v>501</v>
      </c>
      <c r="C174" s="18" t="s">
        <v>502</v>
      </c>
    </row>
    <row r="175" spans="2:3" x14ac:dyDescent="0.25">
      <c r="B175" s="19" t="s">
        <v>503</v>
      </c>
      <c r="C175" s="18" t="s">
        <v>504</v>
      </c>
    </row>
    <row r="176" spans="2:3" x14ac:dyDescent="0.25">
      <c r="B176" s="19" t="s">
        <v>505</v>
      </c>
      <c r="C176" s="18" t="s">
        <v>506</v>
      </c>
    </row>
    <row r="177" spans="2:3" x14ac:dyDescent="0.25">
      <c r="B177" s="19" t="s">
        <v>507</v>
      </c>
      <c r="C177" s="18" t="s">
        <v>508</v>
      </c>
    </row>
    <row r="178" spans="2:3" x14ac:dyDescent="0.25">
      <c r="B178" s="19" t="s">
        <v>509</v>
      </c>
      <c r="C178" s="18" t="s">
        <v>510</v>
      </c>
    </row>
    <row r="179" spans="2:3" x14ac:dyDescent="0.25">
      <c r="B179" s="19" t="s">
        <v>511</v>
      </c>
      <c r="C179" s="18" t="s">
        <v>512</v>
      </c>
    </row>
    <row r="180" spans="2:3" x14ac:dyDescent="0.25">
      <c r="B180" s="19" t="s">
        <v>513</v>
      </c>
      <c r="C180" s="18" t="s">
        <v>514</v>
      </c>
    </row>
    <row r="181" spans="2:3" x14ac:dyDescent="0.25">
      <c r="B181" s="19" t="s">
        <v>515</v>
      </c>
      <c r="C181" s="18" t="s">
        <v>516</v>
      </c>
    </row>
    <row r="182" spans="2:3" x14ac:dyDescent="0.25">
      <c r="B182" s="19" t="s">
        <v>517</v>
      </c>
      <c r="C182" s="18" t="s">
        <v>518</v>
      </c>
    </row>
    <row r="183" spans="2:3" x14ac:dyDescent="0.25">
      <c r="B183" s="19" t="s">
        <v>519</v>
      </c>
      <c r="C183" s="18" t="s">
        <v>520</v>
      </c>
    </row>
    <row r="184" spans="2:3" x14ac:dyDescent="0.25">
      <c r="B184" s="19" t="s">
        <v>521</v>
      </c>
      <c r="C184" s="18" t="s">
        <v>522</v>
      </c>
    </row>
    <row r="185" spans="2:3" x14ac:dyDescent="0.25">
      <c r="B185" s="19" t="s">
        <v>523</v>
      </c>
      <c r="C185" s="18" t="s">
        <v>524</v>
      </c>
    </row>
    <row r="186" spans="2:3" x14ac:dyDescent="0.25">
      <c r="B186" s="19" t="s">
        <v>525</v>
      </c>
      <c r="C186" s="18" t="s">
        <v>526</v>
      </c>
    </row>
    <row r="187" spans="2:3" x14ac:dyDescent="0.25">
      <c r="B187" s="19" t="s">
        <v>527</v>
      </c>
      <c r="C187" s="18" t="s">
        <v>528</v>
      </c>
    </row>
    <row r="188" spans="2:3" x14ac:dyDescent="0.25">
      <c r="B188" s="19" t="s">
        <v>529</v>
      </c>
      <c r="C188" s="18" t="s">
        <v>530</v>
      </c>
    </row>
    <row r="189" spans="2:3" x14ac:dyDescent="0.25">
      <c r="B189" s="19" t="s">
        <v>531</v>
      </c>
      <c r="C189" s="18" t="s">
        <v>530</v>
      </c>
    </row>
    <row r="190" spans="2:3" x14ac:dyDescent="0.25">
      <c r="B190" s="19" t="s">
        <v>532</v>
      </c>
      <c r="C190" s="18" t="s">
        <v>533</v>
      </c>
    </row>
    <row r="191" spans="2:3" x14ac:dyDescent="0.25">
      <c r="B191" s="19" t="s">
        <v>534</v>
      </c>
      <c r="C191" s="18" t="s">
        <v>533</v>
      </c>
    </row>
    <row r="192" spans="2:3" x14ac:dyDescent="0.25">
      <c r="B192" s="19" t="s">
        <v>535</v>
      </c>
      <c r="C192" s="18" t="s">
        <v>536</v>
      </c>
    </row>
    <row r="193" spans="2:3" x14ac:dyDescent="0.25">
      <c r="B193" s="19" t="s">
        <v>537</v>
      </c>
      <c r="C193" s="18" t="s">
        <v>536</v>
      </c>
    </row>
    <row r="194" spans="2:3" x14ac:dyDescent="0.25">
      <c r="B194" s="19" t="s">
        <v>538</v>
      </c>
      <c r="C194" s="18" t="s">
        <v>539</v>
      </c>
    </row>
    <row r="195" spans="2:3" x14ac:dyDescent="0.25">
      <c r="B195" s="19" t="s">
        <v>540</v>
      </c>
      <c r="C195" s="18" t="s">
        <v>539</v>
      </c>
    </row>
    <row r="196" spans="2:3" x14ac:dyDescent="0.25">
      <c r="B196" s="19" t="s">
        <v>541</v>
      </c>
      <c r="C196" s="18" t="s">
        <v>542</v>
      </c>
    </row>
    <row r="197" spans="2:3" x14ac:dyDescent="0.25">
      <c r="B197" s="19" t="s">
        <v>543</v>
      </c>
      <c r="C197" s="18" t="s">
        <v>544</v>
      </c>
    </row>
    <row r="198" spans="2:3" x14ac:dyDescent="0.25">
      <c r="B198" s="19" t="s">
        <v>545</v>
      </c>
      <c r="C198" s="18" t="s">
        <v>546</v>
      </c>
    </row>
    <row r="199" spans="2:3" x14ac:dyDescent="0.25">
      <c r="B199" s="19" t="s">
        <v>547</v>
      </c>
      <c r="C199" s="18" t="s">
        <v>548</v>
      </c>
    </row>
    <row r="200" spans="2:3" x14ac:dyDescent="0.25">
      <c r="B200" s="19" t="s">
        <v>549</v>
      </c>
      <c r="C200" s="18" t="s">
        <v>550</v>
      </c>
    </row>
    <row r="201" spans="2:3" x14ac:dyDescent="0.25">
      <c r="B201" s="19" t="s">
        <v>551</v>
      </c>
      <c r="C201" s="18" t="s">
        <v>552</v>
      </c>
    </row>
    <row r="202" spans="2:3" x14ac:dyDescent="0.25">
      <c r="B202" s="19" t="s">
        <v>553</v>
      </c>
      <c r="C202" s="18" t="s">
        <v>554</v>
      </c>
    </row>
    <row r="203" spans="2:3" x14ac:dyDescent="0.25">
      <c r="B203" s="19" t="s">
        <v>555</v>
      </c>
      <c r="C203" s="18" t="s">
        <v>556</v>
      </c>
    </row>
    <row r="204" spans="2:3" x14ac:dyDescent="0.25">
      <c r="B204" s="19" t="s">
        <v>557</v>
      </c>
      <c r="C204" s="18" t="s">
        <v>558</v>
      </c>
    </row>
    <row r="205" spans="2:3" x14ac:dyDescent="0.25">
      <c r="B205" s="19" t="s">
        <v>559</v>
      </c>
      <c r="C205" s="18" t="s">
        <v>560</v>
      </c>
    </row>
    <row r="206" spans="2:3" x14ac:dyDescent="0.25">
      <c r="B206" s="19" t="s">
        <v>561</v>
      </c>
      <c r="C206" s="18" t="s">
        <v>562</v>
      </c>
    </row>
    <row r="207" spans="2:3" x14ac:dyDescent="0.25">
      <c r="B207" s="19" t="s">
        <v>563</v>
      </c>
      <c r="C207" s="18" t="s">
        <v>564</v>
      </c>
    </row>
    <row r="208" spans="2:3" x14ac:dyDescent="0.25">
      <c r="B208" s="19" t="s">
        <v>565</v>
      </c>
      <c r="C208" s="18" t="s">
        <v>566</v>
      </c>
    </row>
    <row r="209" spans="2:3" x14ac:dyDescent="0.25">
      <c r="B209" s="19" t="s">
        <v>567</v>
      </c>
      <c r="C209" s="18" t="s">
        <v>568</v>
      </c>
    </row>
    <row r="210" spans="2:3" x14ac:dyDescent="0.25">
      <c r="B210" s="19" t="s">
        <v>569</v>
      </c>
      <c r="C210" s="18" t="s">
        <v>570</v>
      </c>
    </row>
    <row r="211" spans="2:3" x14ac:dyDescent="0.25">
      <c r="B211" s="19" t="s">
        <v>571</v>
      </c>
      <c r="C211" s="18" t="s">
        <v>572</v>
      </c>
    </row>
    <row r="212" spans="2:3" x14ac:dyDescent="0.25">
      <c r="B212" s="19" t="s">
        <v>573</v>
      </c>
      <c r="C212" s="18" t="s">
        <v>574</v>
      </c>
    </row>
    <row r="213" spans="2:3" x14ac:dyDescent="0.25">
      <c r="B213" s="19" t="s">
        <v>575</v>
      </c>
      <c r="C213" s="18" t="s">
        <v>576</v>
      </c>
    </row>
    <row r="214" spans="2:3" x14ac:dyDescent="0.25">
      <c r="B214" s="19" t="s">
        <v>577</v>
      </c>
      <c r="C214" s="18" t="s">
        <v>578</v>
      </c>
    </row>
    <row r="215" spans="2:3" x14ac:dyDescent="0.25">
      <c r="B215" s="19" t="s">
        <v>579</v>
      </c>
      <c r="C215" s="18" t="s">
        <v>580</v>
      </c>
    </row>
    <row r="216" spans="2:3" x14ac:dyDescent="0.25">
      <c r="B216" s="19" t="s">
        <v>581</v>
      </c>
      <c r="C216" s="18" t="s">
        <v>582</v>
      </c>
    </row>
    <row r="217" spans="2:3" x14ac:dyDescent="0.25">
      <c r="B217" s="19" t="s">
        <v>583</v>
      </c>
      <c r="C217" s="18" t="s">
        <v>584</v>
      </c>
    </row>
    <row r="218" spans="2:3" x14ac:dyDescent="0.25">
      <c r="B218" s="19" t="s">
        <v>585</v>
      </c>
      <c r="C218" s="18" t="s">
        <v>586</v>
      </c>
    </row>
    <row r="219" spans="2:3" x14ac:dyDescent="0.25">
      <c r="B219" s="19" t="s">
        <v>587</v>
      </c>
      <c r="C219" s="18" t="s">
        <v>588</v>
      </c>
    </row>
    <row r="220" spans="2:3" x14ac:dyDescent="0.25">
      <c r="B220" s="19" t="s">
        <v>589</v>
      </c>
      <c r="C220" s="18" t="s">
        <v>590</v>
      </c>
    </row>
    <row r="221" spans="2:3" x14ac:dyDescent="0.25">
      <c r="B221" s="19" t="s">
        <v>591</v>
      </c>
      <c r="C221" s="18" t="s">
        <v>592</v>
      </c>
    </row>
    <row r="222" spans="2:3" x14ac:dyDescent="0.25">
      <c r="B222" s="19" t="s">
        <v>593</v>
      </c>
      <c r="C222" s="18" t="s">
        <v>594</v>
      </c>
    </row>
    <row r="223" spans="2:3" x14ac:dyDescent="0.25">
      <c r="B223" s="19" t="s">
        <v>595</v>
      </c>
      <c r="C223" s="18" t="s">
        <v>596</v>
      </c>
    </row>
    <row r="224" spans="2:3" x14ac:dyDescent="0.25">
      <c r="B224" s="19" t="s">
        <v>597</v>
      </c>
      <c r="C224" s="18" t="s">
        <v>598</v>
      </c>
    </row>
    <row r="225" spans="2:3" x14ac:dyDescent="0.25">
      <c r="B225" s="19" t="s">
        <v>599</v>
      </c>
      <c r="C225" s="18" t="s">
        <v>600</v>
      </c>
    </row>
    <row r="226" spans="2:3" x14ac:dyDescent="0.25">
      <c r="B226" s="19" t="s">
        <v>601</v>
      </c>
      <c r="C226" s="18" t="s">
        <v>602</v>
      </c>
    </row>
    <row r="227" spans="2:3" x14ac:dyDescent="0.25">
      <c r="B227" s="19" t="s">
        <v>603</v>
      </c>
      <c r="C227" s="18" t="s">
        <v>600</v>
      </c>
    </row>
    <row r="228" spans="2:3" x14ac:dyDescent="0.25">
      <c r="B228" s="19" t="s">
        <v>604</v>
      </c>
      <c r="C228" s="18" t="s">
        <v>605</v>
      </c>
    </row>
    <row r="229" spans="2:3" x14ac:dyDescent="0.25">
      <c r="B229" s="19" t="s">
        <v>606</v>
      </c>
      <c r="C229" s="18" t="s">
        <v>607</v>
      </c>
    </row>
    <row r="230" spans="2:3" x14ac:dyDescent="0.25">
      <c r="B230" s="19" t="s">
        <v>608</v>
      </c>
      <c r="C230" s="18" t="s">
        <v>609</v>
      </c>
    </row>
    <row r="231" spans="2:3" x14ac:dyDescent="0.25">
      <c r="B231" s="19" t="s">
        <v>610</v>
      </c>
      <c r="C231" s="18" t="s">
        <v>611</v>
      </c>
    </row>
    <row r="232" spans="2:3" x14ac:dyDescent="0.25">
      <c r="B232" s="19" t="s">
        <v>612</v>
      </c>
      <c r="C232" s="18" t="s">
        <v>613</v>
      </c>
    </row>
    <row r="233" spans="2:3" x14ac:dyDescent="0.25">
      <c r="B233" s="19" t="s">
        <v>614</v>
      </c>
      <c r="C233" s="18" t="s">
        <v>615</v>
      </c>
    </row>
    <row r="234" spans="2:3" x14ac:dyDescent="0.25">
      <c r="B234" s="19" t="s">
        <v>616</v>
      </c>
      <c r="C234" s="18" t="s">
        <v>617</v>
      </c>
    </row>
    <row r="235" spans="2:3" x14ac:dyDescent="0.25">
      <c r="B235" s="19" t="s">
        <v>618</v>
      </c>
      <c r="C235" s="18" t="s">
        <v>619</v>
      </c>
    </row>
    <row r="236" spans="2:3" x14ac:dyDescent="0.25">
      <c r="B236" s="19" t="s">
        <v>620</v>
      </c>
      <c r="C236" s="18" t="s">
        <v>621</v>
      </c>
    </row>
    <row r="237" spans="2:3" x14ac:dyDescent="0.25">
      <c r="B237" s="19" t="s">
        <v>622</v>
      </c>
      <c r="C237" s="18" t="s">
        <v>623</v>
      </c>
    </row>
    <row r="238" spans="2:3" x14ac:dyDescent="0.25">
      <c r="B238" s="19" t="s">
        <v>624</v>
      </c>
      <c r="C238" s="18" t="s">
        <v>625</v>
      </c>
    </row>
    <row r="239" spans="2:3" x14ac:dyDescent="0.25">
      <c r="B239" s="19" t="s">
        <v>626</v>
      </c>
      <c r="C239" s="18" t="s">
        <v>627</v>
      </c>
    </row>
    <row r="240" spans="2:3" x14ac:dyDescent="0.25">
      <c r="B240" s="19" t="s">
        <v>628</v>
      </c>
      <c r="C240" s="18" t="s">
        <v>629</v>
      </c>
    </row>
    <row r="241" spans="2:3" x14ac:dyDescent="0.25">
      <c r="B241" s="19" t="s">
        <v>630</v>
      </c>
      <c r="C241" s="18" t="s">
        <v>631</v>
      </c>
    </row>
    <row r="242" spans="2:3" x14ac:dyDescent="0.25">
      <c r="B242" s="19" t="s">
        <v>632</v>
      </c>
      <c r="C242" s="18" t="s">
        <v>633</v>
      </c>
    </row>
    <row r="243" spans="2:3" x14ac:dyDescent="0.25">
      <c r="B243" s="19" t="s">
        <v>634</v>
      </c>
      <c r="C243" s="18" t="s">
        <v>635</v>
      </c>
    </row>
    <row r="244" spans="2:3" x14ac:dyDescent="0.25">
      <c r="B244" s="19" t="s">
        <v>636</v>
      </c>
      <c r="C244" s="18" t="s">
        <v>637</v>
      </c>
    </row>
    <row r="245" spans="2:3" x14ac:dyDescent="0.25">
      <c r="B245" s="19" t="s">
        <v>638</v>
      </c>
      <c r="C245" s="18" t="s">
        <v>639</v>
      </c>
    </row>
    <row r="246" spans="2:3" x14ac:dyDescent="0.25">
      <c r="B246" s="19" t="s">
        <v>640</v>
      </c>
      <c r="C246" s="18" t="s">
        <v>641</v>
      </c>
    </row>
    <row r="247" spans="2:3" x14ac:dyDescent="0.25">
      <c r="B247" s="19" t="s">
        <v>642</v>
      </c>
      <c r="C247" s="18" t="s">
        <v>643</v>
      </c>
    </row>
    <row r="248" spans="2:3" x14ac:dyDescent="0.25">
      <c r="B248" s="19" t="s">
        <v>644</v>
      </c>
      <c r="C248" s="18" t="s">
        <v>645</v>
      </c>
    </row>
    <row r="249" spans="2:3" x14ac:dyDescent="0.25">
      <c r="B249" s="19" t="s">
        <v>646</v>
      </c>
      <c r="C249" s="18" t="s">
        <v>647</v>
      </c>
    </row>
    <row r="250" spans="2:3" x14ac:dyDescent="0.25">
      <c r="B250" s="19" t="s">
        <v>648</v>
      </c>
      <c r="C250" s="18" t="s">
        <v>649</v>
      </c>
    </row>
    <row r="251" spans="2:3" x14ac:dyDescent="0.25">
      <c r="B251" s="19" t="s">
        <v>650</v>
      </c>
      <c r="C251" s="18" t="s">
        <v>651</v>
      </c>
    </row>
    <row r="252" spans="2:3" x14ac:dyDescent="0.25">
      <c r="B252" s="19" t="s">
        <v>652</v>
      </c>
      <c r="C252" s="18" t="s">
        <v>653</v>
      </c>
    </row>
    <row r="253" spans="2:3" x14ac:dyDescent="0.25">
      <c r="B253" s="19" t="s">
        <v>654</v>
      </c>
      <c r="C253" s="18" t="s">
        <v>655</v>
      </c>
    </row>
    <row r="254" spans="2:3" x14ac:dyDescent="0.25">
      <c r="B254" s="19" t="s">
        <v>656</v>
      </c>
      <c r="C254" s="18" t="s">
        <v>657</v>
      </c>
    </row>
    <row r="255" spans="2:3" x14ac:dyDescent="0.25">
      <c r="B255" s="19" t="s">
        <v>658</v>
      </c>
      <c r="C255" s="18" t="s">
        <v>659</v>
      </c>
    </row>
    <row r="256" spans="2:3" x14ac:dyDescent="0.25">
      <c r="B256" s="19" t="s">
        <v>660</v>
      </c>
      <c r="C256" s="18" t="s">
        <v>661</v>
      </c>
    </row>
    <row r="257" spans="2:3" x14ac:dyDescent="0.25">
      <c r="B257" s="19" t="s">
        <v>662</v>
      </c>
      <c r="C257" s="18" t="s">
        <v>663</v>
      </c>
    </row>
    <row r="258" spans="2:3" x14ac:dyDescent="0.25">
      <c r="B258" s="19" t="s">
        <v>664</v>
      </c>
      <c r="C258" s="18" t="s">
        <v>665</v>
      </c>
    </row>
    <row r="259" spans="2:3" x14ac:dyDescent="0.25">
      <c r="B259" s="19" t="s">
        <v>666</v>
      </c>
      <c r="C259" s="18" t="s">
        <v>667</v>
      </c>
    </row>
    <row r="260" spans="2:3" x14ac:dyDescent="0.25">
      <c r="B260" s="19" t="s">
        <v>668</v>
      </c>
      <c r="C260" s="18" t="s">
        <v>669</v>
      </c>
    </row>
    <row r="261" spans="2:3" x14ac:dyDescent="0.25">
      <c r="B261" s="19" t="s">
        <v>670</v>
      </c>
      <c r="C261" s="18" t="s">
        <v>671</v>
      </c>
    </row>
    <row r="262" spans="2:3" x14ac:dyDescent="0.25">
      <c r="B262" s="19" t="s">
        <v>672</v>
      </c>
      <c r="C262" s="18" t="s">
        <v>673</v>
      </c>
    </row>
    <row r="263" spans="2:3" x14ac:dyDescent="0.25">
      <c r="B263" s="19" t="s">
        <v>674</v>
      </c>
      <c r="C263" s="18" t="s">
        <v>673</v>
      </c>
    </row>
    <row r="264" spans="2:3" x14ac:dyDescent="0.25">
      <c r="B264" s="19" t="s">
        <v>675</v>
      </c>
      <c r="C264" s="18" t="s">
        <v>676</v>
      </c>
    </row>
    <row r="265" spans="2:3" x14ac:dyDescent="0.25">
      <c r="B265" s="19" t="s">
        <v>677</v>
      </c>
      <c r="C265" s="18" t="s">
        <v>676</v>
      </c>
    </row>
    <row r="266" spans="2:3" x14ac:dyDescent="0.25">
      <c r="B266" s="19" t="s">
        <v>678</v>
      </c>
      <c r="C266" s="18" t="s">
        <v>679</v>
      </c>
    </row>
    <row r="267" spans="2:3" x14ac:dyDescent="0.25">
      <c r="B267" s="19" t="s">
        <v>680</v>
      </c>
      <c r="C267" s="18" t="s">
        <v>681</v>
      </c>
    </row>
    <row r="268" spans="2:3" x14ac:dyDescent="0.25">
      <c r="B268" s="19" t="s">
        <v>682</v>
      </c>
      <c r="C268" s="18" t="s">
        <v>683</v>
      </c>
    </row>
    <row r="269" spans="2:3" x14ac:dyDescent="0.25">
      <c r="B269" s="19" t="s">
        <v>684</v>
      </c>
      <c r="C269" s="18" t="s">
        <v>685</v>
      </c>
    </row>
    <row r="270" spans="2:3" x14ac:dyDescent="0.25">
      <c r="B270" s="19" t="s">
        <v>686</v>
      </c>
      <c r="C270" s="18" t="s">
        <v>687</v>
      </c>
    </row>
    <row r="271" spans="2:3" x14ac:dyDescent="0.25">
      <c r="B271" s="19" t="s">
        <v>688</v>
      </c>
      <c r="C271" s="18" t="s">
        <v>689</v>
      </c>
    </row>
    <row r="272" spans="2:3" x14ac:dyDescent="0.25">
      <c r="B272" s="19" t="s">
        <v>690</v>
      </c>
      <c r="C272" s="18" t="s">
        <v>691</v>
      </c>
    </row>
    <row r="273" spans="2:3" x14ac:dyDescent="0.25">
      <c r="B273" s="19" t="s">
        <v>692</v>
      </c>
      <c r="C273" s="18" t="s">
        <v>693</v>
      </c>
    </row>
    <row r="274" spans="2:3" x14ac:dyDescent="0.25">
      <c r="B274" s="19" t="s">
        <v>694</v>
      </c>
      <c r="C274" s="18" t="s">
        <v>695</v>
      </c>
    </row>
    <row r="275" spans="2:3" x14ac:dyDescent="0.25">
      <c r="B275" s="19" t="s">
        <v>696</v>
      </c>
      <c r="C275" s="18" t="s">
        <v>697</v>
      </c>
    </row>
    <row r="276" spans="2:3" x14ac:dyDescent="0.25">
      <c r="B276" s="19" t="s">
        <v>698</v>
      </c>
      <c r="C276" s="18" t="s">
        <v>699</v>
      </c>
    </row>
    <row r="277" spans="2:3" x14ac:dyDescent="0.25">
      <c r="B277" s="19" t="s">
        <v>700</v>
      </c>
      <c r="C277" s="18" t="s">
        <v>701</v>
      </c>
    </row>
    <row r="278" spans="2:3" x14ac:dyDescent="0.25">
      <c r="B278" s="19" t="s">
        <v>702</v>
      </c>
      <c r="C278" s="18" t="s">
        <v>703</v>
      </c>
    </row>
    <row r="279" spans="2:3" x14ac:dyDescent="0.25">
      <c r="B279" s="19" t="s">
        <v>704</v>
      </c>
      <c r="C279" s="18" t="s">
        <v>705</v>
      </c>
    </row>
    <row r="280" spans="2:3" x14ac:dyDescent="0.25">
      <c r="B280" s="19" t="s">
        <v>706</v>
      </c>
      <c r="C280" s="18" t="s">
        <v>705</v>
      </c>
    </row>
    <row r="281" spans="2:3" x14ac:dyDescent="0.25">
      <c r="B281" s="19" t="s">
        <v>707</v>
      </c>
      <c r="C281" s="18" t="s">
        <v>708</v>
      </c>
    </row>
    <row r="282" spans="2:3" x14ac:dyDescent="0.25">
      <c r="B282" s="19" t="s">
        <v>709</v>
      </c>
      <c r="C282" s="18" t="s">
        <v>710</v>
      </c>
    </row>
    <row r="283" spans="2:3" x14ac:dyDescent="0.25">
      <c r="B283" s="19" t="s">
        <v>711</v>
      </c>
      <c r="C283" s="18" t="s">
        <v>712</v>
      </c>
    </row>
    <row r="284" spans="2:3" x14ac:dyDescent="0.25">
      <c r="B284" s="19" t="s">
        <v>713</v>
      </c>
      <c r="C284" s="18" t="s">
        <v>714</v>
      </c>
    </row>
    <row r="285" spans="2:3" x14ac:dyDescent="0.25">
      <c r="B285" s="19" t="s">
        <v>715</v>
      </c>
      <c r="C285" s="18" t="s">
        <v>716</v>
      </c>
    </row>
    <row r="286" spans="2:3" x14ac:dyDescent="0.25">
      <c r="B286" s="19" t="s">
        <v>717</v>
      </c>
      <c r="C286" s="18" t="s">
        <v>718</v>
      </c>
    </row>
    <row r="287" spans="2:3" x14ac:dyDescent="0.25">
      <c r="B287" s="19" t="s">
        <v>719</v>
      </c>
      <c r="C287" s="18" t="s">
        <v>720</v>
      </c>
    </row>
    <row r="288" spans="2:3" x14ac:dyDescent="0.25">
      <c r="B288" s="19" t="s">
        <v>721</v>
      </c>
      <c r="C288" s="18" t="s">
        <v>722</v>
      </c>
    </row>
    <row r="289" spans="2:3" x14ac:dyDescent="0.25">
      <c r="B289" s="19" t="s">
        <v>723</v>
      </c>
      <c r="C289" s="18" t="s">
        <v>724</v>
      </c>
    </row>
    <row r="290" spans="2:3" x14ac:dyDescent="0.25">
      <c r="B290" s="19" t="s">
        <v>725</v>
      </c>
      <c r="C290" s="18" t="s">
        <v>726</v>
      </c>
    </row>
    <row r="291" spans="2:3" x14ac:dyDescent="0.25">
      <c r="B291" s="19" t="s">
        <v>727</v>
      </c>
      <c r="C291" s="18" t="s">
        <v>728</v>
      </c>
    </row>
    <row r="292" spans="2:3" x14ac:dyDescent="0.25">
      <c r="B292" s="19" t="s">
        <v>729</v>
      </c>
      <c r="C292" s="18" t="s">
        <v>730</v>
      </c>
    </row>
    <row r="293" spans="2:3" x14ac:dyDescent="0.25">
      <c r="B293" s="19" t="s">
        <v>731</v>
      </c>
      <c r="C293" s="18" t="s">
        <v>732</v>
      </c>
    </row>
    <row r="294" spans="2:3" x14ac:dyDescent="0.25">
      <c r="B294" s="19" t="s">
        <v>733</v>
      </c>
      <c r="C294" s="18" t="s">
        <v>734</v>
      </c>
    </row>
    <row r="295" spans="2:3" x14ac:dyDescent="0.25">
      <c r="B295" s="19" t="s">
        <v>735</v>
      </c>
      <c r="C295" s="18" t="s">
        <v>736</v>
      </c>
    </row>
    <row r="296" spans="2:3" x14ac:dyDescent="0.25">
      <c r="B296" s="19" t="s">
        <v>737</v>
      </c>
      <c r="C296" s="18" t="s">
        <v>738</v>
      </c>
    </row>
    <row r="297" spans="2:3" x14ac:dyDescent="0.25">
      <c r="B297" s="19" t="s">
        <v>739</v>
      </c>
      <c r="C297" s="18" t="s">
        <v>740</v>
      </c>
    </row>
    <row r="298" spans="2:3" x14ac:dyDescent="0.25">
      <c r="B298" s="19" t="s">
        <v>741</v>
      </c>
      <c r="C298" s="18" t="s">
        <v>742</v>
      </c>
    </row>
    <row r="299" spans="2:3" x14ac:dyDescent="0.25">
      <c r="B299" s="19" t="s">
        <v>743</v>
      </c>
      <c r="C299" s="18" t="s">
        <v>744</v>
      </c>
    </row>
    <row r="300" spans="2:3" x14ac:dyDescent="0.25">
      <c r="B300" s="19" t="s">
        <v>745</v>
      </c>
      <c r="C300" s="18" t="s">
        <v>746</v>
      </c>
    </row>
    <row r="301" spans="2:3" x14ac:dyDescent="0.25">
      <c r="B301" s="19" t="s">
        <v>747</v>
      </c>
      <c r="C301" s="18" t="s">
        <v>748</v>
      </c>
    </row>
    <row r="302" spans="2:3" x14ac:dyDescent="0.25">
      <c r="B302" s="19" t="s">
        <v>749</v>
      </c>
      <c r="C302" s="18" t="s">
        <v>750</v>
      </c>
    </row>
    <row r="303" spans="2:3" x14ac:dyDescent="0.25">
      <c r="B303" s="19" t="s">
        <v>751</v>
      </c>
      <c r="C303" s="18" t="s">
        <v>752</v>
      </c>
    </row>
    <row r="304" spans="2:3" x14ac:dyDescent="0.25">
      <c r="B304" s="19" t="s">
        <v>753</v>
      </c>
      <c r="C304" s="18" t="s">
        <v>754</v>
      </c>
    </row>
    <row r="305" spans="2:3" x14ac:dyDescent="0.25">
      <c r="B305" s="19" t="s">
        <v>755</v>
      </c>
      <c r="C305" s="18" t="s">
        <v>756</v>
      </c>
    </row>
    <row r="306" spans="2:3" x14ac:dyDescent="0.25">
      <c r="B306" s="19" t="s">
        <v>757</v>
      </c>
      <c r="C306" s="18" t="s">
        <v>758</v>
      </c>
    </row>
    <row r="307" spans="2:3" x14ac:dyDescent="0.25">
      <c r="B307" s="19" t="s">
        <v>759</v>
      </c>
      <c r="C307" s="18" t="s">
        <v>760</v>
      </c>
    </row>
    <row r="308" spans="2:3" x14ac:dyDescent="0.25">
      <c r="B308" s="19" t="s">
        <v>761</v>
      </c>
      <c r="C308" s="18" t="s">
        <v>762</v>
      </c>
    </row>
    <row r="309" spans="2:3" x14ac:dyDescent="0.25">
      <c r="B309" s="19" t="s">
        <v>763</v>
      </c>
      <c r="C309" s="18" t="s">
        <v>764</v>
      </c>
    </row>
    <row r="310" spans="2:3" x14ac:dyDescent="0.25">
      <c r="B310" s="19" t="s">
        <v>765</v>
      </c>
      <c r="C310" s="18" t="s">
        <v>764</v>
      </c>
    </row>
    <row r="311" spans="2:3" x14ac:dyDescent="0.25">
      <c r="B311" s="19" t="s">
        <v>766</v>
      </c>
      <c r="C311" s="18" t="s">
        <v>767</v>
      </c>
    </row>
    <row r="312" spans="2:3" x14ac:dyDescent="0.25">
      <c r="B312" s="19" t="s">
        <v>768</v>
      </c>
      <c r="C312" s="18" t="s">
        <v>769</v>
      </c>
    </row>
    <row r="313" spans="2:3" x14ac:dyDescent="0.25">
      <c r="B313" s="19" t="s">
        <v>770</v>
      </c>
      <c r="C313" s="18" t="s">
        <v>771</v>
      </c>
    </row>
    <row r="314" spans="2:3" x14ac:dyDescent="0.25">
      <c r="B314" s="19" t="s">
        <v>772</v>
      </c>
      <c r="C314" s="18" t="s">
        <v>773</v>
      </c>
    </row>
    <row r="315" spans="2:3" x14ac:dyDescent="0.25">
      <c r="B315" s="19" t="s">
        <v>774</v>
      </c>
      <c r="C315" s="18" t="s">
        <v>775</v>
      </c>
    </row>
    <row r="316" spans="2:3" x14ac:dyDescent="0.25">
      <c r="B316" s="19" t="s">
        <v>776</v>
      </c>
      <c r="C316" s="18" t="s">
        <v>777</v>
      </c>
    </row>
    <row r="317" spans="2:3" x14ac:dyDescent="0.25">
      <c r="B317" s="19" t="s">
        <v>778</v>
      </c>
      <c r="C317" s="18" t="s">
        <v>779</v>
      </c>
    </row>
    <row r="318" spans="2:3" x14ac:dyDescent="0.25">
      <c r="B318" s="19" t="s">
        <v>780</v>
      </c>
      <c r="C318" s="18" t="s">
        <v>781</v>
      </c>
    </row>
    <row r="319" spans="2:3" x14ac:dyDescent="0.25">
      <c r="B319" s="19" t="s">
        <v>782</v>
      </c>
      <c r="C319" s="18" t="s">
        <v>783</v>
      </c>
    </row>
    <row r="320" spans="2:3" x14ac:dyDescent="0.25">
      <c r="B320" s="19" t="s">
        <v>784</v>
      </c>
      <c r="C320" s="18" t="s">
        <v>785</v>
      </c>
    </row>
    <row r="321" spans="2:3" x14ac:dyDescent="0.25">
      <c r="B321" s="19" t="s">
        <v>786</v>
      </c>
      <c r="C321" s="18" t="s">
        <v>787</v>
      </c>
    </row>
    <row r="322" spans="2:3" x14ac:dyDescent="0.25">
      <c r="B322" s="19" t="s">
        <v>788</v>
      </c>
      <c r="C322" s="18" t="s">
        <v>789</v>
      </c>
    </row>
    <row r="323" spans="2:3" x14ac:dyDescent="0.25">
      <c r="B323" s="19" t="s">
        <v>790</v>
      </c>
      <c r="C323" s="18" t="s">
        <v>791</v>
      </c>
    </row>
    <row r="324" spans="2:3" x14ac:dyDescent="0.25">
      <c r="B324" s="19" t="s">
        <v>792</v>
      </c>
      <c r="C324" s="18" t="s">
        <v>793</v>
      </c>
    </row>
    <row r="325" spans="2:3" x14ac:dyDescent="0.25">
      <c r="B325" s="19" t="s">
        <v>794</v>
      </c>
      <c r="C325" s="18" t="s">
        <v>795</v>
      </c>
    </row>
    <row r="326" spans="2:3" x14ac:dyDescent="0.25">
      <c r="B326" s="19" t="s">
        <v>796</v>
      </c>
      <c r="C326" s="18" t="s">
        <v>797</v>
      </c>
    </row>
    <row r="327" spans="2:3" x14ac:dyDescent="0.25">
      <c r="B327" s="19" t="s">
        <v>798</v>
      </c>
      <c r="C327" s="18" t="s">
        <v>799</v>
      </c>
    </row>
    <row r="328" spans="2:3" x14ac:dyDescent="0.25">
      <c r="B328" s="19" t="s">
        <v>800</v>
      </c>
      <c r="C328" s="18" t="s">
        <v>801</v>
      </c>
    </row>
    <row r="329" spans="2:3" x14ac:dyDescent="0.25">
      <c r="B329" s="19" t="s">
        <v>802</v>
      </c>
      <c r="C329" s="18" t="s">
        <v>803</v>
      </c>
    </row>
    <row r="330" spans="2:3" x14ac:dyDescent="0.25">
      <c r="B330" s="19" t="s">
        <v>804</v>
      </c>
      <c r="C330" s="18" t="s">
        <v>805</v>
      </c>
    </row>
    <row r="331" spans="2:3" x14ac:dyDescent="0.25">
      <c r="B331" s="19" t="s">
        <v>806</v>
      </c>
      <c r="C331" s="18" t="s">
        <v>807</v>
      </c>
    </row>
    <row r="332" spans="2:3" x14ac:dyDescent="0.25">
      <c r="B332" s="19" t="s">
        <v>808</v>
      </c>
      <c r="C332" s="18" t="s">
        <v>809</v>
      </c>
    </row>
    <row r="333" spans="2:3" x14ac:dyDescent="0.25">
      <c r="B333" s="19" t="s">
        <v>810</v>
      </c>
      <c r="C333" s="18" t="s">
        <v>811</v>
      </c>
    </row>
    <row r="334" spans="2:3" x14ac:dyDescent="0.25">
      <c r="B334" s="19" t="s">
        <v>812</v>
      </c>
      <c r="C334" s="18" t="s">
        <v>813</v>
      </c>
    </row>
    <row r="335" spans="2:3" x14ac:dyDescent="0.25">
      <c r="B335" s="19" t="s">
        <v>814</v>
      </c>
      <c r="C335" s="18" t="s">
        <v>815</v>
      </c>
    </row>
    <row r="336" spans="2:3" x14ac:dyDescent="0.25">
      <c r="B336" s="19" t="s">
        <v>816</v>
      </c>
      <c r="C336" s="18" t="s">
        <v>817</v>
      </c>
    </row>
    <row r="337" spans="2:3" x14ac:dyDescent="0.25">
      <c r="B337" s="19" t="s">
        <v>818</v>
      </c>
      <c r="C337" s="18" t="s">
        <v>819</v>
      </c>
    </row>
    <row r="338" spans="2:3" x14ac:dyDescent="0.25">
      <c r="B338" s="19" t="s">
        <v>820</v>
      </c>
      <c r="C338" s="18" t="s">
        <v>821</v>
      </c>
    </row>
    <row r="339" spans="2:3" x14ac:dyDescent="0.25">
      <c r="B339" s="19" t="s">
        <v>822</v>
      </c>
      <c r="C339" s="18" t="s">
        <v>823</v>
      </c>
    </row>
    <row r="340" spans="2:3" x14ac:dyDescent="0.25">
      <c r="B340" s="19" t="s">
        <v>824</v>
      </c>
      <c r="C340" s="18" t="s">
        <v>825</v>
      </c>
    </row>
    <row r="341" spans="2:3" x14ac:dyDescent="0.25">
      <c r="B341" s="19" t="s">
        <v>826</v>
      </c>
      <c r="C341" s="18" t="s">
        <v>827</v>
      </c>
    </row>
    <row r="342" spans="2:3" x14ac:dyDescent="0.25">
      <c r="B342" s="19" t="s">
        <v>828</v>
      </c>
      <c r="C342" s="18" t="s">
        <v>829</v>
      </c>
    </row>
    <row r="343" spans="2:3" x14ac:dyDescent="0.25">
      <c r="B343" s="19" t="s">
        <v>830</v>
      </c>
      <c r="C343" s="18" t="s">
        <v>831</v>
      </c>
    </row>
    <row r="344" spans="2:3" x14ac:dyDescent="0.25">
      <c r="B344" s="19" t="s">
        <v>832</v>
      </c>
      <c r="C344" s="18" t="s">
        <v>833</v>
      </c>
    </row>
    <row r="345" spans="2:3" x14ac:dyDescent="0.25">
      <c r="B345" s="19" t="s">
        <v>834</v>
      </c>
      <c r="C345" s="18" t="s">
        <v>835</v>
      </c>
    </row>
    <row r="346" spans="2:3" x14ac:dyDescent="0.25">
      <c r="B346" s="19" t="s">
        <v>836</v>
      </c>
      <c r="C346" s="18" t="s">
        <v>837</v>
      </c>
    </row>
    <row r="347" spans="2:3" x14ac:dyDescent="0.25">
      <c r="B347" s="19" t="s">
        <v>838</v>
      </c>
      <c r="C347" s="18" t="s">
        <v>839</v>
      </c>
    </row>
    <row r="348" spans="2:3" x14ac:dyDescent="0.25">
      <c r="B348" s="19" t="s">
        <v>840</v>
      </c>
      <c r="C348" s="18" t="s">
        <v>841</v>
      </c>
    </row>
    <row r="349" spans="2:3" x14ac:dyDescent="0.25">
      <c r="B349" s="19" t="s">
        <v>842</v>
      </c>
      <c r="C349" s="18" t="s">
        <v>843</v>
      </c>
    </row>
    <row r="350" spans="2:3" x14ac:dyDescent="0.25">
      <c r="B350" s="19" t="s">
        <v>844</v>
      </c>
      <c r="C350" s="18" t="s">
        <v>845</v>
      </c>
    </row>
    <row r="351" spans="2:3" x14ac:dyDescent="0.25">
      <c r="B351" s="19" t="s">
        <v>846</v>
      </c>
      <c r="C351" s="18" t="s">
        <v>847</v>
      </c>
    </row>
    <row r="352" spans="2:3" x14ac:dyDescent="0.25">
      <c r="B352" s="19" t="s">
        <v>848</v>
      </c>
      <c r="C352" s="18" t="s">
        <v>849</v>
      </c>
    </row>
    <row r="353" spans="2:3" x14ac:dyDescent="0.25">
      <c r="B353" s="19" t="s">
        <v>850</v>
      </c>
      <c r="C353" s="18" t="s">
        <v>851</v>
      </c>
    </row>
    <row r="354" spans="2:3" x14ac:dyDescent="0.25">
      <c r="B354" s="19" t="s">
        <v>852</v>
      </c>
      <c r="C354" s="18" t="s">
        <v>853</v>
      </c>
    </row>
    <row r="355" spans="2:3" x14ac:dyDescent="0.25">
      <c r="B355" s="19" t="s">
        <v>854</v>
      </c>
      <c r="C355" s="18" t="s">
        <v>855</v>
      </c>
    </row>
    <row r="356" spans="2:3" x14ac:dyDescent="0.25">
      <c r="B356" s="19" t="s">
        <v>856</v>
      </c>
      <c r="C356" s="18" t="s">
        <v>857</v>
      </c>
    </row>
    <row r="357" spans="2:3" x14ac:dyDescent="0.25">
      <c r="B357" s="19" t="s">
        <v>858</v>
      </c>
      <c r="C357" s="18" t="s">
        <v>859</v>
      </c>
    </row>
    <row r="358" spans="2:3" x14ac:dyDescent="0.25">
      <c r="B358" s="19" t="s">
        <v>860</v>
      </c>
      <c r="C358" s="18" t="s">
        <v>861</v>
      </c>
    </row>
    <row r="359" spans="2:3" x14ac:dyDescent="0.25">
      <c r="B359" s="19" t="s">
        <v>862</v>
      </c>
      <c r="C359" s="18" t="s">
        <v>863</v>
      </c>
    </row>
    <row r="360" spans="2:3" x14ac:dyDescent="0.25">
      <c r="B360" s="19" t="s">
        <v>864</v>
      </c>
      <c r="C360" s="18" t="s">
        <v>865</v>
      </c>
    </row>
    <row r="361" spans="2:3" x14ac:dyDescent="0.25">
      <c r="B361" s="19" t="s">
        <v>866</v>
      </c>
      <c r="C361" s="18" t="s">
        <v>867</v>
      </c>
    </row>
    <row r="362" spans="2:3" x14ac:dyDescent="0.25">
      <c r="B362" s="19" t="s">
        <v>868</v>
      </c>
      <c r="C362" s="18" t="s">
        <v>869</v>
      </c>
    </row>
    <row r="363" spans="2:3" x14ac:dyDescent="0.25">
      <c r="B363" s="19" t="s">
        <v>870</v>
      </c>
      <c r="C363" s="18" t="s">
        <v>871</v>
      </c>
    </row>
    <row r="364" spans="2:3" x14ac:dyDescent="0.25">
      <c r="B364" s="19" t="s">
        <v>872</v>
      </c>
      <c r="C364" s="18" t="s">
        <v>873</v>
      </c>
    </row>
    <row r="365" spans="2:3" x14ac:dyDescent="0.25">
      <c r="B365" s="19" t="s">
        <v>874</v>
      </c>
      <c r="C365" s="18" t="s">
        <v>875</v>
      </c>
    </row>
    <row r="366" spans="2:3" x14ac:dyDescent="0.25">
      <c r="B366" s="19" t="s">
        <v>876</v>
      </c>
      <c r="C366" s="18" t="s">
        <v>877</v>
      </c>
    </row>
    <row r="367" spans="2:3" x14ac:dyDescent="0.25">
      <c r="B367" s="19" t="s">
        <v>878</v>
      </c>
      <c r="C367" s="18" t="s">
        <v>879</v>
      </c>
    </row>
    <row r="368" spans="2:3" x14ac:dyDescent="0.25">
      <c r="B368" s="19" t="s">
        <v>880</v>
      </c>
      <c r="C368" s="18" t="s">
        <v>881</v>
      </c>
    </row>
    <row r="369" spans="2:3" x14ac:dyDescent="0.25">
      <c r="B369" s="19" t="s">
        <v>882</v>
      </c>
      <c r="C369" s="18" t="s">
        <v>883</v>
      </c>
    </row>
    <row r="370" spans="2:3" x14ac:dyDescent="0.25">
      <c r="B370" s="19" t="s">
        <v>884</v>
      </c>
      <c r="C370" s="18" t="s">
        <v>885</v>
      </c>
    </row>
    <row r="371" spans="2:3" x14ac:dyDescent="0.25">
      <c r="B371" s="19" t="s">
        <v>886</v>
      </c>
      <c r="C371" s="18" t="s">
        <v>885</v>
      </c>
    </row>
    <row r="372" spans="2:3" x14ac:dyDescent="0.25">
      <c r="B372" s="19" t="s">
        <v>887</v>
      </c>
      <c r="C372" s="18" t="s">
        <v>888</v>
      </c>
    </row>
    <row r="373" spans="2:3" x14ac:dyDescent="0.25">
      <c r="B373" s="19" t="s">
        <v>889</v>
      </c>
      <c r="C373" s="18" t="s">
        <v>888</v>
      </c>
    </row>
    <row r="374" spans="2:3" x14ac:dyDescent="0.25">
      <c r="B374" s="19" t="s">
        <v>890</v>
      </c>
      <c r="C374" s="18" t="s">
        <v>891</v>
      </c>
    </row>
    <row r="375" spans="2:3" x14ac:dyDescent="0.25">
      <c r="B375" s="19" t="s">
        <v>892</v>
      </c>
      <c r="C375" s="18" t="s">
        <v>893</v>
      </c>
    </row>
    <row r="376" spans="2:3" x14ac:dyDescent="0.25">
      <c r="B376" s="19" t="s">
        <v>894</v>
      </c>
      <c r="C376" s="18" t="s">
        <v>657</v>
      </c>
    </row>
    <row r="377" spans="2:3" x14ac:dyDescent="0.25">
      <c r="B377" s="19" t="s">
        <v>895</v>
      </c>
      <c r="C377" s="18" t="s">
        <v>667</v>
      </c>
    </row>
    <row r="378" spans="2:3" x14ac:dyDescent="0.25">
      <c r="B378" s="19" t="s">
        <v>896</v>
      </c>
      <c r="C378" s="18" t="s">
        <v>897</v>
      </c>
    </row>
    <row r="379" spans="2:3" x14ac:dyDescent="0.25">
      <c r="B379" s="19" t="s">
        <v>898</v>
      </c>
      <c r="C379" s="18" t="s">
        <v>899</v>
      </c>
    </row>
    <row r="380" spans="2:3" x14ac:dyDescent="0.25">
      <c r="B380" s="19" t="s">
        <v>900</v>
      </c>
      <c r="C380" s="18" t="s">
        <v>901</v>
      </c>
    </row>
    <row r="381" spans="2:3" x14ac:dyDescent="0.25">
      <c r="B381" s="19" t="s">
        <v>902</v>
      </c>
      <c r="C381" s="18" t="s">
        <v>903</v>
      </c>
    </row>
    <row r="382" spans="2:3" x14ac:dyDescent="0.25">
      <c r="B382" s="19" t="s">
        <v>904</v>
      </c>
      <c r="C382" s="18" t="s">
        <v>905</v>
      </c>
    </row>
    <row r="383" spans="2:3" x14ac:dyDescent="0.25">
      <c r="B383" s="19" t="s">
        <v>906</v>
      </c>
      <c r="C383" s="18" t="s">
        <v>907</v>
      </c>
    </row>
    <row r="384" spans="2:3" x14ac:dyDescent="0.25">
      <c r="B384" s="19" t="s">
        <v>908</v>
      </c>
      <c r="C384" s="18" t="s">
        <v>909</v>
      </c>
    </row>
    <row r="385" spans="2:3" x14ac:dyDescent="0.25">
      <c r="B385" s="19" t="s">
        <v>910</v>
      </c>
      <c r="C385" s="18" t="s">
        <v>911</v>
      </c>
    </row>
    <row r="386" spans="2:3" x14ac:dyDescent="0.25">
      <c r="B386" s="19" t="s">
        <v>912</v>
      </c>
      <c r="C386" s="18" t="s">
        <v>913</v>
      </c>
    </row>
    <row r="387" spans="2:3" x14ac:dyDescent="0.25">
      <c r="B387" s="19" t="s">
        <v>914</v>
      </c>
      <c r="C387" s="18" t="s">
        <v>915</v>
      </c>
    </row>
    <row r="388" spans="2:3" x14ac:dyDescent="0.25">
      <c r="B388" s="19" t="s">
        <v>916</v>
      </c>
      <c r="C388" s="18" t="s">
        <v>917</v>
      </c>
    </row>
    <row r="389" spans="2:3" x14ac:dyDescent="0.25">
      <c r="B389" s="19" t="s">
        <v>918</v>
      </c>
      <c r="C389" s="18" t="s">
        <v>917</v>
      </c>
    </row>
    <row r="390" spans="2:3" x14ac:dyDescent="0.25">
      <c r="B390" s="19" t="s">
        <v>919</v>
      </c>
      <c r="C390" s="18" t="s">
        <v>920</v>
      </c>
    </row>
    <row r="391" spans="2:3" x14ac:dyDescent="0.25">
      <c r="B391" s="19" t="s">
        <v>921</v>
      </c>
      <c r="C391" s="18" t="s">
        <v>922</v>
      </c>
    </row>
    <row r="392" spans="2:3" x14ac:dyDescent="0.25">
      <c r="B392" s="19" t="s">
        <v>923</v>
      </c>
      <c r="C392" s="18" t="s">
        <v>922</v>
      </c>
    </row>
    <row r="393" spans="2:3" x14ac:dyDescent="0.25">
      <c r="B393" s="19" t="s">
        <v>924</v>
      </c>
      <c r="C393" s="18" t="s">
        <v>925</v>
      </c>
    </row>
    <row r="394" spans="2:3" x14ac:dyDescent="0.25">
      <c r="B394" s="19" t="s">
        <v>926</v>
      </c>
      <c r="C394" s="18" t="s">
        <v>925</v>
      </c>
    </row>
    <row r="395" spans="2:3" x14ac:dyDescent="0.25">
      <c r="B395" s="19" t="s">
        <v>927</v>
      </c>
      <c r="C395" s="18" t="s">
        <v>928</v>
      </c>
    </row>
    <row r="396" spans="2:3" x14ac:dyDescent="0.25">
      <c r="B396" s="19" t="s">
        <v>929</v>
      </c>
      <c r="C396" s="18" t="s">
        <v>928</v>
      </c>
    </row>
    <row r="397" spans="2:3" x14ac:dyDescent="0.25">
      <c r="B397" s="19" t="s">
        <v>930</v>
      </c>
      <c r="C397" s="18" t="s">
        <v>931</v>
      </c>
    </row>
    <row r="398" spans="2:3" x14ac:dyDescent="0.25">
      <c r="B398" s="19" t="s">
        <v>932</v>
      </c>
      <c r="C398" s="18" t="s">
        <v>933</v>
      </c>
    </row>
    <row r="399" spans="2:3" x14ac:dyDescent="0.25">
      <c r="B399" s="19" t="s">
        <v>934</v>
      </c>
      <c r="C399" s="18" t="s">
        <v>935</v>
      </c>
    </row>
    <row r="400" spans="2:3" x14ac:dyDescent="0.25">
      <c r="B400" s="19" t="s">
        <v>936</v>
      </c>
      <c r="C400" s="18" t="s">
        <v>937</v>
      </c>
    </row>
    <row r="401" spans="2:3" x14ac:dyDescent="0.25">
      <c r="B401" s="19" t="s">
        <v>938</v>
      </c>
      <c r="C401" s="18" t="s">
        <v>939</v>
      </c>
    </row>
    <row r="402" spans="2:3" x14ac:dyDescent="0.25">
      <c r="B402" s="19" t="s">
        <v>940</v>
      </c>
      <c r="C402" s="18" t="s">
        <v>941</v>
      </c>
    </row>
    <row r="403" spans="2:3" x14ac:dyDescent="0.25">
      <c r="B403" s="19" t="s">
        <v>942</v>
      </c>
      <c r="C403" s="18" t="s">
        <v>941</v>
      </c>
    </row>
    <row r="404" spans="2:3" x14ac:dyDescent="0.25">
      <c r="B404" s="19" t="s">
        <v>943</v>
      </c>
      <c r="C404" s="18" t="s">
        <v>944</v>
      </c>
    </row>
    <row r="405" spans="2:3" x14ac:dyDescent="0.25">
      <c r="B405" s="19" t="s">
        <v>945</v>
      </c>
      <c r="C405" s="18" t="s">
        <v>946</v>
      </c>
    </row>
    <row r="406" spans="2:3" x14ac:dyDescent="0.25">
      <c r="B406" s="19" t="s">
        <v>947</v>
      </c>
      <c r="C406" s="18" t="s">
        <v>948</v>
      </c>
    </row>
    <row r="407" spans="2:3" x14ac:dyDescent="0.25">
      <c r="B407" s="19" t="s">
        <v>949</v>
      </c>
      <c r="C407" s="18" t="s">
        <v>950</v>
      </c>
    </row>
    <row r="408" spans="2:3" x14ac:dyDescent="0.25">
      <c r="B408" s="19" t="s">
        <v>951</v>
      </c>
      <c r="C408" s="18" t="s">
        <v>952</v>
      </c>
    </row>
    <row r="409" spans="2:3" x14ac:dyDescent="0.25">
      <c r="B409" s="19" t="s">
        <v>953</v>
      </c>
      <c r="C409" s="18" t="s">
        <v>954</v>
      </c>
    </row>
    <row r="410" spans="2:3" x14ac:dyDescent="0.25">
      <c r="B410" s="19" t="s">
        <v>955</v>
      </c>
      <c r="C410" s="18" t="s">
        <v>956</v>
      </c>
    </row>
    <row r="411" spans="2:3" x14ac:dyDescent="0.25">
      <c r="B411" s="19" t="s">
        <v>957</v>
      </c>
      <c r="C411" s="18" t="s">
        <v>958</v>
      </c>
    </row>
    <row r="412" spans="2:3" x14ac:dyDescent="0.25">
      <c r="B412" s="19" t="s">
        <v>959</v>
      </c>
      <c r="C412" s="18" t="s">
        <v>960</v>
      </c>
    </row>
    <row r="413" spans="2:3" x14ac:dyDescent="0.25">
      <c r="B413" s="19" t="s">
        <v>961</v>
      </c>
      <c r="C413" s="18" t="s">
        <v>962</v>
      </c>
    </row>
    <row r="414" spans="2:3" x14ac:dyDescent="0.25">
      <c r="B414" s="19" t="s">
        <v>963</v>
      </c>
      <c r="C414" s="18" t="s">
        <v>964</v>
      </c>
    </row>
    <row r="415" spans="2:3" x14ac:dyDescent="0.25">
      <c r="B415" s="19" t="s">
        <v>965</v>
      </c>
      <c r="C415" s="18" t="s">
        <v>966</v>
      </c>
    </row>
    <row r="416" spans="2:3" x14ac:dyDescent="0.25">
      <c r="B416" s="19" t="s">
        <v>967</v>
      </c>
      <c r="C416" s="18" t="s">
        <v>968</v>
      </c>
    </row>
    <row r="417" spans="2:3" x14ac:dyDescent="0.25">
      <c r="B417" s="19" t="s">
        <v>969</v>
      </c>
      <c r="C417" s="18" t="s">
        <v>970</v>
      </c>
    </row>
    <row r="418" spans="2:3" x14ac:dyDescent="0.25">
      <c r="B418" s="19" t="s">
        <v>971</v>
      </c>
      <c r="C418" s="18" t="s">
        <v>970</v>
      </c>
    </row>
    <row r="419" spans="2:3" x14ac:dyDescent="0.25">
      <c r="B419" s="19" t="s">
        <v>972</v>
      </c>
      <c r="C419" s="18" t="s">
        <v>973</v>
      </c>
    </row>
    <row r="420" spans="2:3" x14ac:dyDescent="0.25">
      <c r="B420" s="19" t="s">
        <v>974</v>
      </c>
      <c r="C420" s="18" t="s">
        <v>973</v>
      </c>
    </row>
    <row r="421" spans="2:3" x14ac:dyDescent="0.25">
      <c r="B421" s="19" t="s">
        <v>975</v>
      </c>
      <c r="C421" s="18" t="s">
        <v>976</v>
      </c>
    </row>
    <row r="422" spans="2:3" x14ac:dyDescent="0.25">
      <c r="B422" s="19" t="s">
        <v>977</v>
      </c>
      <c r="C422" s="18" t="s">
        <v>976</v>
      </c>
    </row>
    <row r="423" spans="2:3" x14ac:dyDescent="0.25">
      <c r="B423" s="19" t="s">
        <v>978</v>
      </c>
      <c r="C423" s="18" t="s">
        <v>979</v>
      </c>
    </row>
    <row r="424" spans="2:3" x14ac:dyDescent="0.25">
      <c r="B424" s="19" t="s">
        <v>980</v>
      </c>
      <c r="C424" s="18" t="s">
        <v>979</v>
      </c>
    </row>
    <row r="425" spans="2:3" x14ac:dyDescent="0.25">
      <c r="B425" s="19" t="s">
        <v>981</v>
      </c>
      <c r="C425" s="18" t="s">
        <v>979</v>
      </c>
    </row>
    <row r="426" spans="2:3" x14ac:dyDescent="0.25">
      <c r="B426" s="19" t="s">
        <v>982</v>
      </c>
      <c r="C426" s="18" t="s">
        <v>983</v>
      </c>
    </row>
    <row r="427" spans="2:3" x14ac:dyDescent="0.25">
      <c r="B427" s="19" t="s">
        <v>984</v>
      </c>
      <c r="C427" s="18" t="s">
        <v>985</v>
      </c>
    </row>
    <row r="428" spans="2:3" x14ac:dyDescent="0.25">
      <c r="B428" s="19" t="s">
        <v>986</v>
      </c>
      <c r="C428" s="18" t="s">
        <v>987</v>
      </c>
    </row>
    <row r="429" spans="2:3" x14ac:dyDescent="0.25">
      <c r="B429" s="19" t="s">
        <v>988</v>
      </c>
      <c r="C429" s="18" t="s">
        <v>987</v>
      </c>
    </row>
    <row r="430" spans="2:3" x14ac:dyDescent="0.25">
      <c r="B430" s="19" t="s">
        <v>989</v>
      </c>
      <c r="C430" s="18" t="s">
        <v>990</v>
      </c>
    </row>
    <row r="431" spans="2:3" x14ac:dyDescent="0.25">
      <c r="B431" s="19" t="s">
        <v>991</v>
      </c>
      <c r="C431" s="18" t="s">
        <v>990</v>
      </c>
    </row>
    <row r="432" spans="2:3" x14ac:dyDescent="0.25">
      <c r="B432" s="19" t="s">
        <v>992</v>
      </c>
      <c r="C432" s="18" t="s">
        <v>993</v>
      </c>
    </row>
    <row r="433" spans="2:3" x14ac:dyDescent="0.25">
      <c r="B433" s="19" t="s">
        <v>994</v>
      </c>
      <c r="C433" s="18" t="s">
        <v>993</v>
      </c>
    </row>
    <row r="434" spans="2:3" x14ac:dyDescent="0.25">
      <c r="B434" s="19" t="s">
        <v>995</v>
      </c>
      <c r="C434" s="18" t="s">
        <v>996</v>
      </c>
    </row>
    <row r="435" spans="2:3" x14ac:dyDescent="0.25">
      <c r="B435" s="19" t="s">
        <v>997</v>
      </c>
      <c r="C435" s="18" t="s">
        <v>998</v>
      </c>
    </row>
    <row r="436" spans="2:3" x14ac:dyDescent="0.25">
      <c r="B436" s="19" t="s">
        <v>999</v>
      </c>
      <c r="C436" s="18" t="s">
        <v>1000</v>
      </c>
    </row>
    <row r="437" spans="2:3" x14ac:dyDescent="0.25">
      <c r="B437" s="19" t="s">
        <v>1001</v>
      </c>
      <c r="C437" s="18" t="s">
        <v>1000</v>
      </c>
    </row>
    <row r="438" spans="2:3" x14ac:dyDescent="0.25">
      <c r="B438" s="19" t="s">
        <v>1002</v>
      </c>
      <c r="C438" s="18" t="s">
        <v>1003</v>
      </c>
    </row>
    <row r="439" spans="2:3" x14ac:dyDescent="0.25">
      <c r="B439" s="19" t="s">
        <v>1004</v>
      </c>
      <c r="C439" s="18" t="s">
        <v>1003</v>
      </c>
    </row>
    <row r="440" spans="2:3" x14ac:dyDescent="0.25">
      <c r="B440" s="19" t="s">
        <v>1005</v>
      </c>
      <c r="C440" s="18" t="s">
        <v>1006</v>
      </c>
    </row>
    <row r="441" spans="2:3" x14ac:dyDescent="0.25">
      <c r="B441" s="19" t="s">
        <v>1007</v>
      </c>
      <c r="C441" s="18" t="s">
        <v>1006</v>
      </c>
    </row>
    <row r="442" spans="2:3" x14ac:dyDescent="0.25">
      <c r="B442" s="19" t="s">
        <v>1008</v>
      </c>
      <c r="C442" s="18" t="s">
        <v>1009</v>
      </c>
    </row>
    <row r="443" spans="2:3" x14ac:dyDescent="0.25">
      <c r="B443" s="19" t="s">
        <v>1010</v>
      </c>
      <c r="C443" s="18" t="s">
        <v>1011</v>
      </c>
    </row>
    <row r="444" spans="2:3" x14ac:dyDescent="0.25">
      <c r="B444" s="19" t="s">
        <v>1012</v>
      </c>
      <c r="C444" s="18" t="s">
        <v>1013</v>
      </c>
    </row>
    <row r="445" spans="2:3" x14ac:dyDescent="0.25">
      <c r="B445" s="19" t="s">
        <v>1014</v>
      </c>
      <c r="C445" s="18" t="s">
        <v>1015</v>
      </c>
    </row>
    <row r="446" spans="2:3" x14ac:dyDescent="0.25">
      <c r="B446" s="19" t="s">
        <v>1016</v>
      </c>
      <c r="C446" s="18" t="s">
        <v>1017</v>
      </c>
    </row>
    <row r="447" spans="2:3" x14ac:dyDescent="0.25">
      <c r="B447" s="19" t="s">
        <v>1018</v>
      </c>
      <c r="C447" s="18" t="s">
        <v>1017</v>
      </c>
    </row>
    <row r="448" spans="2:3" x14ac:dyDescent="0.25">
      <c r="B448" s="19" t="s">
        <v>1019</v>
      </c>
      <c r="C448" s="18" t="s">
        <v>1017</v>
      </c>
    </row>
    <row r="449" spans="2:3" x14ac:dyDescent="0.25">
      <c r="B449" s="19" t="s">
        <v>1020</v>
      </c>
      <c r="C449" s="18" t="s">
        <v>1021</v>
      </c>
    </row>
    <row r="450" spans="2:3" x14ac:dyDescent="0.25">
      <c r="B450" s="19" t="s">
        <v>1022</v>
      </c>
      <c r="C450" s="18" t="s">
        <v>1023</v>
      </c>
    </row>
    <row r="451" spans="2:3" x14ac:dyDescent="0.25">
      <c r="B451" s="19" t="s">
        <v>1024</v>
      </c>
      <c r="C451" s="18" t="s">
        <v>1023</v>
      </c>
    </row>
    <row r="452" spans="2:3" x14ac:dyDescent="0.25">
      <c r="B452" s="19" t="s">
        <v>1025</v>
      </c>
      <c r="C452" s="18" t="s">
        <v>1023</v>
      </c>
    </row>
    <row r="453" spans="2:3" x14ac:dyDescent="0.25">
      <c r="B453" s="19" t="s">
        <v>1026</v>
      </c>
      <c r="C453" s="18" t="s">
        <v>1027</v>
      </c>
    </row>
    <row r="454" spans="2:3" x14ac:dyDescent="0.25">
      <c r="B454" s="19" t="s">
        <v>1028</v>
      </c>
      <c r="C454" s="18" t="s">
        <v>1027</v>
      </c>
    </row>
    <row r="455" spans="2:3" x14ac:dyDescent="0.25">
      <c r="B455" s="19" t="s">
        <v>1029</v>
      </c>
      <c r="C455" s="18" t="s">
        <v>1027</v>
      </c>
    </row>
    <row r="456" spans="2:3" x14ac:dyDescent="0.25">
      <c r="B456" s="19" t="s">
        <v>1030</v>
      </c>
      <c r="C456" s="18" t="s">
        <v>1031</v>
      </c>
    </row>
    <row r="457" spans="2:3" x14ac:dyDescent="0.25">
      <c r="B457" s="19" t="s">
        <v>1032</v>
      </c>
      <c r="C457" s="18" t="s">
        <v>1033</v>
      </c>
    </row>
    <row r="458" spans="2:3" x14ac:dyDescent="0.25">
      <c r="B458" s="19" t="s">
        <v>1034</v>
      </c>
      <c r="C458" s="18" t="s">
        <v>1035</v>
      </c>
    </row>
    <row r="459" spans="2:3" x14ac:dyDescent="0.25">
      <c r="B459" s="19" t="s">
        <v>1036</v>
      </c>
      <c r="C459" s="18" t="s">
        <v>1037</v>
      </c>
    </row>
    <row r="460" spans="2:3" x14ac:dyDescent="0.25">
      <c r="B460" s="19" t="s">
        <v>1038</v>
      </c>
      <c r="C460" s="18" t="s">
        <v>1039</v>
      </c>
    </row>
    <row r="461" spans="2:3" x14ac:dyDescent="0.25">
      <c r="B461" s="19" t="s">
        <v>1040</v>
      </c>
      <c r="C461" s="18" t="s">
        <v>1041</v>
      </c>
    </row>
    <row r="462" spans="2:3" x14ac:dyDescent="0.25">
      <c r="B462" s="19" t="s">
        <v>1042</v>
      </c>
      <c r="C462" s="18" t="s">
        <v>1043</v>
      </c>
    </row>
    <row r="463" spans="2:3" x14ac:dyDescent="0.25">
      <c r="B463" s="19" t="s">
        <v>1044</v>
      </c>
      <c r="C463" s="18" t="s">
        <v>1045</v>
      </c>
    </row>
    <row r="464" spans="2:3" x14ac:dyDescent="0.25">
      <c r="B464" s="19" t="s">
        <v>1046</v>
      </c>
      <c r="C464" s="18" t="s">
        <v>1047</v>
      </c>
    </row>
    <row r="465" spans="2:3" x14ac:dyDescent="0.25">
      <c r="B465" s="19" t="s">
        <v>1048</v>
      </c>
      <c r="C465" s="18" t="s">
        <v>1049</v>
      </c>
    </row>
    <row r="466" spans="2:3" x14ac:dyDescent="0.25">
      <c r="B466" s="19" t="s">
        <v>1050</v>
      </c>
      <c r="C466" s="18" t="s">
        <v>1051</v>
      </c>
    </row>
    <row r="467" spans="2:3" x14ac:dyDescent="0.25">
      <c r="B467" s="19" t="s">
        <v>1052</v>
      </c>
      <c r="C467" s="18" t="s">
        <v>1053</v>
      </c>
    </row>
    <row r="468" spans="2:3" x14ac:dyDescent="0.25">
      <c r="B468" s="19" t="s">
        <v>1054</v>
      </c>
      <c r="C468" s="18" t="s">
        <v>1055</v>
      </c>
    </row>
    <row r="469" spans="2:3" x14ac:dyDescent="0.25">
      <c r="B469" s="19" t="s">
        <v>1056</v>
      </c>
      <c r="C469" s="18" t="s">
        <v>1057</v>
      </c>
    </row>
    <row r="470" spans="2:3" x14ac:dyDescent="0.25">
      <c r="B470" s="19" t="s">
        <v>1058</v>
      </c>
      <c r="C470" s="18" t="s">
        <v>1059</v>
      </c>
    </row>
    <row r="471" spans="2:3" x14ac:dyDescent="0.25">
      <c r="B471" s="19" t="s">
        <v>1060</v>
      </c>
      <c r="C471" s="18" t="s">
        <v>1061</v>
      </c>
    </row>
    <row r="472" spans="2:3" x14ac:dyDescent="0.25">
      <c r="B472" s="19" t="s">
        <v>1062</v>
      </c>
      <c r="C472" s="18" t="s">
        <v>1063</v>
      </c>
    </row>
    <row r="473" spans="2:3" x14ac:dyDescent="0.25">
      <c r="B473" s="19" t="s">
        <v>1064</v>
      </c>
      <c r="C473" s="18" t="s">
        <v>1065</v>
      </c>
    </row>
    <row r="474" spans="2:3" x14ac:dyDescent="0.25">
      <c r="B474" s="19" t="s">
        <v>1066</v>
      </c>
      <c r="C474" s="18" t="s">
        <v>1067</v>
      </c>
    </row>
    <row r="475" spans="2:3" x14ac:dyDescent="0.25">
      <c r="B475" s="19" t="s">
        <v>1068</v>
      </c>
      <c r="C475" s="18" t="s">
        <v>1067</v>
      </c>
    </row>
    <row r="476" spans="2:3" x14ac:dyDescent="0.25">
      <c r="B476" s="19" t="s">
        <v>1069</v>
      </c>
      <c r="C476" s="18" t="s">
        <v>1070</v>
      </c>
    </row>
    <row r="477" spans="2:3" x14ac:dyDescent="0.25">
      <c r="B477" s="19" t="s">
        <v>1071</v>
      </c>
      <c r="C477" s="18" t="s">
        <v>1070</v>
      </c>
    </row>
    <row r="478" spans="2:3" x14ac:dyDescent="0.25">
      <c r="B478" s="19" t="s">
        <v>1072</v>
      </c>
      <c r="C478" s="18" t="s">
        <v>1073</v>
      </c>
    </row>
    <row r="479" spans="2:3" x14ac:dyDescent="0.25">
      <c r="B479" s="19" t="s">
        <v>1074</v>
      </c>
      <c r="C479" s="18" t="s">
        <v>1073</v>
      </c>
    </row>
    <row r="480" spans="2:3" x14ac:dyDescent="0.25">
      <c r="B480" s="19" t="s">
        <v>1075</v>
      </c>
      <c r="C480" s="18" t="s">
        <v>1076</v>
      </c>
    </row>
    <row r="481" spans="2:3" x14ac:dyDescent="0.25">
      <c r="B481" s="19" t="s">
        <v>1077</v>
      </c>
      <c r="C481" s="18" t="s">
        <v>1078</v>
      </c>
    </row>
    <row r="482" spans="2:3" x14ac:dyDescent="0.25">
      <c r="B482" s="19" t="s">
        <v>1079</v>
      </c>
      <c r="C482" s="18" t="s">
        <v>1080</v>
      </c>
    </row>
    <row r="483" spans="2:3" x14ac:dyDescent="0.25">
      <c r="B483" s="19" t="s">
        <v>1081</v>
      </c>
      <c r="C483" s="18" t="s">
        <v>1082</v>
      </c>
    </row>
    <row r="484" spans="2:3" x14ac:dyDescent="0.25">
      <c r="B484" s="19" t="s">
        <v>1083</v>
      </c>
      <c r="C484" s="18" t="s">
        <v>1084</v>
      </c>
    </row>
    <row r="485" spans="2:3" x14ac:dyDescent="0.25">
      <c r="B485" s="19" t="s">
        <v>1085</v>
      </c>
      <c r="C485" s="18" t="s">
        <v>1086</v>
      </c>
    </row>
    <row r="486" spans="2:3" x14ac:dyDescent="0.25">
      <c r="B486" s="19" t="s">
        <v>1087</v>
      </c>
      <c r="C486" s="18" t="s">
        <v>1088</v>
      </c>
    </row>
    <row r="487" spans="2:3" x14ac:dyDescent="0.25">
      <c r="B487" s="19" t="s">
        <v>1089</v>
      </c>
      <c r="C487" s="18" t="s">
        <v>1090</v>
      </c>
    </row>
    <row r="488" spans="2:3" x14ac:dyDescent="0.25">
      <c r="B488" s="19" t="s">
        <v>1091</v>
      </c>
      <c r="C488" s="18" t="s">
        <v>1090</v>
      </c>
    </row>
    <row r="489" spans="2:3" x14ac:dyDescent="0.25">
      <c r="B489" s="19" t="s">
        <v>1092</v>
      </c>
      <c r="C489" s="18" t="s">
        <v>1093</v>
      </c>
    </row>
    <row r="490" spans="2:3" x14ac:dyDescent="0.25">
      <c r="B490" s="19" t="s">
        <v>1094</v>
      </c>
      <c r="C490" s="18" t="s">
        <v>1093</v>
      </c>
    </row>
    <row r="491" spans="2:3" x14ac:dyDescent="0.25">
      <c r="B491" s="19" t="s">
        <v>1095</v>
      </c>
      <c r="C491" s="18" t="s">
        <v>1096</v>
      </c>
    </row>
    <row r="492" spans="2:3" x14ac:dyDescent="0.25">
      <c r="B492" s="19" t="s">
        <v>1097</v>
      </c>
      <c r="C492" s="18" t="s">
        <v>1098</v>
      </c>
    </row>
    <row r="493" spans="2:3" x14ac:dyDescent="0.25">
      <c r="B493" s="19" t="s">
        <v>1099</v>
      </c>
      <c r="C493" s="18" t="s">
        <v>1100</v>
      </c>
    </row>
    <row r="494" spans="2:3" x14ac:dyDescent="0.25">
      <c r="B494" s="19" t="s">
        <v>1101</v>
      </c>
      <c r="C494" s="18" t="s">
        <v>1102</v>
      </c>
    </row>
    <row r="495" spans="2:3" x14ac:dyDescent="0.25">
      <c r="B495" s="19" t="s">
        <v>1103</v>
      </c>
      <c r="C495" s="18" t="s">
        <v>1104</v>
      </c>
    </row>
    <row r="496" spans="2:3" x14ac:dyDescent="0.25">
      <c r="B496" s="19" t="s">
        <v>1105</v>
      </c>
      <c r="C496" s="18" t="s">
        <v>1106</v>
      </c>
    </row>
    <row r="497" spans="2:3" x14ac:dyDescent="0.25">
      <c r="B497" s="19" t="s">
        <v>1107</v>
      </c>
      <c r="C497" s="18" t="s">
        <v>1108</v>
      </c>
    </row>
    <row r="498" spans="2:3" x14ac:dyDescent="0.25">
      <c r="B498" s="19" t="s">
        <v>1109</v>
      </c>
      <c r="C498" s="18" t="s">
        <v>1110</v>
      </c>
    </row>
    <row r="499" spans="2:3" x14ac:dyDescent="0.25">
      <c r="B499" s="19" t="s">
        <v>1111</v>
      </c>
      <c r="C499" s="18" t="s">
        <v>1112</v>
      </c>
    </row>
    <row r="500" spans="2:3" x14ac:dyDescent="0.25">
      <c r="B500" s="19" t="s">
        <v>1113</v>
      </c>
      <c r="C500" s="18" t="s">
        <v>1114</v>
      </c>
    </row>
    <row r="501" spans="2:3" x14ac:dyDescent="0.25">
      <c r="B501" s="19" t="s">
        <v>1115</v>
      </c>
      <c r="C501" s="18" t="s">
        <v>1116</v>
      </c>
    </row>
    <row r="502" spans="2:3" x14ac:dyDescent="0.25">
      <c r="B502" s="19" t="s">
        <v>1117</v>
      </c>
      <c r="C502" s="18" t="s">
        <v>1118</v>
      </c>
    </row>
    <row r="503" spans="2:3" x14ac:dyDescent="0.25">
      <c r="B503" s="19" t="s">
        <v>1119</v>
      </c>
      <c r="C503" s="18" t="s">
        <v>1120</v>
      </c>
    </row>
    <row r="504" spans="2:3" x14ac:dyDescent="0.25">
      <c r="B504" s="19" t="s">
        <v>1121</v>
      </c>
      <c r="C504" s="18" t="s">
        <v>1122</v>
      </c>
    </row>
    <row r="505" spans="2:3" x14ac:dyDescent="0.25">
      <c r="B505" s="19" t="s">
        <v>1123</v>
      </c>
      <c r="C505" s="18" t="s">
        <v>1124</v>
      </c>
    </row>
    <row r="506" spans="2:3" x14ac:dyDescent="0.25">
      <c r="B506" s="19" t="s">
        <v>1125</v>
      </c>
      <c r="C506" s="18" t="s">
        <v>1126</v>
      </c>
    </row>
    <row r="507" spans="2:3" x14ac:dyDescent="0.25">
      <c r="B507" s="19" t="s">
        <v>1127</v>
      </c>
      <c r="C507" s="18" t="s">
        <v>1128</v>
      </c>
    </row>
    <row r="508" spans="2:3" x14ac:dyDescent="0.25">
      <c r="B508" s="19" t="s">
        <v>1129</v>
      </c>
      <c r="C508" s="18" t="s">
        <v>1130</v>
      </c>
    </row>
    <row r="509" spans="2:3" x14ac:dyDescent="0.25">
      <c r="B509" s="19" t="s">
        <v>1131</v>
      </c>
      <c r="C509" s="18" t="s">
        <v>1132</v>
      </c>
    </row>
    <row r="510" spans="2:3" x14ac:dyDescent="0.25">
      <c r="B510" s="19" t="s">
        <v>1133</v>
      </c>
      <c r="C510" s="18" t="s">
        <v>1134</v>
      </c>
    </row>
    <row r="511" spans="2:3" x14ac:dyDescent="0.25">
      <c r="B511" s="19" t="s">
        <v>1135</v>
      </c>
      <c r="C511" s="18" t="s">
        <v>1136</v>
      </c>
    </row>
    <row r="512" spans="2:3" x14ac:dyDescent="0.25">
      <c r="B512" s="19" t="s">
        <v>1137</v>
      </c>
      <c r="C512" s="18" t="s">
        <v>1138</v>
      </c>
    </row>
    <row r="513" spans="2:3" x14ac:dyDescent="0.25">
      <c r="B513" s="19" t="s">
        <v>1139</v>
      </c>
      <c r="C513" s="18" t="s">
        <v>1140</v>
      </c>
    </row>
    <row r="514" spans="2:3" x14ac:dyDescent="0.25">
      <c r="B514" s="19" t="s">
        <v>1141</v>
      </c>
      <c r="C514" s="18" t="s">
        <v>1142</v>
      </c>
    </row>
    <row r="515" spans="2:3" x14ac:dyDescent="0.25">
      <c r="B515" s="19" t="s">
        <v>1143</v>
      </c>
      <c r="C515" s="18" t="s">
        <v>1144</v>
      </c>
    </row>
    <row r="516" spans="2:3" x14ac:dyDescent="0.25">
      <c r="B516" s="19" t="s">
        <v>1145</v>
      </c>
      <c r="C516" s="18" t="s">
        <v>1146</v>
      </c>
    </row>
    <row r="517" spans="2:3" x14ac:dyDescent="0.25">
      <c r="B517" s="19" t="s">
        <v>1147</v>
      </c>
      <c r="C517" s="18" t="s">
        <v>1148</v>
      </c>
    </row>
    <row r="518" spans="2:3" x14ac:dyDescent="0.25">
      <c r="B518" s="19" t="s">
        <v>1149</v>
      </c>
      <c r="C518" s="18" t="s">
        <v>1150</v>
      </c>
    </row>
    <row r="519" spans="2:3" x14ac:dyDescent="0.25">
      <c r="B519" s="19" t="s">
        <v>1151</v>
      </c>
      <c r="C519" s="18" t="s">
        <v>1152</v>
      </c>
    </row>
    <row r="520" spans="2:3" x14ac:dyDescent="0.25">
      <c r="B520" s="19" t="s">
        <v>1153</v>
      </c>
      <c r="C520" s="18" t="s">
        <v>1154</v>
      </c>
    </row>
    <row r="521" spans="2:3" x14ac:dyDescent="0.25">
      <c r="B521" s="19" t="s">
        <v>1155</v>
      </c>
      <c r="C521" s="18" t="s">
        <v>1156</v>
      </c>
    </row>
    <row r="522" spans="2:3" x14ac:dyDescent="0.25">
      <c r="B522" s="19" t="s">
        <v>1157</v>
      </c>
      <c r="C522" s="18" t="s">
        <v>1158</v>
      </c>
    </row>
    <row r="523" spans="2:3" x14ac:dyDescent="0.25">
      <c r="B523" s="19" t="s">
        <v>1159</v>
      </c>
      <c r="C523" s="18" t="s">
        <v>1160</v>
      </c>
    </row>
    <row r="524" spans="2:3" x14ac:dyDescent="0.25">
      <c r="B524" s="19" t="s">
        <v>1161</v>
      </c>
      <c r="C524" s="18" t="s">
        <v>1162</v>
      </c>
    </row>
    <row r="525" spans="2:3" x14ac:dyDescent="0.25">
      <c r="B525" s="19" t="s">
        <v>1163</v>
      </c>
      <c r="C525" s="18" t="s">
        <v>1164</v>
      </c>
    </row>
    <row r="526" spans="2:3" x14ac:dyDescent="0.25">
      <c r="B526" s="19" t="s">
        <v>1165</v>
      </c>
      <c r="C526" s="18" t="s">
        <v>1166</v>
      </c>
    </row>
    <row r="527" spans="2:3" x14ac:dyDescent="0.25">
      <c r="B527" s="19" t="s">
        <v>1167</v>
      </c>
      <c r="C527" s="18" t="s">
        <v>1168</v>
      </c>
    </row>
    <row r="528" spans="2:3" x14ac:dyDescent="0.25">
      <c r="B528" s="19" t="s">
        <v>1169</v>
      </c>
      <c r="C528" s="18" t="s">
        <v>1170</v>
      </c>
    </row>
    <row r="529" spans="2:3" x14ac:dyDescent="0.25">
      <c r="B529" s="19" t="s">
        <v>1171</v>
      </c>
      <c r="C529" s="18" t="s">
        <v>1172</v>
      </c>
    </row>
    <row r="530" spans="2:3" x14ac:dyDescent="0.25">
      <c r="B530" s="19" t="s">
        <v>1173</v>
      </c>
      <c r="C530" s="18" t="s">
        <v>1174</v>
      </c>
    </row>
    <row r="531" spans="2:3" x14ac:dyDescent="0.25">
      <c r="B531" s="19" t="s">
        <v>1175</v>
      </c>
      <c r="C531" s="18" t="s">
        <v>1176</v>
      </c>
    </row>
    <row r="532" spans="2:3" x14ac:dyDescent="0.25">
      <c r="B532" s="19" t="s">
        <v>1177</v>
      </c>
      <c r="C532" s="18" t="s">
        <v>1178</v>
      </c>
    </row>
    <row r="533" spans="2:3" x14ac:dyDescent="0.25">
      <c r="B533" s="19" t="s">
        <v>1179</v>
      </c>
      <c r="C533" s="18" t="s">
        <v>1180</v>
      </c>
    </row>
    <row r="534" spans="2:3" x14ac:dyDescent="0.25">
      <c r="B534" s="19" t="s">
        <v>1181</v>
      </c>
      <c r="C534" s="18" t="s">
        <v>1182</v>
      </c>
    </row>
    <row r="535" spans="2:3" x14ac:dyDescent="0.25">
      <c r="B535" s="19" t="s">
        <v>1183</v>
      </c>
      <c r="C535" s="18" t="s">
        <v>1184</v>
      </c>
    </row>
    <row r="536" spans="2:3" x14ac:dyDescent="0.25">
      <c r="B536" s="19" t="s">
        <v>1185</v>
      </c>
      <c r="C536" s="18" t="s">
        <v>1186</v>
      </c>
    </row>
    <row r="537" spans="2:3" x14ac:dyDescent="0.25">
      <c r="B537" s="19" t="s">
        <v>1187</v>
      </c>
      <c r="C537" s="18" t="s">
        <v>1188</v>
      </c>
    </row>
    <row r="538" spans="2:3" x14ac:dyDescent="0.25">
      <c r="B538" s="19" t="s">
        <v>1189</v>
      </c>
      <c r="C538" s="18" t="s">
        <v>1190</v>
      </c>
    </row>
    <row r="539" spans="2:3" x14ac:dyDescent="0.25">
      <c r="B539" s="19" t="s">
        <v>1191</v>
      </c>
      <c r="C539" s="18" t="s">
        <v>1192</v>
      </c>
    </row>
    <row r="540" spans="2:3" x14ac:dyDescent="0.25">
      <c r="B540" s="19" t="s">
        <v>1193</v>
      </c>
      <c r="C540" s="18" t="s">
        <v>1194</v>
      </c>
    </row>
    <row r="541" spans="2:3" x14ac:dyDescent="0.25">
      <c r="B541" s="19" t="s">
        <v>1195</v>
      </c>
      <c r="C541" s="18" t="s">
        <v>1196</v>
      </c>
    </row>
    <row r="542" spans="2:3" x14ac:dyDescent="0.25">
      <c r="B542" s="19" t="s">
        <v>1197</v>
      </c>
      <c r="C542" s="18" t="s">
        <v>1198</v>
      </c>
    </row>
    <row r="543" spans="2:3" x14ac:dyDescent="0.25">
      <c r="B543" s="19" t="s">
        <v>1199</v>
      </c>
      <c r="C543" s="18" t="s">
        <v>1200</v>
      </c>
    </row>
    <row r="544" spans="2:3" x14ac:dyDescent="0.25">
      <c r="B544" s="19" t="s">
        <v>1201</v>
      </c>
      <c r="C544" s="18" t="s">
        <v>1202</v>
      </c>
    </row>
    <row r="545" spans="2:3" x14ac:dyDescent="0.25">
      <c r="B545" s="19" t="s">
        <v>1203</v>
      </c>
      <c r="C545" s="18" t="s">
        <v>1204</v>
      </c>
    </row>
    <row r="546" spans="2:3" x14ac:dyDescent="0.25">
      <c r="B546" s="19" t="s">
        <v>1205</v>
      </c>
      <c r="C546" s="18" t="s">
        <v>1206</v>
      </c>
    </row>
    <row r="547" spans="2:3" x14ac:dyDescent="0.25">
      <c r="B547" s="19" t="s">
        <v>1207</v>
      </c>
      <c r="C547" s="18" t="s">
        <v>1208</v>
      </c>
    </row>
    <row r="548" spans="2:3" x14ac:dyDescent="0.25">
      <c r="B548" s="19" t="s">
        <v>1209</v>
      </c>
      <c r="C548" s="18" t="s">
        <v>1210</v>
      </c>
    </row>
    <row r="549" spans="2:3" x14ac:dyDescent="0.25">
      <c r="B549" s="19" t="s">
        <v>1211</v>
      </c>
      <c r="C549" s="18" t="s">
        <v>1212</v>
      </c>
    </row>
    <row r="550" spans="2:3" x14ac:dyDescent="0.25">
      <c r="B550" s="19" t="s">
        <v>1213</v>
      </c>
      <c r="C550" s="18" t="s">
        <v>1214</v>
      </c>
    </row>
    <row r="551" spans="2:3" x14ac:dyDescent="0.25">
      <c r="B551" s="19" t="s">
        <v>1215</v>
      </c>
      <c r="C551" s="18" t="s">
        <v>1216</v>
      </c>
    </row>
    <row r="552" spans="2:3" x14ac:dyDescent="0.25">
      <c r="B552" s="19" t="s">
        <v>1217</v>
      </c>
      <c r="C552" s="18" t="s">
        <v>1218</v>
      </c>
    </row>
    <row r="553" spans="2:3" x14ac:dyDescent="0.25">
      <c r="B553" s="19" t="s">
        <v>1219</v>
      </c>
      <c r="C553" s="18" t="s">
        <v>1220</v>
      </c>
    </row>
    <row r="554" spans="2:3" x14ac:dyDescent="0.25">
      <c r="B554" s="19" t="s">
        <v>1221</v>
      </c>
      <c r="C554" s="18" t="s">
        <v>1220</v>
      </c>
    </row>
    <row r="555" spans="2:3" x14ac:dyDescent="0.25">
      <c r="B555" s="19" t="s">
        <v>1222</v>
      </c>
      <c r="C555" s="18" t="s">
        <v>1223</v>
      </c>
    </row>
    <row r="556" spans="2:3" x14ac:dyDescent="0.25">
      <c r="B556" s="19" t="s">
        <v>1224</v>
      </c>
      <c r="C556" s="18" t="s">
        <v>1225</v>
      </c>
    </row>
    <row r="557" spans="2:3" x14ac:dyDescent="0.25">
      <c r="B557" s="19" t="s">
        <v>1226</v>
      </c>
      <c r="C557" s="18" t="s">
        <v>1227</v>
      </c>
    </row>
    <row r="558" spans="2:3" x14ac:dyDescent="0.25">
      <c r="B558" s="19" t="s">
        <v>1228</v>
      </c>
      <c r="C558" s="18" t="s">
        <v>1229</v>
      </c>
    </row>
    <row r="559" spans="2:3" x14ac:dyDescent="0.25">
      <c r="B559" s="19" t="s">
        <v>1230</v>
      </c>
      <c r="C559" s="18" t="s">
        <v>1231</v>
      </c>
    </row>
    <row r="560" spans="2:3" x14ac:dyDescent="0.25">
      <c r="B560" s="19" t="s">
        <v>1232</v>
      </c>
      <c r="C560" s="18" t="s">
        <v>1233</v>
      </c>
    </row>
    <row r="561" spans="2:3" x14ac:dyDescent="0.25">
      <c r="B561" s="19" t="s">
        <v>1234</v>
      </c>
      <c r="C561" s="18" t="s">
        <v>1235</v>
      </c>
    </row>
    <row r="562" spans="2:3" x14ac:dyDescent="0.25">
      <c r="B562" s="19" t="s">
        <v>1236</v>
      </c>
      <c r="C562" s="18" t="s">
        <v>1237</v>
      </c>
    </row>
    <row r="563" spans="2:3" x14ac:dyDescent="0.25">
      <c r="B563" s="19" t="s">
        <v>1238</v>
      </c>
      <c r="C563" s="18" t="s">
        <v>1239</v>
      </c>
    </row>
    <row r="564" spans="2:3" x14ac:dyDescent="0.25">
      <c r="B564" s="19" t="s">
        <v>1240</v>
      </c>
      <c r="C564" s="18" t="s">
        <v>1241</v>
      </c>
    </row>
    <row r="565" spans="2:3" x14ac:dyDescent="0.25">
      <c r="B565" s="19" t="s">
        <v>1242</v>
      </c>
      <c r="C565" s="18" t="s">
        <v>1243</v>
      </c>
    </row>
    <row r="566" spans="2:3" x14ac:dyDescent="0.25">
      <c r="B566" s="19" t="s">
        <v>1244</v>
      </c>
      <c r="C566" s="18" t="s">
        <v>1245</v>
      </c>
    </row>
    <row r="567" spans="2:3" x14ac:dyDescent="0.25">
      <c r="B567" s="19" t="s">
        <v>1246</v>
      </c>
      <c r="C567" s="18" t="s">
        <v>1247</v>
      </c>
    </row>
    <row r="568" spans="2:3" x14ac:dyDescent="0.25">
      <c r="B568" s="19" t="s">
        <v>1248</v>
      </c>
      <c r="C568" s="18" t="s">
        <v>1249</v>
      </c>
    </row>
    <row r="569" spans="2:3" x14ac:dyDescent="0.25">
      <c r="B569" s="19" t="s">
        <v>1250</v>
      </c>
      <c r="C569" s="18" t="s">
        <v>1251</v>
      </c>
    </row>
    <row r="570" spans="2:3" x14ac:dyDescent="0.25">
      <c r="B570" s="19" t="s">
        <v>1252</v>
      </c>
      <c r="C570" s="18" t="s">
        <v>1253</v>
      </c>
    </row>
    <row r="571" spans="2:3" x14ac:dyDescent="0.25">
      <c r="B571" s="19" t="s">
        <v>1254</v>
      </c>
      <c r="C571" s="18" t="s">
        <v>1255</v>
      </c>
    </row>
    <row r="572" spans="2:3" x14ac:dyDescent="0.25">
      <c r="B572" s="19" t="s">
        <v>1256</v>
      </c>
      <c r="C572" s="18" t="s">
        <v>1257</v>
      </c>
    </row>
    <row r="573" spans="2:3" x14ac:dyDescent="0.25">
      <c r="B573" s="19" t="s">
        <v>1258</v>
      </c>
      <c r="C573" s="18" t="s">
        <v>1259</v>
      </c>
    </row>
    <row r="574" spans="2:3" x14ac:dyDescent="0.25">
      <c r="B574" s="19" t="s">
        <v>1260</v>
      </c>
      <c r="C574" s="18" t="s">
        <v>1261</v>
      </c>
    </row>
    <row r="575" spans="2:3" x14ac:dyDescent="0.25">
      <c r="B575" s="19" t="s">
        <v>1262</v>
      </c>
      <c r="C575" s="18" t="s">
        <v>1263</v>
      </c>
    </row>
    <row r="576" spans="2:3" x14ac:dyDescent="0.25">
      <c r="B576" s="19" t="s">
        <v>1264</v>
      </c>
      <c r="C576" s="18" t="s">
        <v>1265</v>
      </c>
    </row>
    <row r="577" spans="2:3" x14ac:dyDescent="0.25">
      <c r="B577" s="19" t="s">
        <v>1266</v>
      </c>
      <c r="C577" s="18" t="s">
        <v>1267</v>
      </c>
    </row>
    <row r="578" spans="2:3" x14ac:dyDescent="0.25">
      <c r="B578" s="19" t="s">
        <v>1268</v>
      </c>
      <c r="C578" s="18" t="s">
        <v>1269</v>
      </c>
    </row>
    <row r="579" spans="2:3" x14ac:dyDescent="0.25">
      <c r="B579" s="19" t="s">
        <v>1270</v>
      </c>
      <c r="C579" s="18" t="s">
        <v>1271</v>
      </c>
    </row>
    <row r="580" spans="2:3" x14ac:dyDescent="0.25">
      <c r="B580" s="19" t="s">
        <v>1272</v>
      </c>
      <c r="C580" s="18" t="s">
        <v>1273</v>
      </c>
    </row>
    <row r="581" spans="2:3" x14ac:dyDescent="0.25">
      <c r="B581" s="19" t="s">
        <v>1274</v>
      </c>
      <c r="C581" s="18" t="s">
        <v>1275</v>
      </c>
    </row>
    <row r="582" spans="2:3" x14ac:dyDescent="0.25">
      <c r="B582" s="19" t="s">
        <v>1276</v>
      </c>
      <c r="C582" s="18" t="s">
        <v>1277</v>
      </c>
    </row>
    <row r="583" spans="2:3" x14ac:dyDescent="0.25">
      <c r="B583" s="19" t="s">
        <v>1278</v>
      </c>
      <c r="C583" s="18" t="s">
        <v>1279</v>
      </c>
    </row>
    <row r="584" spans="2:3" x14ac:dyDescent="0.25">
      <c r="B584" s="19" t="s">
        <v>1280</v>
      </c>
      <c r="C584" s="18" t="s">
        <v>1281</v>
      </c>
    </row>
    <row r="585" spans="2:3" x14ac:dyDescent="0.25">
      <c r="B585" s="19" t="s">
        <v>1282</v>
      </c>
      <c r="C585" s="18" t="s">
        <v>1283</v>
      </c>
    </row>
    <row r="586" spans="2:3" x14ac:dyDescent="0.25">
      <c r="B586" s="19" t="s">
        <v>1284</v>
      </c>
      <c r="C586" s="18" t="s">
        <v>1285</v>
      </c>
    </row>
    <row r="587" spans="2:3" x14ac:dyDescent="0.25">
      <c r="B587" s="19" t="s">
        <v>1286</v>
      </c>
      <c r="C587" s="18" t="s">
        <v>1287</v>
      </c>
    </row>
    <row r="588" spans="2:3" x14ac:dyDescent="0.25">
      <c r="B588" s="19" t="s">
        <v>1288</v>
      </c>
      <c r="C588" s="18" t="s">
        <v>1289</v>
      </c>
    </row>
    <row r="589" spans="2:3" x14ac:dyDescent="0.25">
      <c r="B589" s="19" t="s">
        <v>1290</v>
      </c>
      <c r="C589" s="18" t="s">
        <v>1291</v>
      </c>
    </row>
    <row r="590" spans="2:3" x14ac:dyDescent="0.25">
      <c r="B590" s="19" t="s">
        <v>1292</v>
      </c>
      <c r="C590" s="18" t="s">
        <v>1293</v>
      </c>
    </row>
    <row r="591" spans="2:3" x14ac:dyDescent="0.25">
      <c r="B591" s="19" t="s">
        <v>1294</v>
      </c>
      <c r="C591" s="18" t="s">
        <v>1293</v>
      </c>
    </row>
    <row r="592" spans="2:3" x14ac:dyDescent="0.25">
      <c r="B592" s="19" t="s">
        <v>1295</v>
      </c>
      <c r="C592" s="18" t="s">
        <v>1296</v>
      </c>
    </row>
    <row r="593" spans="2:3" x14ac:dyDescent="0.25">
      <c r="B593" s="19" t="s">
        <v>1297</v>
      </c>
      <c r="C593" s="18" t="s">
        <v>1298</v>
      </c>
    </row>
    <row r="594" spans="2:3" x14ac:dyDescent="0.25">
      <c r="B594" s="19" t="s">
        <v>1299</v>
      </c>
      <c r="C594" s="18" t="s">
        <v>1300</v>
      </c>
    </row>
    <row r="595" spans="2:3" x14ac:dyDescent="0.25">
      <c r="B595" s="19" t="s">
        <v>1301</v>
      </c>
      <c r="C595" s="18" t="s">
        <v>1302</v>
      </c>
    </row>
    <row r="596" spans="2:3" x14ac:dyDescent="0.25">
      <c r="B596" s="19" t="s">
        <v>1303</v>
      </c>
      <c r="C596" s="18" t="s">
        <v>1304</v>
      </c>
    </row>
    <row r="597" spans="2:3" x14ac:dyDescent="0.25">
      <c r="B597" s="19" t="s">
        <v>1305</v>
      </c>
      <c r="C597" s="18" t="s">
        <v>1304</v>
      </c>
    </row>
    <row r="598" spans="2:3" x14ac:dyDescent="0.25">
      <c r="B598" s="19" t="s">
        <v>1306</v>
      </c>
      <c r="C598" s="18" t="s">
        <v>1307</v>
      </c>
    </row>
    <row r="599" spans="2:3" x14ac:dyDescent="0.25">
      <c r="B599" s="19" t="s">
        <v>1308</v>
      </c>
      <c r="C599" s="18" t="s">
        <v>1309</v>
      </c>
    </row>
    <row r="600" spans="2:3" x14ac:dyDescent="0.25">
      <c r="B600" s="19" t="s">
        <v>1310</v>
      </c>
      <c r="C600" s="18" t="s">
        <v>1309</v>
      </c>
    </row>
    <row r="601" spans="2:3" x14ac:dyDescent="0.25">
      <c r="B601" s="19" t="s">
        <v>1311</v>
      </c>
      <c r="C601" s="18" t="s">
        <v>1312</v>
      </c>
    </row>
    <row r="602" spans="2:3" x14ac:dyDescent="0.25">
      <c r="B602" s="19" t="s">
        <v>1313</v>
      </c>
      <c r="C602" s="18" t="s">
        <v>1312</v>
      </c>
    </row>
    <row r="603" spans="2:3" x14ac:dyDescent="0.25">
      <c r="B603" s="19" t="s">
        <v>1314</v>
      </c>
      <c r="C603" s="18" t="s">
        <v>1315</v>
      </c>
    </row>
    <row r="604" spans="2:3" x14ac:dyDescent="0.25">
      <c r="B604" s="19" t="s">
        <v>1316</v>
      </c>
      <c r="C604" s="18" t="s">
        <v>1317</v>
      </c>
    </row>
    <row r="605" spans="2:3" x14ac:dyDescent="0.25">
      <c r="B605" s="19" t="s">
        <v>1318</v>
      </c>
      <c r="C605" s="18" t="s">
        <v>1319</v>
      </c>
    </row>
    <row r="606" spans="2:3" x14ac:dyDescent="0.25">
      <c r="B606" s="19" t="s">
        <v>1320</v>
      </c>
      <c r="C606" s="18" t="s">
        <v>1321</v>
      </c>
    </row>
    <row r="607" spans="2:3" x14ac:dyDescent="0.25">
      <c r="B607" s="19" t="s">
        <v>1322</v>
      </c>
      <c r="C607" s="18" t="s">
        <v>1323</v>
      </c>
    </row>
    <row r="608" spans="2:3" x14ac:dyDescent="0.25">
      <c r="B608" s="19" t="s">
        <v>1324</v>
      </c>
      <c r="C608" s="18" t="s">
        <v>1325</v>
      </c>
    </row>
    <row r="609" spans="2:3" x14ac:dyDescent="0.25">
      <c r="B609" s="19" t="s">
        <v>1326</v>
      </c>
      <c r="C609" s="18" t="s">
        <v>1327</v>
      </c>
    </row>
    <row r="610" spans="2:3" x14ac:dyDescent="0.25">
      <c r="B610" s="19" t="s">
        <v>1328</v>
      </c>
      <c r="C610" s="18" t="s">
        <v>1329</v>
      </c>
    </row>
    <row r="611" spans="2:3" x14ac:dyDescent="0.25">
      <c r="B611" s="19" t="s">
        <v>1330</v>
      </c>
      <c r="C611" s="18" t="s">
        <v>1331</v>
      </c>
    </row>
    <row r="612" spans="2:3" x14ac:dyDescent="0.25">
      <c r="B612" s="19" t="s">
        <v>1332</v>
      </c>
      <c r="C612" s="18" t="s">
        <v>1331</v>
      </c>
    </row>
    <row r="613" spans="2:3" x14ac:dyDescent="0.25">
      <c r="B613" s="19" t="s">
        <v>1333</v>
      </c>
      <c r="C613" s="18" t="s">
        <v>1334</v>
      </c>
    </row>
    <row r="614" spans="2:3" x14ac:dyDescent="0.25">
      <c r="B614" s="19" t="s">
        <v>1335</v>
      </c>
      <c r="C614" s="18" t="s">
        <v>1334</v>
      </c>
    </row>
    <row r="615" spans="2:3" x14ac:dyDescent="0.25">
      <c r="B615" s="19" t="s">
        <v>1336</v>
      </c>
      <c r="C615" s="18" t="s">
        <v>1337</v>
      </c>
    </row>
    <row r="616" spans="2:3" x14ac:dyDescent="0.25">
      <c r="B616" s="19" t="s">
        <v>1338</v>
      </c>
      <c r="C616" s="18" t="s">
        <v>1049</v>
      </c>
    </row>
    <row r="617" spans="2:3" x14ac:dyDescent="0.25">
      <c r="B617" s="19" t="s">
        <v>1339</v>
      </c>
      <c r="C617" s="18" t="s">
        <v>1051</v>
      </c>
    </row>
    <row r="618" spans="2:3" x14ac:dyDescent="0.25">
      <c r="B618" s="19" t="s">
        <v>1340</v>
      </c>
      <c r="C618" s="18" t="s">
        <v>1341</v>
      </c>
    </row>
    <row r="619" spans="2:3" x14ac:dyDescent="0.25">
      <c r="B619" s="19" t="s">
        <v>1342</v>
      </c>
      <c r="C619" s="18" t="s">
        <v>1343</v>
      </c>
    </row>
    <row r="620" spans="2:3" x14ac:dyDescent="0.25">
      <c r="B620" s="19" t="s">
        <v>1344</v>
      </c>
      <c r="C620" s="18" t="s">
        <v>1345</v>
      </c>
    </row>
    <row r="621" spans="2:3" x14ac:dyDescent="0.25">
      <c r="B621" s="19" t="s">
        <v>1346</v>
      </c>
      <c r="C621" s="18" t="s">
        <v>1347</v>
      </c>
    </row>
    <row r="622" spans="2:3" x14ac:dyDescent="0.25">
      <c r="B622" s="19" t="s">
        <v>1348</v>
      </c>
      <c r="C622" s="18" t="s">
        <v>1349</v>
      </c>
    </row>
    <row r="623" spans="2:3" x14ac:dyDescent="0.25">
      <c r="B623" s="19" t="s">
        <v>1350</v>
      </c>
      <c r="C623" s="18" t="s">
        <v>1351</v>
      </c>
    </row>
    <row r="624" spans="2:3" x14ac:dyDescent="0.25">
      <c r="B624" s="19" t="s">
        <v>1352</v>
      </c>
      <c r="C624" s="18" t="s">
        <v>1353</v>
      </c>
    </row>
    <row r="625" spans="2:3" x14ac:dyDescent="0.25">
      <c r="B625" s="19" t="s">
        <v>1354</v>
      </c>
      <c r="C625" s="18" t="s">
        <v>1355</v>
      </c>
    </row>
    <row r="626" spans="2:3" x14ac:dyDescent="0.25">
      <c r="B626" s="19" t="s">
        <v>1356</v>
      </c>
      <c r="C626" s="18" t="s">
        <v>1357</v>
      </c>
    </row>
    <row r="627" spans="2:3" x14ac:dyDescent="0.25">
      <c r="B627" s="19" t="s">
        <v>1358</v>
      </c>
      <c r="C627" s="18" t="s">
        <v>1359</v>
      </c>
    </row>
    <row r="628" spans="2:3" x14ac:dyDescent="0.25">
      <c r="B628" s="19" t="s">
        <v>1360</v>
      </c>
      <c r="C628" s="18" t="s">
        <v>1361</v>
      </c>
    </row>
    <row r="629" spans="2:3" x14ac:dyDescent="0.25">
      <c r="B629" s="19" t="s">
        <v>1362</v>
      </c>
      <c r="C629" s="18" t="s">
        <v>1363</v>
      </c>
    </row>
    <row r="630" spans="2:3" x14ac:dyDescent="0.25">
      <c r="B630" s="19" t="s">
        <v>1364</v>
      </c>
      <c r="C630" s="18" t="s">
        <v>1023</v>
      </c>
    </row>
    <row r="631" spans="2:3" x14ac:dyDescent="0.25">
      <c r="B631" s="19" t="s">
        <v>1365</v>
      </c>
      <c r="C631" s="18" t="s">
        <v>1023</v>
      </c>
    </row>
    <row r="632" spans="2:3" x14ac:dyDescent="0.25">
      <c r="B632" s="19" t="s">
        <v>1366</v>
      </c>
      <c r="C632" s="18" t="s">
        <v>1023</v>
      </c>
    </row>
    <row r="633" spans="2:3" x14ac:dyDescent="0.25">
      <c r="B633" s="19" t="s">
        <v>1367</v>
      </c>
      <c r="C633" s="18" t="s">
        <v>1023</v>
      </c>
    </row>
    <row r="634" spans="2:3" x14ac:dyDescent="0.25">
      <c r="B634" s="19" t="s">
        <v>1368</v>
      </c>
      <c r="C634" s="18" t="s">
        <v>1369</v>
      </c>
    </row>
    <row r="635" spans="2:3" x14ac:dyDescent="0.25">
      <c r="B635" s="19" t="s">
        <v>1370</v>
      </c>
      <c r="C635" s="18" t="s">
        <v>1371</v>
      </c>
    </row>
    <row r="636" spans="2:3" x14ac:dyDescent="0.25">
      <c r="B636" s="19" t="s">
        <v>1372</v>
      </c>
      <c r="C636" s="18" t="s">
        <v>1373</v>
      </c>
    </row>
    <row r="637" spans="2:3" x14ac:dyDescent="0.25">
      <c r="B637" s="19" t="s">
        <v>1374</v>
      </c>
      <c r="C637" s="18" t="s">
        <v>1375</v>
      </c>
    </row>
    <row r="638" spans="2:3" x14ac:dyDescent="0.25">
      <c r="B638" s="19" t="s">
        <v>1376</v>
      </c>
      <c r="C638" s="18" t="s">
        <v>1377</v>
      </c>
    </row>
    <row r="639" spans="2:3" x14ac:dyDescent="0.25">
      <c r="B639" s="19" t="s">
        <v>1378</v>
      </c>
      <c r="C639" s="18" t="s">
        <v>1379</v>
      </c>
    </row>
    <row r="640" spans="2:3" x14ac:dyDescent="0.25">
      <c r="B640" s="19" t="s">
        <v>1380</v>
      </c>
      <c r="C640" s="18" t="s">
        <v>1381</v>
      </c>
    </row>
    <row r="641" spans="2:3" x14ac:dyDescent="0.25">
      <c r="B641" s="19" t="s">
        <v>1382</v>
      </c>
      <c r="C641" s="18" t="s">
        <v>1383</v>
      </c>
    </row>
    <row r="642" spans="2:3" x14ac:dyDescent="0.25">
      <c r="B642" s="19" t="s">
        <v>1384</v>
      </c>
      <c r="C642" s="18" t="s">
        <v>1385</v>
      </c>
    </row>
    <row r="643" spans="2:3" x14ac:dyDescent="0.25">
      <c r="B643" s="19" t="s">
        <v>1386</v>
      </c>
      <c r="C643" s="18" t="s">
        <v>1387</v>
      </c>
    </row>
    <row r="644" spans="2:3" x14ac:dyDescent="0.25">
      <c r="B644" s="19" t="s">
        <v>1388</v>
      </c>
      <c r="C644" s="18" t="s">
        <v>1389</v>
      </c>
    </row>
    <row r="645" spans="2:3" x14ac:dyDescent="0.25">
      <c r="B645" s="19" t="s">
        <v>1390</v>
      </c>
      <c r="C645" s="18" t="s">
        <v>1391</v>
      </c>
    </row>
    <row r="646" spans="2:3" x14ac:dyDescent="0.25">
      <c r="B646" s="19" t="s">
        <v>1392</v>
      </c>
      <c r="C646" s="18" t="s">
        <v>1393</v>
      </c>
    </row>
    <row r="647" spans="2:3" x14ac:dyDescent="0.25">
      <c r="B647" s="19" t="s">
        <v>1394</v>
      </c>
      <c r="C647" s="18" t="s">
        <v>1395</v>
      </c>
    </row>
    <row r="648" spans="2:3" x14ac:dyDescent="0.25">
      <c r="B648" s="19" t="s">
        <v>1396</v>
      </c>
      <c r="C648" s="18" t="s">
        <v>1397</v>
      </c>
    </row>
    <row r="649" spans="2:3" x14ac:dyDescent="0.25">
      <c r="B649" s="19" t="s">
        <v>1398</v>
      </c>
      <c r="C649" s="18" t="s">
        <v>1399</v>
      </c>
    </row>
    <row r="650" spans="2:3" x14ac:dyDescent="0.25">
      <c r="B650" s="19" t="s">
        <v>1400</v>
      </c>
      <c r="C650" s="18" t="s">
        <v>1401</v>
      </c>
    </row>
    <row r="651" spans="2:3" x14ac:dyDescent="0.25">
      <c r="B651" s="19" t="s">
        <v>1402</v>
      </c>
      <c r="C651" s="18" t="s">
        <v>1403</v>
      </c>
    </row>
    <row r="652" spans="2:3" x14ac:dyDescent="0.25">
      <c r="B652" s="19" t="s">
        <v>1404</v>
      </c>
      <c r="C652" s="18" t="s">
        <v>1405</v>
      </c>
    </row>
    <row r="653" spans="2:3" x14ac:dyDescent="0.25">
      <c r="B653" s="19" t="s">
        <v>1406</v>
      </c>
      <c r="C653" s="18" t="s">
        <v>1407</v>
      </c>
    </row>
    <row r="654" spans="2:3" x14ac:dyDescent="0.25">
      <c r="B654" s="19" t="s">
        <v>1408</v>
      </c>
      <c r="C654" s="18" t="s">
        <v>1409</v>
      </c>
    </row>
    <row r="655" spans="2:3" x14ac:dyDescent="0.25">
      <c r="B655" s="19" t="s">
        <v>1410</v>
      </c>
      <c r="C655" s="18" t="s">
        <v>1411</v>
      </c>
    </row>
    <row r="656" spans="2:3" x14ac:dyDescent="0.25">
      <c r="B656" s="19" t="s">
        <v>1412</v>
      </c>
      <c r="C656" s="18" t="s">
        <v>1413</v>
      </c>
    </row>
    <row r="657" spans="2:3" x14ac:dyDescent="0.25">
      <c r="B657" s="19" t="s">
        <v>1414</v>
      </c>
      <c r="C657" s="18" t="s">
        <v>1415</v>
      </c>
    </row>
    <row r="658" spans="2:3" x14ac:dyDescent="0.25">
      <c r="B658" s="19" t="s">
        <v>1416</v>
      </c>
      <c r="C658" s="18" t="s">
        <v>1417</v>
      </c>
    </row>
    <row r="659" spans="2:3" x14ac:dyDescent="0.25">
      <c r="B659" s="19" t="s">
        <v>1418</v>
      </c>
      <c r="C659" s="18" t="s">
        <v>1419</v>
      </c>
    </row>
    <row r="660" spans="2:3" x14ac:dyDescent="0.25">
      <c r="B660" s="19" t="s">
        <v>1420</v>
      </c>
      <c r="C660" s="18" t="s">
        <v>1421</v>
      </c>
    </row>
    <row r="661" spans="2:3" x14ac:dyDescent="0.25">
      <c r="B661" s="19" t="s">
        <v>1422</v>
      </c>
      <c r="C661" s="18" t="s">
        <v>1423</v>
      </c>
    </row>
    <row r="662" spans="2:3" x14ac:dyDescent="0.25">
      <c r="B662" s="19" t="s">
        <v>1424</v>
      </c>
      <c r="C662" s="18" t="s">
        <v>1425</v>
      </c>
    </row>
    <row r="663" spans="2:3" x14ac:dyDescent="0.25">
      <c r="B663" s="19" t="s">
        <v>1426</v>
      </c>
      <c r="C663" s="18" t="s">
        <v>1427</v>
      </c>
    </row>
    <row r="664" spans="2:3" x14ac:dyDescent="0.25">
      <c r="B664" s="19" t="s">
        <v>1428</v>
      </c>
      <c r="C664" s="18" t="s">
        <v>1429</v>
      </c>
    </row>
    <row r="665" spans="2:3" x14ac:dyDescent="0.25">
      <c r="B665" s="19" t="s">
        <v>1430</v>
      </c>
      <c r="C665" s="18" t="s">
        <v>1431</v>
      </c>
    </row>
    <row r="666" spans="2:3" x14ac:dyDescent="0.25">
      <c r="B666" s="19" t="s">
        <v>1432</v>
      </c>
      <c r="C666" s="18" t="s">
        <v>1433</v>
      </c>
    </row>
    <row r="667" spans="2:3" x14ac:dyDescent="0.25">
      <c r="B667" s="19" t="s">
        <v>1434</v>
      </c>
      <c r="C667" s="18" t="s">
        <v>1435</v>
      </c>
    </row>
    <row r="668" spans="2:3" x14ac:dyDescent="0.25">
      <c r="B668" s="19" t="s">
        <v>1436</v>
      </c>
      <c r="C668" s="18" t="s">
        <v>1437</v>
      </c>
    </row>
    <row r="669" spans="2:3" x14ac:dyDescent="0.25">
      <c r="B669" s="19" t="s">
        <v>1438</v>
      </c>
      <c r="C669" s="18" t="s">
        <v>1439</v>
      </c>
    </row>
    <row r="670" spans="2:3" x14ac:dyDescent="0.25">
      <c r="B670" s="19" t="s">
        <v>1440</v>
      </c>
      <c r="C670" s="18" t="s">
        <v>1441</v>
      </c>
    </row>
    <row r="671" spans="2:3" x14ac:dyDescent="0.25">
      <c r="B671" s="19" t="s">
        <v>1442</v>
      </c>
      <c r="C671" s="18" t="s">
        <v>1443</v>
      </c>
    </row>
    <row r="672" spans="2:3" x14ac:dyDescent="0.25">
      <c r="B672" s="19" t="s">
        <v>1444</v>
      </c>
      <c r="C672" s="18" t="s">
        <v>1445</v>
      </c>
    </row>
    <row r="673" spans="2:3" x14ac:dyDescent="0.25">
      <c r="B673" s="19" t="s">
        <v>1446</v>
      </c>
      <c r="C673" s="18" t="s">
        <v>1447</v>
      </c>
    </row>
    <row r="674" spans="2:3" x14ac:dyDescent="0.25">
      <c r="B674" s="19" t="s">
        <v>1448</v>
      </c>
      <c r="C674" s="18" t="s">
        <v>1449</v>
      </c>
    </row>
    <row r="675" spans="2:3" x14ac:dyDescent="0.25">
      <c r="B675" s="19" t="s">
        <v>1450</v>
      </c>
      <c r="C675" s="18" t="s">
        <v>1451</v>
      </c>
    </row>
    <row r="676" spans="2:3" x14ac:dyDescent="0.25">
      <c r="B676" s="19" t="s">
        <v>1452</v>
      </c>
      <c r="C676" s="18" t="s">
        <v>1453</v>
      </c>
    </row>
    <row r="677" spans="2:3" x14ac:dyDescent="0.25">
      <c r="B677" s="19" t="s">
        <v>1454</v>
      </c>
      <c r="C677" s="18" t="s">
        <v>1455</v>
      </c>
    </row>
    <row r="678" spans="2:3" x14ac:dyDescent="0.25">
      <c r="B678" s="19" t="s">
        <v>1456</v>
      </c>
      <c r="C678" s="18" t="s">
        <v>1457</v>
      </c>
    </row>
    <row r="679" spans="2:3" x14ac:dyDescent="0.25">
      <c r="B679" s="19" t="s">
        <v>1458</v>
      </c>
      <c r="C679" s="18" t="s">
        <v>1459</v>
      </c>
    </row>
    <row r="680" spans="2:3" x14ac:dyDescent="0.25">
      <c r="B680" s="19" t="s">
        <v>1460</v>
      </c>
      <c r="C680" s="18" t="s">
        <v>1461</v>
      </c>
    </row>
    <row r="681" spans="2:3" x14ac:dyDescent="0.25">
      <c r="B681" s="19" t="s">
        <v>1462</v>
      </c>
      <c r="C681" s="18" t="s">
        <v>1463</v>
      </c>
    </row>
    <row r="682" spans="2:3" x14ac:dyDescent="0.25">
      <c r="B682" s="19" t="s">
        <v>1464</v>
      </c>
      <c r="C682" s="18" t="s">
        <v>1465</v>
      </c>
    </row>
    <row r="683" spans="2:3" x14ac:dyDescent="0.25">
      <c r="B683" s="19" t="s">
        <v>1466</v>
      </c>
      <c r="C683" s="18" t="s">
        <v>1467</v>
      </c>
    </row>
    <row r="684" spans="2:3" x14ac:dyDescent="0.25">
      <c r="B684" s="19" t="s">
        <v>1468</v>
      </c>
      <c r="C684" s="18" t="s">
        <v>1469</v>
      </c>
    </row>
    <row r="685" spans="2:3" x14ac:dyDescent="0.25">
      <c r="B685" s="19" t="s">
        <v>1470</v>
      </c>
      <c r="C685" s="18" t="s">
        <v>1471</v>
      </c>
    </row>
    <row r="686" spans="2:3" x14ac:dyDescent="0.25">
      <c r="B686" s="19" t="s">
        <v>1472</v>
      </c>
      <c r="C686" s="18" t="s">
        <v>1473</v>
      </c>
    </row>
    <row r="687" spans="2:3" x14ac:dyDescent="0.25">
      <c r="B687" s="19" t="s">
        <v>1474</v>
      </c>
      <c r="C687" s="18" t="s">
        <v>1475</v>
      </c>
    </row>
    <row r="688" spans="2:3" x14ac:dyDescent="0.25">
      <c r="B688" s="19" t="s">
        <v>1476</v>
      </c>
      <c r="C688" s="18" t="s">
        <v>1477</v>
      </c>
    </row>
    <row r="689" spans="2:3" x14ac:dyDescent="0.25">
      <c r="B689" s="19" t="s">
        <v>1478</v>
      </c>
      <c r="C689" s="18" t="s">
        <v>1479</v>
      </c>
    </row>
    <row r="690" spans="2:3" x14ac:dyDescent="0.25">
      <c r="B690" s="19" t="s">
        <v>1480</v>
      </c>
      <c r="C690" s="18" t="s">
        <v>1481</v>
      </c>
    </row>
    <row r="691" spans="2:3" x14ac:dyDescent="0.25">
      <c r="B691" s="19" t="s">
        <v>1482</v>
      </c>
      <c r="C691" s="18" t="s">
        <v>1483</v>
      </c>
    </row>
    <row r="692" spans="2:3" x14ac:dyDescent="0.25">
      <c r="B692" s="19" t="s">
        <v>1484</v>
      </c>
      <c r="C692" s="18" t="s">
        <v>1485</v>
      </c>
    </row>
    <row r="693" spans="2:3" x14ac:dyDescent="0.25">
      <c r="B693" s="19" t="s">
        <v>1486</v>
      </c>
      <c r="C693" s="18" t="s">
        <v>1487</v>
      </c>
    </row>
    <row r="694" spans="2:3" x14ac:dyDescent="0.25">
      <c r="B694" s="19" t="s">
        <v>1488</v>
      </c>
      <c r="C694" s="18" t="s">
        <v>1489</v>
      </c>
    </row>
    <row r="695" spans="2:3" x14ac:dyDescent="0.25">
      <c r="B695" s="19" t="s">
        <v>1490</v>
      </c>
      <c r="C695" s="18" t="s">
        <v>1491</v>
      </c>
    </row>
    <row r="696" spans="2:3" x14ac:dyDescent="0.25">
      <c r="B696" s="19" t="s">
        <v>1492</v>
      </c>
      <c r="C696" s="18" t="s">
        <v>1493</v>
      </c>
    </row>
    <row r="697" spans="2:3" x14ac:dyDescent="0.25">
      <c r="B697" s="19" t="s">
        <v>1494</v>
      </c>
      <c r="C697" s="18" t="s">
        <v>1495</v>
      </c>
    </row>
    <row r="698" spans="2:3" x14ac:dyDescent="0.25">
      <c r="B698" s="19" t="s">
        <v>1496</v>
      </c>
      <c r="C698" s="18" t="s">
        <v>1497</v>
      </c>
    </row>
    <row r="699" spans="2:3" x14ac:dyDescent="0.25">
      <c r="B699" s="19" t="s">
        <v>1498</v>
      </c>
      <c r="C699" s="18" t="s">
        <v>1499</v>
      </c>
    </row>
    <row r="700" spans="2:3" x14ac:dyDescent="0.25">
      <c r="B700" s="19" t="s">
        <v>1500</v>
      </c>
      <c r="C700" s="18" t="s">
        <v>1501</v>
      </c>
    </row>
    <row r="701" spans="2:3" x14ac:dyDescent="0.25">
      <c r="B701" s="19" t="s">
        <v>1502</v>
      </c>
      <c r="C701" s="18" t="s">
        <v>1503</v>
      </c>
    </row>
    <row r="702" spans="2:3" x14ac:dyDescent="0.25">
      <c r="B702" s="19" t="s">
        <v>1504</v>
      </c>
      <c r="C702" s="18" t="s">
        <v>1505</v>
      </c>
    </row>
    <row r="703" spans="2:3" x14ac:dyDescent="0.25">
      <c r="B703" s="19" t="s">
        <v>1506</v>
      </c>
      <c r="C703" s="18" t="s">
        <v>1507</v>
      </c>
    </row>
    <row r="704" spans="2:3" x14ac:dyDescent="0.25">
      <c r="B704" s="19" t="s">
        <v>1508</v>
      </c>
      <c r="C704" s="18" t="s">
        <v>1509</v>
      </c>
    </row>
    <row r="705" spans="2:3" x14ac:dyDescent="0.25">
      <c r="B705" s="19" t="s">
        <v>1510</v>
      </c>
      <c r="C705" s="18" t="s">
        <v>1511</v>
      </c>
    </row>
    <row r="706" spans="2:3" x14ac:dyDescent="0.25">
      <c r="B706" s="19" t="s">
        <v>1512</v>
      </c>
      <c r="C706" s="18" t="s">
        <v>1513</v>
      </c>
    </row>
    <row r="707" spans="2:3" x14ac:dyDescent="0.25">
      <c r="B707" s="19" t="s">
        <v>1514</v>
      </c>
      <c r="C707" s="18" t="s">
        <v>1515</v>
      </c>
    </row>
    <row r="708" spans="2:3" x14ac:dyDescent="0.25">
      <c r="B708" s="19" t="s">
        <v>1516</v>
      </c>
      <c r="C708" s="18" t="s">
        <v>1517</v>
      </c>
    </row>
    <row r="709" spans="2:3" x14ac:dyDescent="0.25">
      <c r="B709" s="19" t="s">
        <v>1518</v>
      </c>
      <c r="C709" s="18" t="s">
        <v>1519</v>
      </c>
    </row>
    <row r="710" spans="2:3" x14ac:dyDescent="0.25">
      <c r="B710" s="19" t="s">
        <v>1520</v>
      </c>
      <c r="C710" s="18" t="s">
        <v>1521</v>
      </c>
    </row>
    <row r="711" spans="2:3" x14ac:dyDescent="0.25">
      <c r="B711" s="19" t="s">
        <v>1522</v>
      </c>
      <c r="C711" s="18" t="s">
        <v>1523</v>
      </c>
    </row>
    <row r="712" spans="2:3" x14ac:dyDescent="0.25">
      <c r="B712" s="19" t="s">
        <v>1524</v>
      </c>
      <c r="C712" s="18" t="s">
        <v>1525</v>
      </c>
    </row>
    <row r="713" spans="2:3" x14ac:dyDescent="0.25">
      <c r="B713" s="19" t="s">
        <v>1526</v>
      </c>
      <c r="C713" s="18" t="s">
        <v>1527</v>
      </c>
    </row>
    <row r="714" spans="2:3" x14ac:dyDescent="0.25">
      <c r="B714" s="19" t="s">
        <v>1528</v>
      </c>
      <c r="C714" s="18" t="s">
        <v>1529</v>
      </c>
    </row>
    <row r="715" spans="2:3" x14ac:dyDescent="0.25">
      <c r="B715" s="19" t="s">
        <v>1530</v>
      </c>
      <c r="C715" s="18" t="s">
        <v>1531</v>
      </c>
    </row>
    <row r="716" spans="2:3" x14ac:dyDescent="0.25">
      <c r="B716" s="19" t="s">
        <v>1532</v>
      </c>
      <c r="C716" s="18" t="s">
        <v>1533</v>
      </c>
    </row>
    <row r="717" spans="2:3" x14ac:dyDescent="0.25">
      <c r="B717" s="19" t="s">
        <v>1534</v>
      </c>
      <c r="C717" s="18" t="s">
        <v>1535</v>
      </c>
    </row>
    <row r="718" spans="2:3" x14ac:dyDescent="0.25">
      <c r="B718" s="19" t="s">
        <v>1536</v>
      </c>
      <c r="C718" s="18" t="s">
        <v>1537</v>
      </c>
    </row>
    <row r="719" spans="2:3" x14ac:dyDescent="0.25">
      <c r="B719" s="19" t="s">
        <v>1538</v>
      </c>
      <c r="C719" s="18" t="s">
        <v>1539</v>
      </c>
    </row>
    <row r="720" spans="2:3" x14ac:dyDescent="0.25">
      <c r="B720" s="19" t="s">
        <v>1540</v>
      </c>
      <c r="C720" s="18" t="s">
        <v>1541</v>
      </c>
    </row>
    <row r="721" spans="2:3" x14ac:dyDescent="0.25">
      <c r="B721" s="19" t="s">
        <v>1542</v>
      </c>
      <c r="C721" s="18" t="s">
        <v>1543</v>
      </c>
    </row>
    <row r="722" spans="2:3" x14ac:dyDescent="0.25">
      <c r="B722" s="19" t="s">
        <v>1544</v>
      </c>
      <c r="C722" s="18" t="s">
        <v>1545</v>
      </c>
    </row>
    <row r="723" spans="2:3" x14ac:dyDescent="0.25">
      <c r="B723" s="19" t="s">
        <v>1546</v>
      </c>
      <c r="C723" s="18" t="s">
        <v>1547</v>
      </c>
    </row>
    <row r="724" spans="2:3" x14ac:dyDescent="0.25">
      <c r="B724" s="19" t="s">
        <v>1548</v>
      </c>
      <c r="C724" s="18" t="s">
        <v>1549</v>
      </c>
    </row>
    <row r="725" spans="2:3" x14ac:dyDescent="0.25">
      <c r="B725" s="19" t="s">
        <v>1550</v>
      </c>
      <c r="C725" s="18" t="s">
        <v>1551</v>
      </c>
    </row>
    <row r="726" spans="2:3" x14ac:dyDescent="0.25">
      <c r="B726" s="19" t="s">
        <v>1552</v>
      </c>
      <c r="C726" s="18" t="s">
        <v>1553</v>
      </c>
    </row>
    <row r="727" spans="2:3" x14ac:dyDescent="0.25">
      <c r="B727" s="19" t="s">
        <v>1554</v>
      </c>
      <c r="C727" s="18" t="s">
        <v>1555</v>
      </c>
    </row>
    <row r="728" spans="2:3" x14ac:dyDescent="0.25">
      <c r="B728" s="19" t="s">
        <v>1556</v>
      </c>
      <c r="C728" s="18" t="s">
        <v>1557</v>
      </c>
    </row>
    <row r="729" spans="2:3" x14ac:dyDescent="0.25">
      <c r="B729" s="19" t="s">
        <v>1558</v>
      </c>
      <c r="C729" s="18" t="s">
        <v>1559</v>
      </c>
    </row>
    <row r="730" spans="2:3" x14ac:dyDescent="0.25">
      <c r="B730" s="19" t="s">
        <v>1560</v>
      </c>
      <c r="C730" s="18" t="s">
        <v>1561</v>
      </c>
    </row>
    <row r="731" spans="2:3" x14ac:dyDescent="0.25">
      <c r="B731" s="19" t="s">
        <v>1562</v>
      </c>
      <c r="C731" s="18" t="s">
        <v>1563</v>
      </c>
    </row>
    <row r="732" spans="2:3" x14ac:dyDescent="0.25">
      <c r="B732" s="19" t="s">
        <v>1564</v>
      </c>
      <c r="C732" s="18" t="s">
        <v>1565</v>
      </c>
    </row>
    <row r="733" spans="2:3" x14ac:dyDescent="0.25">
      <c r="B733" s="19" t="s">
        <v>1566</v>
      </c>
      <c r="C733" s="18" t="s">
        <v>1567</v>
      </c>
    </row>
    <row r="734" spans="2:3" x14ac:dyDescent="0.25">
      <c r="B734" s="19" t="s">
        <v>1568</v>
      </c>
      <c r="C734" s="18" t="s">
        <v>1569</v>
      </c>
    </row>
    <row r="735" spans="2:3" x14ac:dyDescent="0.25">
      <c r="B735" s="19" t="s">
        <v>1570</v>
      </c>
      <c r="C735" s="18" t="s">
        <v>1571</v>
      </c>
    </row>
    <row r="736" spans="2:3" x14ac:dyDescent="0.25">
      <c r="B736" s="19" t="s">
        <v>1572</v>
      </c>
      <c r="C736" s="18" t="s">
        <v>1573</v>
      </c>
    </row>
    <row r="737" spans="2:3" x14ac:dyDescent="0.25">
      <c r="B737" s="19" t="s">
        <v>1574</v>
      </c>
      <c r="C737" s="18" t="s">
        <v>1575</v>
      </c>
    </row>
    <row r="738" spans="2:3" x14ac:dyDescent="0.25">
      <c r="B738" s="19" t="s">
        <v>1576</v>
      </c>
      <c r="C738" s="18" t="s">
        <v>1577</v>
      </c>
    </row>
    <row r="739" spans="2:3" x14ac:dyDescent="0.25">
      <c r="B739" s="19" t="s">
        <v>1578</v>
      </c>
      <c r="C739" s="18" t="s">
        <v>1579</v>
      </c>
    </row>
    <row r="740" spans="2:3" x14ac:dyDescent="0.25">
      <c r="B740" s="19" t="s">
        <v>1580</v>
      </c>
      <c r="C740" s="18" t="s">
        <v>1581</v>
      </c>
    </row>
    <row r="741" spans="2:3" x14ac:dyDescent="0.25">
      <c r="B741" s="19" t="s">
        <v>1582</v>
      </c>
      <c r="C741" s="18" t="s">
        <v>1583</v>
      </c>
    </row>
    <row r="742" spans="2:3" x14ac:dyDescent="0.25">
      <c r="B742" s="19" t="s">
        <v>1584</v>
      </c>
      <c r="C742" s="18" t="s">
        <v>1585</v>
      </c>
    </row>
    <row r="743" spans="2:3" x14ac:dyDescent="0.25">
      <c r="B743" s="19" t="s">
        <v>1586</v>
      </c>
      <c r="C743" s="18" t="s">
        <v>1587</v>
      </c>
    </row>
    <row r="744" spans="2:3" x14ac:dyDescent="0.25">
      <c r="B744" s="19" t="s">
        <v>1588</v>
      </c>
      <c r="C744" s="18" t="s">
        <v>1589</v>
      </c>
    </row>
    <row r="745" spans="2:3" x14ac:dyDescent="0.25">
      <c r="B745" s="19" t="s">
        <v>1590</v>
      </c>
      <c r="C745" s="18" t="s">
        <v>1591</v>
      </c>
    </row>
    <row r="746" spans="2:3" x14ac:dyDescent="0.25">
      <c r="B746" s="19" t="s">
        <v>1592</v>
      </c>
      <c r="C746" s="18" t="s">
        <v>1593</v>
      </c>
    </row>
    <row r="747" spans="2:3" x14ac:dyDescent="0.25">
      <c r="B747" s="19" t="s">
        <v>1594</v>
      </c>
      <c r="C747" s="18" t="s">
        <v>1595</v>
      </c>
    </row>
    <row r="748" spans="2:3" x14ac:dyDescent="0.25">
      <c r="B748" s="19" t="s">
        <v>1596</v>
      </c>
      <c r="C748" s="18" t="s">
        <v>1597</v>
      </c>
    </row>
    <row r="749" spans="2:3" x14ac:dyDescent="0.25">
      <c r="B749" s="19" t="s">
        <v>1598</v>
      </c>
      <c r="C749" s="18" t="s">
        <v>1599</v>
      </c>
    </row>
    <row r="750" spans="2:3" x14ac:dyDescent="0.25">
      <c r="B750" s="19" t="s">
        <v>1600</v>
      </c>
      <c r="C750" s="18" t="s">
        <v>1601</v>
      </c>
    </row>
    <row r="751" spans="2:3" x14ac:dyDescent="0.25">
      <c r="B751" s="19" t="s">
        <v>1602</v>
      </c>
      <c r="C751" s="18" t="s">
        <v>1603</v>
      </c>
    </row>
    <row r="752" spans="2:3" x14ac:dyDescent="0.25">
      <c r="B752" s="19" t="s">
        <v>1604</v>
      </c>
      <c r="C752" s="18" t="s">
        <v>1605</v>
      </c>
    </row>
    <row r="753" spans="2:3" x14ac:dyDescent="0.25">
      <c r="B753" s="19" t="s">
        <v>1606</v>
      </c>
      <c r="C753" s="18" t="s">
        <v>1605</v>
      </c>
    </row>
    <row r="754" spans="2:3" x14ac:dyDescent="0.25">
      <c r="B754" s="19" t="s">
        <v>1607</v>
      </c>
      <c r="C754" s="18" t="s">
        <v>1608</v>
      </c>
    </row>
    <row r="755" spans="2:3" x14ac:dyDescent="0.25">
      <c r="B755" s="19" t="s">
        <v>1609</v>
      </c>
      <c r="C755" s="18" t="s">
        <v>1610</v>
      </c>
    </row>
    <row r="756" spans="2:3" x14ac:dyDescent="0.25">
      <c r="B756" s="19" t="s">
        <v>1611</v>
      </c>
      <c r="C756" s="18" t="s">
        <v>1612</v>
      </c>
    </row>
    <row r="757" spans="2:3" x14ac:dyDescent="0.25">
      <c r="B757" s="19" t="s">
        <v>1613</v>
      </c>
      <c r="C757" s="18" t="s">
        <v>1614</v>
      </c>
    </row>
    <row r="758" spans="2:3" x14ac:dyDescent="0.25">
      <c r="B758" s="19" t="s">
        <v>1615</v>
      </c>
      <c r="C758" s="18" t="s">
        <v>1614</v>
      </c>
    </row>
    <row r="759" spans="2:3" x14ac:dyDescent="0.25">
      <c r="B759" s="19" t="s">
        <v>1616</v>
      </c>
      <c r="C759" s="18" t="s">
        <v>1617</v>
      </c>
    </row>
    <row r="760" spans="2:3" x14ac:dyDescent="0.25">
      <c r="B760" s="19" t="s">
        <v>1618</v>
      </c>
      <c r="C760" s="18" t="s">
        <v>1617</v>
      </c>
    </row>
    <row r="761" spans="2:3" x14ac:dyDescent="0.25">
      <c r="B761" s="19" t="s">
        <v>1619</v>
      </c>
      <c r="C761" s="18" t="s">
        <v>1620</v>
      </c>
    </row>
    <row r="762" spans="2:3" x14ac:dyDescent="0.25">
      <c r="B762" s="19" t="s">
        <v>1621</v>
      </c>
      <c r="C762" s="18" t="s">
        <v>1622</v>
      </c>
    </row>
    <row r="763" spans="2:3" x14ac:dyDescent="0.25">
      <c r="B763" s="19" t="s">
        <v>1623</v>
      </c>
      <c r="C763" s="18" t="s">
        <v>1624</v>
      </c>
    </row>
    <row r="764" spans="2:3" x14ac:dyDescent="0.25">
      <c r="B764" s="19" t="s">
        <v>1625</v>
      </c>
      <c r="C764" s="18" t="s">
        <v>1626</v>
      </c>
    </row>
    <row r="765" spans="2:3" x14ac:dyDescent="0.25">
      <c r="B765" s="19" t="s">
        <v>1627</v>
      </c>
      <c r="C765" s="18" t="s">
        <v>1628</v>
      </c>
    </row>
    <row r="766" spans="2:3" x14ac:dyDescent="0.25">
      <c r="B766" s="19" t="s">
        <v>1629</v>
      </c>
      <c r="C766" s="18" t="s">
        <v>1630</v>
      </c>
    </row>
    <row r="767" spans="2:3" x14ac:dyDescent="0.25">
      <c r="B767" s="19" t="s">
        <v>1631</v>
      </c>
      <c r="C767" s="18" t="s">
        <v>1632</v>
      </c>
    </row>
    <row r="768" spans="2:3" x14ac:dyDescent="0.25">
      <c r="B768" s="19" t="s">
        <v>1633</v>
      </c>
      <c r="C768" s="18" t="s">
        <v>1634</v>
      </c>
    </row>
    <row r="769" spans="2:3" x14ac:dyDescent="0.25">
      <c r="B769" s="19" t="s">
        <v>1635</v>
      </c>
      <c r="C769" s="18" t="s">
        <v>1636</v>
      </c>
    </row>
    <row r="770" spans="2:3" x14ac:dyDescent="0.25">
      <c r="B770" s="19" t="s">
        <v>1637</v>
      </c>
      <c r="C770" s="18" t="s">
        <v>1638</v>
      </c>
    </row>
    <row r="771" spans="2:3" x14ac:dyDescent="0.25">
      <c r="B771" s="19" t="s">
        <v>1639</v>
      </c>
      <c r="C771" s="18" t="s">
        <v>1640</v>
      </c>
    </row>
    <row r="772" spans="2:3" x14ac:dyDescent="0.25">
      <c r="B772" s="19" t="s">
        <v>1641</v>
      </c>
      <c r="C772" s="18" t="s">
        <v>1642</v>
      </c>
    </row>
    <row r="773" spans="2:3" x14ac:dyDescent="0.25">
      <c r="B773" s="19" t="s">
        <v>1643</v>
      </c>
      <c r="C773" s="18" t="s">
        <v>1644</v>
      </c>
    </row>
    <row r="774" spans="2:3" x14ac:dyDescent="0.25">
      <c r="B774" s="19" t="s">
        <v>1645</v>
      </c>
      <c r="C774" s="18" t="s">
        <v>1646</v>
      </c>
    </row>
    <row r="775" spans="2:3" x14ac:dyDescent="0.25">
      <c r="B775" s="19" t="s">
        <v>1647</v>
      </c>
      <c r="C775" s="18" t="s">
        <v>1648</v>
      </c>
    </row>
    <row r="776" spans="2:3" x14ac:dyDescent="0.25">
      <c r="B776" s="19" t="s">
        <v>1649</v>
      </c>
      <c r="C776" s="18" t="s">
        <v>1650</v>
      </c>
    </row>
    <row r="777" spans="2:3" x14ac:dyDescent="0.25">
      <c r="B777" s="19" t="s">
        <v>1651</v>
      </c>
      <c r="C777" s="18" t="s">
        <v>1652</v>
      </c>
    </row>
    <row r="778" spans="2:3" x14ac:dyDescent="0.25">
      <c r="B778" s="19" t="s">
        <v>1653</v>
      </c>
      <c r="C778" s="18" t="s">
        <v>1652</v>
      </c>
    </row>
    <row r="779" spans="2:3" x14ac:dyDescent="0.25">
      <c r="B779" s="19" t="s">
        <v>1654</v>
      </c>
      <c r="C779" s="18" t="s">
        <v>1655</v>
      </c>
    </row>
    <row r="780" spans="2:3" x14ac:dyDescent="0.25">
      <c r="B780" s="19" t="s">
        <v>1656</v>
      </c>
      <c r="C780" s="18" t="s">
        <v>1655</v>
      </c>
    </row>
    <row r="781" spans="2:3" x14ac:dyDescent="0.25">
      <c r="B781" s="19" t="s">
        <v>1657</v>
      </c>
      <c r="C781" s="18" t="s">
        <v>1658</v>
      </c>
    </row>
    <row r="782" spans="2:3" x14ac:dyDescent="0.25">
      <c r="B782" s="19" t="s">
        <v>1659</v>
      </c>
      <c r="C782" s="18" t="s">
        <v>1658</v>
      </c>
    </row>
    <row r="783" spans="2:3" x14ac:dyDescent="0.25">
      <c r="B783" s="19" t="s">
        <v>1660</v>
      </c>
      <c r="C783" s="18" t="s">
        <v>1661</v>
      </c>
    </row>
    <row r="784" spans="2:3" x14ac:dyDescent="0.25">
      <c r="B784" s="19" t="s">
        <v>1662</v>
      </c>
      <c r="C784" s="18" t="s">
        <v>1663</v>
      </c>
    </row>
    <row r="785" spans="2:3" x14ac:dyDescent="0.25">
      <c r="B785" s="19" t="s">
        <v>1664</v>
      </c>
      <c r="C785" s="18" t="s">
        <v>1663</v>
      </c>
    </row>
    <row r="786" spans="2:3" x14ac:dyDescent="0.25">
      <c r="B786" s="19" t="s">
        <v>1665</v>
      </c>
      <c r="C786" s="18" t="s">
        <v>1666</v>
      </c>
    </row>
    <row r="787" spans="2:3" x14ac:dyDescent="0.25">
      <c r="B787" s="19" t="s">
        <v>1667</v>
      </c>
      <c r="C787" s="18" t="s">
        <v>1668</v>
      </c>
    </row>
    <row r="788" spans="2:3" x14ac:dyDescent="0.25">
      <c r="B788" s="19" t="s">
        <v>1669</v>
      </c>
      <c r="C788" s="18" t="s">
        <v>1670</v>
      </c>
    </row>
    <row r="789" spans="2:3" x14ac:dyDescent="0.25">
      <c r="B789" s="19" t="s">
        <v>1671</v>
      </c>
      <c r="C789" s="18" t="s">
        <v>1672</v>
      </c>
    </row>
    <row r="790" spans="2:3" x14ac:dyDescent="0.25">
      <c r="B790" s="19" t="s">
        <v>1673</v>
      </c>
      <c r="C790" s="18" t="s">
        <v>1674</v>
      </c>
    </row>
    <row r="791" spans="2:3" x14ac:dyDescent="0.25">
      <c r="B791" s="19" t="s">
        <v>1675</v>
      </c>
      <c r="C791" s="18" t="s">
        <v>1676</v>
      </c>
    </row>
    <row r="792" spans="2:3" x14ac:dyDescent="0.25">
      <c r="B792" s="19" t="s">
        <v>1677</v>
      </c>
      <c r="C792" s="18" t="s">
        <v>1678</v>
      </c>
    </row>
    <row r="793" spans="2:3" x14ac:dyDescent="0.25">
      <c r="B793" s="19" t="s">
        <v>1679</v>
      </c>
      <c r="C793" s="18" t="s">
        <v>1680</v>
      </c>
    </row>
    <row r="794" spans="2:3" x14ac:dyDescent="0.25">
      <c r="B794" s="19" t="s">
        <v>1681</v>
      </c>
      <c r="C794" s="18" t="s">
        <v>1682</v>
      </c>
    </row>
    <row r="795" spans="2:3" x14ac:dyDescent="0.25">
      <c r="B795" s="19" t="s">
        <v>1683</v>
      </c>
      <c r="C795" s="18" t="s">
        <v>1684</v>
      </c>
    </row>
    <row r="796" spans="2:3" x14ac:dyDescent="0.25">
      <c r="B796" s="19" t="s">
        <v>1685</v>
      </c>
      <c r="C796" s="18" t="s">
        <v>1686</v>
      </c>
    </row>
    <row r="797" spans="2:3" x14ac:dyDescent="0.25">
      <c r="B797" s="19" t="s">
        <v>1687</v>
      </c>
      <c r="C797" s="18" t="s">
        <v>1686</v>
      </c>
    </row>
    <row r="798" spans="2:3" x14ac:dyDescent="0.25">
      <c r="B798" s="19" t="s">
        <v>1688</v>
      </c>
      <c r="C798" s="18" t="s">
        <v>1689</v>
      </c>
    </row>
    <row r="799" spans="2:3" x14ac:dyDescent="0.25">
      <c r="B799" s="19" t="s">
        <v>1690</v>
      </c>
      <c r="C799" s="18" t="s">
        <v>1689</v>
      </c>
    </row>
    <row r="800" spans="2:3" x14ac:dyDescent="0.25">
      <c r="B800" s="19" t="s">
        <v>1691</v>
      </c>
      <c r="C800" s="18" t="s">
        <v>1692</v>
      </c>
    </row>
    <row r="801" spans="2:3" x14ac:dyDescent="0.25">
      <c r="B801" s="19" t="s">
        <v>1693</v>
      </c>
      <c r="C801" s="18" t="s">
        <v>1694</v>
      </c>
    </row>
    <row r="802" spans="2:3" x14ac:dyDescent="0.25">
      <c r="B802" s="19" t="s">
        <v>1695</v>
      </c>
      <c r="C802" s="18" t="s">
        <v>1696</v>
      </c>
    </row>
    <row r="803" spans="2:3" x14ac:dyDescent="0.25">
      <c r="B803" s="19" t="s">
        <v>1697</v>
      </c>
      <c r="C803" s="18" t="s">
        <v>1698</v>
      </c>
    </row>
    <row r="804" spans="2:3" x14ac:dyDescent="0.25">
      <c r="B804" s="19" t="s">
        <v>1699</v>
      </c>
      <c r="C804" s="18" t="s">
        <v>1700</v>
      </c>
    </row>
    <row r="805" spans="2:3" x14ac:dyDescent="0.25">
      <c r="B805" s="19" t="s">
        <v>1701</v>
      </c>
      <c r="C805" s="18" t="s">
        <v>1702</v>
      </c>
    </row>
    <row r="806" spans="2:3" x14ac:dyDescent="0.25">
      <c r="B806" s="19" t="s">
        <v>1703</v>
      </c>
      <c r="C806" s="18" t="s">
        <v>1704</v>
      </c>
    </row>
    <row r="807" spans="2:3" x14ac:dyDescent="0.25">
      <c r="B807" s="19" t="s">
        <v>1705</v>
      </c>
      <c r="C807" s="18" t="s">
        <v>1706</v>
      </c>
    </row>
    <row r="808" spans="2:3" x14ac:dyDescent="0.25">
      <c r="B808" s="19" t="s">
        <v>1707</v>
      </c>
      <c r="C808" s="18" t="s">
        <v>1708</v>
      </c>
    </row>
    <row r="809" spans="2:3" x14ac:dyDescent="0.25">
      <c r="B809" s="19" t="s">
        <v>1709</v>
      </c>
      <c r="C809" s="18" t="s">
        <v>1710</v>
      </c>
    </row>
    <row r="810" spans="2:3" x14ac:dyDescent="0.25">
      <c r="B810" s="19" t="s">
        <v>1711</v>
      </c>
      <c r="C810" s="18" t="s">
        <v>1712</v>
      </c>
    </row>
    <row r="811" spans="2:3" x14ac:dyDescent="0.25">
      <c r="B811" s="19" t="s">
        <v>1713</v>
      </c>
      <c r="C811" s="18" t="s">
        <v>1714</v>
      </c>
    </row>
    <row r="812" spans="2:3" x14ac:dyDescent="0.25">
      <c r="B812" s="19" t="s">
        <v>1715</v>
      </c>
      <c r="C812" s="18" t="s">
        <v>1716</v>
      </c>
    </row>
    <row r="813" spans="2:3" x14ac:dyDescent="0.25">
      <c r="B813" s="19" t="s">
        <v>1717</v>
      </c>
      <c r="C813" s="18" t="s">
        <v>1718</v>
      </c>
    </row>
    <row r="814" spans="2:3" x14ac:dyDescent="0.25">
      <c r="B814" s="19" t="s">
        <v>1719</v>
      </c>
      <c r="C814" s="18" t="s">
        <v>1720</v>
      </c>
    </row>
    <row r="815" spans="2:3" x14ac:dyDescent="0.25">
      <c r="B815" s="19" t="s">
        <v>1721</v>
      </c>
      <c r="C815" s="18" t="s">
        <v>1722</v>
      </c>
    </row>
    <row r="816" spans="2:3" x14ac:dyDescent="0.25">
      <c r="B816" s="19" t="s">
        <v>1723</v>
      </c>
      <c r="C816" s="18" t="s">
        <v>1724</v>
      </c>
    </row>
    <row r="817" spans="2:3" x14ac:dyDescent="0.25">
      <c r="B817" s="19" t="s">
        <v>1725</v>
      </c>
      <c r="C817" s="18" t="s">
        <v>1726</v>
      </c>
    </row>
    <row r="818" spans="2:3" x14ac:dyDescent="0.25">
      <c r="B818" s="19" t="s">
        <v>1727</v>
      </c>
      <c r="C818" s="18" t="s">
        <v>1728</v>
      </c>
    </row>
    <row r="819" spans="2:3" x14ac:dyDescent="0.25">
      <c r="B819" s="19" t="s">
        <v>1729</v>
      </c>
      <c r="C819" s="18" t="s">
        <v>1730</v>
      </c>
    </row>
    <row r="820" spans="2:3" x14ac:dyDescent="0.25">
      <c r="B820" s="19" t="s">
        <v>1731</v>
      </c>
      <c r="C820" s="18" t="s">
        <v>1732</v>
      </c>
    </row>
    <row r="821" spans="2:3" x14ac:dyDescent="0.25">
      <c r="B821" s="19" t="s">
        <v>1733</v>
      </c>
      <c r="C821" s="18" t="s">
        <v>1734</v>
      </c>
    </row>
    <row r="822" spans="2:3" x14ac:dyDescent="0.25">
      <c r="B822" s="19" t="s">
        <v>1735</v>
      </c>
      <c r="C822" s="18" t="s">
        <v>1736</v>
      </c>
    </row>
    <row r="823" spans="2:3" x14ac:dyDescent="0.25">
      <c r="B823" s="19" t="s">
        <v>1737</v>
      </c>
      <c r="C823" s="18" t="s">
        <v>1738</v>
      </c>
    </row>
    <row r="824" spans="2:3" x14ac:dyDescent="0.25">
      <c r="B824" s="19" t="s">
        <v>1739</v>
      </c>
      <c r="C824" s="18" t="s">
        <v>1740</v>
      </c>
    </row>
    <row r="825" spans="2:3" x14ac:dyDescent="0.25">
      <c r="B825" s="19" t="s">
        <v>1741</v>
      </c>
      <c r="C825" s="18" t="s">
        <v>1742</v>
      </c>
    </row>
    <row r="826" spans="2:3" x14ac:dyDescent="0.25">
      <c r="B826" s="19" t="s">
        <v>1743</v>
      </c>
      <c r="C826" s="18" t="s">
        <v>1744</v>
      </c>
    </row>
    <row r="827" spans="2:3" x14ac:dyDescent="0.25">
      <c r="B827" s="19" t="s">
        <v>1745</v>
      </c>
      <c r="C827" s="18" t="s">
        <v>1746</v>
      </c>
    </row>
    <row r="828" spans="2:3" x14ac:dyDescent="0.25">
      <c r="B828" s="19" t="s">
        <v>1747</v>
      </c>
      <c r="C828" s="18" t="s">
        <v>1748</v>
      </c>
    </row>
    <row r="829" spans="2:3" x14ac:dyDescent="0.25">
      <c r="B829" s="19" t="s">
        <v>1749</v>
      </c>
      <c r="C829" s="18" t="s">
        <v>1750</v>
      </c>
    </row>
    <row r="830" spans="2:3" x14ac:dyDescent="0.25">
      <c r="B830" s="19" t="s">
        <v>1751</v>
      </c>
      <c r="C830" s="18" t="s">
        <v>1750</v>
      </c>
    </row>
    <row r="831" spans="2:3" x14ac:dyDescent="0.25">
      <c r="B831" s="19" t="s">
        <v>1752</v>
      </c>
      <c r="C831" s="18" t="s">
        <v>1753</v>
      </c>
    </row>
    <row r="832" spans="2:3" x14ac:dyDescent="0.25">
      <c r="B832" s="19" t="s">
        <v>1754</v>
      </c>
      <c r="C832" s="18" t="s">
        <v>1755</v>
      </c>
    </row>
    <row r="833" spans="2:3" x14ac:dyDescent="0.25">
      <c r="B833" s="19" t="s">
        <v>1756</v>
      </c>
      <c r="C833" s="18" t="s">
        <v>1757</v>
      </c>
    </row>
    <row r="834" spans="2:3" x14ac:dyDescent="0.25">
      <c r="B834" s="19" t="s">
        <v>1758</v>
      </c>
      <c r="C834" s="18" t="s">
        <v>1759</v>
      </c>
    </row>
    <row r="835" spans="2:3" x14ac:dyDescent="0.25">
      <c r="B835" s="19" t="s">
        <v>1760</v>
      </c>
      <c r="C835" s="18" t="s">
        <v>1761</v>
      </c>
    </row>
    <row r="836" spans="2:3" x14ac:dyDescent="0.25">
      <c r="B836" s="19" t="s">
        <v>1762</v>
      </c>
      <c r="C836" s="18" t="s">
        <v>1763</v>
      </c>
    </row>
    <row r="837" spans="2:3" x14ac:dyDescent="0.25">
      <c r="B837" s="19" t="s">
        <v>1764</v>
      </c>
      <c r="C837" s="18" t="s">
        <v>1765</v>
      </c>
    </row>
    <row r="838" spans="2:3" x14ac:dyDescent="0.25">
      <c r="B838" s="19" t="s">
        <v>1766</v>
      </c>
      <c r="C838" s="18" t="s">
        <v>1767</v>
      </c>
    </row>
    <row r="839" spans="2:3" x14ac:dyDescent="0.25">
      <c r="B839" s="19" t="s">
        <v>1768</v>
      </c>
      <c r="C839" s="18" t="s">
        <v>1769</v>
      </c>
    </row>
    <row r="840" spans="2:3" x14ac:dyDescent="0.25">
      <c r="B840" s="19" t="s">
        <v>1770</v>
      </c>
      <c r="C840" s="18" t="s">
        <v>1771</v>
      </c>
    </row>
    <row r="841" spans="2:3" x14ac:dyDescent="0.25">
      <c r="B841" s="19" t="s">
        <v>1772</v>
      </c>
      <c r="C841" s="18" t="s">
        <v>1773</v>
      </c>
    </row>
    <row r="842" spans="2:3" x14ac:dyDescent="0.25">
      <c r="B842" s="19" t="s">
        <v>1774</v>
      </c>
      <c r="C842" s="18" t="s">
        <v>1775</v>
      </c>
    </row>
    <row r="843" spans="2:3" x14ac:dyDescent="0.25">
      <c r="B843" s="19" t="s">
        <v>1776</v>
      </c>
      <c r="C843" s="18" t="s">
        <v>1777</v>
      </c>
    </row>
    <row r="844" spans="2:3" x14ac:dyDescent="0.25">
      <c r="B844" s="19" t="s">
        <v>1778</v>
      </c>
      <c r="C844" s="18" t="s">
        <v>1779</v>
      </c>
    </row>
    <row r="845" spans="2:3" x14ac:dyDescent="0.25">
      <c r="B845" s="19" t="s">
        <v>1780</v>
      </c>
      <c r="C845" s="18" t="s">
        <v>1781</v>
      </c>
    </row>
    <row r="846" spans="2:3" x14ac:dyDescent="0.25">
      <c r="B846" s="19" t="s">
        <v>1782</v>
      </c>
      <c r="C846" s="18" t="s">
        <v>1783</v>
      </c>
    </row>
    <row r="847" spans="2:3" x14ac:dyDescent="0.25">
      <c r="B847" s="19" t="s">
        <v>1784</v>
      </c>
      <c r="C847" s="18" t="s">
        <v>1785</v>
      </c>
    </row>
    <row r="848" spans="2:3" x14ac:dyDescent="0.25">
      <c r="B848" s="19" t="s">
        <v>1786</v>
      </c>
      <c r="C848" s="18" t="s">
        <v>1787</v>
      </c>
    </row>
    <row r="849" spans="2:3" x14ac:dyDescent="0.25">
      <c r="B849" s="19" t="s">
        <v>1788</v>
      </c>
      <c r="C849" s="18" t="s">
        <v>1789</v>
      </c>
    </row>
    <row r="850" spans="2:3" x14ac:dyDescent="0.25">
      <c r="B850" s="19" t="s">
        <v>1790</v>
      </c>
      <c r="C850" s="18" t="s">
        <v>1791</v>
      </c>
    </row>
    <row r="851" spans="2:3" x14ac:dyDescent="0.25">
      <c r="B851" s="19" t="s">
        <v>1792</v>
      </c>
      <c r="C851" s="18" t="s">
        <v>1793</v>
      </c>
    </row>
    <row r="852" spans="2:3" x14ac:dyDescent="0.25">
      <c r="B852" s="19" t="s">
        <v>1794</v>
      </c>
      <c r="C852" s="18" t="s">
        <v>1795</v>
      </c>
    </row>
    <row r="853" spans="2:3" x14ac:dyDescent="0.25">
      <c r="B853" s="19" t="s">
        <v>1796</v>
      </c>
      <c r="C853" s="18" t="s">
        <v>1797</v>
      </c>
    </row>
    <row r="854" spans="2:3" x14ac:dyDescent="0.25">
      <c r="B854" s="19" t="s">
        <v>1798</v>
      </c>
      <c r="C854" s="18" t="s">
        <v>1799</v>
      </c>
    </row>
    <row r="855" spans="2:3" x14ac:dyDescent="0.25">
      <c r="B855" s="19" t="s">
        <v>1800</v>
      </c>
      <c r="C855" s="18" t="s">
        <v>1801</v>
      </c>
    </row>
    <row r="856" spans="2:3" x14ac:dyDescent="0.25">
      <c r="B856" s="19" t="s">
        <v>1802</v>
      </c>
      <c r="C856" s="18" t="s">
        <v>1803</v>
      </c>
    </row>
    <row r="857" spans="2:3" x14ac:dyDescent="0.25">
      <c r="B857" s="19" t="s">
        <v>1804</v>
      </c>
      <c r="C857" s="18" t="s">
        <v>1805</v>
      </c>
    </row>
    <row r="858" spans="2:3" x14ac:dyDescent="0.25">
      <c r="B858" s="19" t="s">
        <v>1806</v>
      </c>
      <c r="C858" s="18" t="s">
        <v>1807</v>
      </c>
    </row>
    <row r="859" spans="2:3" x14ac:dyDescent="0.25">
      <c r="B859" s="19" t="s">
        <v>1808</v>
      </c>
      <c r="C859" s="18" t="s">
        <v>1809</v>
      </c>
    </row>
    <row r="860" spans="2:3" x14ac:dyDescent="0.25">
      <c r="B860" s="19" t="s">
        <v>1810</v>
      </c>
      <c r="C860" s="18" t="s">
        <v>1811</v>
      </c>
    </row>
    <row r="861" spans="2:3" x14ac:dyDescent="0.25">
      <c r="B861" s="19" t="s">
        <v>1812</v>
      </c>
      <c r="C861" s="18" t="s">
        <v>1813</v>
      </c>
    </row>
    <row r="862" spans="2:3" x14ac:dyDescent="0.25">
      <c r="B862" s="19" t="s">
        <v>1814</v>
      </c>
      <c r="C862" s="18" t="s">
        <v>1815</v>
      </c>
    </row>
    <row r="863" spans="2:3" x14ac:dyDescent="0.25">
      <c r="B863" s="19" t="s">
        <v>1816</v>
      </c>
      <c r="C863" s="18" t="s">
        <v>1817</v>
      </c>
    </row>
    <row r="864" spans="2:3" x14ac:dyDescent="0.25">
      <c r="B864" s="19" t="s">
        <v>1818</v>
      </c>
      <c r="C864" s="18" t="s">
        <v>1819</v>
      </c>
    </row>
    <row r="865" spans="2:3" x14ac:dyDescent="0.25">
      <c r="B865" s="19" t="s">
        <v>1820</v>
      </c>
      <c r="C865" s="18" t="s">
        <v>1821</v>
      </c>
    </row>
    <row r="866" spans="2:3" x14ac:dyDescent="0.25">
      <c r="B866" s="19" t="s">
        <v>1822</v>
      </c>
      <c r="C866" s="18" t="s">
        <v>1823</v>
      </c>
    </row>
    <row r="867" spans="2:3" x14ac:dyDescent="0.25">
      <c r="B867" s="19" t="s">
        <v>1824</v>
      </c>
      <c r="C867" s="18" t="s">
        <v>1825</v>
      </c>
    </row>
    <row r="868" spans="2:3" x14ac:dyDescent="0.25">
      <c r="B868" s="19" t="s">
        <v>1826</v>
      </c>
      <c r="C868" s="18" t="s">
        <v>1827</v>
      </c>
    </row>
    <row r="869" spans="2:3" x14ac:dyDescent="0.25">
      <c r="B869" s="19" t="s">
        <v>1828</v>
      </c>
      <c r="C869" s="18" t="s">
        <v>1829</v>
      </c>
    </row>
    <row r="870" spans="2:3" x14ac:dyDescent="0.25">
      <c r="B870" s="19" t="s">
        <v>1830</v>
      </c>
      <c r="C870" s="18" t="s">
        <v>1831</v>
      </c>
    </row>
    <row r="871" spans="2:3" x14ac:dyDescent="0.25">
      <c r="B871" s="19" t="s">
        <v>1832</v>
      </c>
      <c r="C871" s="18" t="s">
        <v>1833</v>
      </c>
    </row>
    <row r="872" spans="2:3" x14ac:dyDescent="0.25">
      <c r="B872" s="19" t="s">
        <v>1834</v>
      </c>
      <c r="C872" s="18" t="s">
        <v>1835</v>
      </c>
    </row>
    <row r="873" spans="2:3" x14ac:dyDescent="0.25">
      <c r="B873" s="19" t="s">
        <v>1836</v>
      </c>
      <c r="C873" s="18" t="s">
        <v>1837</v>
      </c>
    </row>
    <row r="874" spans="2:3" x14ac:dyDescent="0.25">
      <c r="B874" s="19" t="s">
        <v>1838</v>
      </c>
      <c r="C874" s="18" t="s">
        <v>1839</v>
      </c>
    </row>
    <row r="875" spans="2:3" x14ac:dyDescent="0.25">
      <c r="B875" s="19" t="s">
        <v>1840</v>
      </c>
      <c r="C875" s="18" t="s">
        <v>1841</v>
      </c>
    </row>
    <row r="876" spans="2:3" x14ac:dyDescent="0.25">
      <c r="B876" s="19" t="s">
        <v>1842</v>
      </c>
      <c r="C876" s="18" t="s">
        <v>1843</v>
      </c>
    </row>
    <row r="877" spans="2:3" x14ac:dyDescent="0.25">
      <c r="B877" s="19" t="s">
        <v>1844</v>
      </c>
      <c r="C877" s="18" t="s">
        <v>1845</v>
      </c>
    </row>
    <row r="878" spans="2:3" x14ac:dyDescent="0.25">
      <c r="B878" s="19" t="s">
        <v>1846</v>
      </c>
      <c r="C878" s="18" t="s">
        <v>1847</v>
      </c>
    </row>
    <row r="879" spans="2:3" x14ac:dyDescent="0.25">
      <c r="B879" s="19" t="s">
        <v>1848</v>
      </c>
      <c r="C879" s="18" t="s">
        <v>1849</v>
      </c>
    </row>
    <row r="880" spans="2:3" x14ac:dyDescent="0.25">
      <c r="B880" s="19" t="s">
        <v>1850</v>
      </c>
      <c r="C880" s="18" t="s">
        <v>1851</v>
      </c>
    </row>
    <row r="881" spans="2:3" x14ac:dyDescent="0.25">
      <c r="B881" s="19" t="s">
        <v>1852</v>
      </c>
      <c r="C881" s="18" t="s">
        <v>1853</v>
      </c>
    </row>
    <row r="882" spans="2:3" x14ac:dyDescent="0.25">
      <c r="B882" s="19" t="s">
        <v>1854</v>
      </c>
      <c r="C882" s="18" t="s">
        <v>1855</v>
      </c>
    </row>
    <row r="883" spans="2:3" x14ac:dyDescent="0.25">
      <c r="B883" s="19" t="s">
        <v>1856</v>
      </c>
      <c r="C883" s="18" t="s">
        <v>1857</v>
      </c>
    </row>
    <row r="884" spans="2:3" x14ac:dyDescent="0.25">
      <c r="B884" s="19" t="s">
        <v>1858</v>
      </c>
      <c r="C884" s="18" t="s">
        <v>1859</v>
      </c>
    </row>
    <row r="885" spans="2:3" x14ac:dyDescent="0.25">
      <c r="B885" s="19" t="s">
        <v>1860</v>
      </c>
      <c r="C885" s="18" t="s">
        <v>1861</v>
      </c>
    </row>
    <row r="886" spans="2:3" x14ac:dyDescent="0.25">
      <c r="B886" s="19" t="s">
        <v>1862</v>
      </c>
      <c r="C886" s="18" t="s">
        <v>1863</v>
      </c>
    </row>
    <row r="887" spans="2:3" x14ac:dyDescent="0.25">
      <c r="B887" s="19" t="s">
        <v>1864</v>
      </c>
      <c r="C887" s="18" t="s">
        <v>1865</v>
      </c>
    </row>
    <row r="888" spans="2:3" x14ac:dyDescent="0.25">
      <c r="B888" s="19" t="s">
        <v>1866</v>
      </c>
      <c r="C888" s="18" t="s">
        <v>1867</v>
      </c>
    </row>
    <row r="889" spans="2:3" x14ac:dyDescent="0.25">
      <c r="B889" s="19" t="s">
        <v>1868</v>
      </c>
      <c r="C889" s="18" t="s">
        <v>1869</v>
      </c>
    </row>
    <row r="890" spans="2:3" x14ac:dyDescent="0.25">
      <c r="B890" s="19" t="s">
        <v>1870</v>
      </c>
      <c r="C890" s="18" t="s">
        <v>1871</v>
      </c>
    </row>
    <row r="891" spans="2:3" x14ac:dyDescent="0.25">
      <c r="B891" s="19" t="s">
        <v>1872</v>
      </c>
      <c r="C891" s="18" t="s">
        <v>1873</v>
      </c>
    </row>
    <row r="892" spans="2:3" x14ac:dyDescent="0.25">
      <c r="B892" s="19" t="s">
        <v>1874</v>
      </c>
      <c r="C892" s="18" t="s">
        <v>1875</v>
      </c>
    </row>
    <row r="893" spans="2:3" x14ac:dyDescent="0.25">
      <c r="B893" s="19" t="s">
        <v>1876</v>
      </c>
      <c r="C893" s="18" t="s">
        <v>1877</v>
      </c>
    </row>
    <row r="894" spans="2:3" x14ac:dyDescent="0.25">
      <c r="B894" s="19" t="s">
        <v>1878</v>
      </c>
      <c r="C894" s="18" t="s">
        <v>1879</v>
      </c>
    </row>
    <row r="895" spans="2:3" x14ac:dyDescent="0.25">
      <c r="B895" s="19" t="s">
        <v>1880</v>
      </c>
      <c r="C895" s="18" t="s">
        <v>1881</v>
      </c>
    </row>
    <row r="896" spans="2:3" x14ac:dyDescent="0.25">
      <c r="B896" s="19" t="s">
        <v>1882</v>
      </c>
      <c r="C896" s="18" t="s">
        <v>1883</v>
      </c>
    </row>
    <row r="897" spans="2:3" x14ac:dyDescent="0.25">
      <c r="B897" s="19" t="s">
        <v>1884</v>
      </c>
      <c r="C897" s="18" t="s">
        <v>1885</v>
      </c>
    </row>
    <row r="898" spans="2:3" x14ac:dyDescent="0.25">
      <c r="B898" s="19" t="s">
        <v>1886</v>
      </c>
      <c r="C898" s="18" t="s">
        <v>1887</v>
      </c>
    </row>
    <row r="899" spans="2:3" x14ac:dyDescent="0.25">
      <c r="B899" s="19" t="s">
        <v>1888</v>
      </c>
      <c r="C899" s="18" t="s">
        <v>1889</v>
      </c>
    </row>
    <row r="900" spans="2:3" x14ac:dyDescent="0.25">
      <c r="B900" s="19" t="s">
        <v>1890</v>
      </c>
      <c r="C900" s="18" t="s">
        <v>1891</v>
      </c>
    </row>
    <row r="901" spans="2:3" x14ac:dyDescent="0.25">
      <c r="B901" s="19" t="s">
        <v>1892</v>
      </c>
      <c r="C901" s="18" t="s">
        <v>1893</v>
      </c>
    </row>
    <row r="902" spans="2:3" x14ac:dyDescent="0.25">
      <c r="B902" s="19" t="s">
        <v>1894</v>
      </c>
      <c r="C902" s="18" t="s">
        <v>1895</v>
      </c>
    </row>
    <row r="903" spans="2:3" x14ac:dyDescent="0.25">
      <c r="B903" s="19" t="s">
        <v>1896</v>
      </c>
      <c r="C903" s="18" t="s">
        <v>1897</v>
      </c>
    </row>
    <row r="904" spans="2:3" x14ac:dyDescent="0.25">
      <c r="B904" s="19" t="s">
        <v>1898</v>
      </c>
      <c r="C904" s="18" t="s">
        <v>1899</v>
      </c>
    </row>
    <row r="905" spans="2:3" x14ac:dyDescent="0.25">
      <c r="B905" s="19" t="s">
        <v>1900</v>
      </c>
      <c r="C905" s="18" t="s">
        <v>1901</v>
      </c>
    </row>
    <row r="906" spans="2:3" x14ac:dyDescent="0.25">
      <c r="B906" s="19" t="s">
        <v>1902</v>
      </c>
      <c r="C906" s="18" t="s">
        <v>1903</v>
      </c>
    </row>
    <row r="907" spans="2:3" x14ac:dyDescent="0.25">
      <c r="B907" s="19" t="s">
        <v>1904</v>
      </c>
      <c r="C907" s="18" t="s">
        <v>1905</v>
      </c>
    </row>
    <row r="908" spans="2:3" x14ac:dyDescent="0.25">
      <c r="B908" s="19" t="s">
        <v>1906</v>
      </c>
      <c r="C908" s="18" t="s">
        <v>1907</v>
      </c>
    </row>
    <row r="909" spans="2:3" x14ac:dyDescent="0.25">
      <c r="B909" s="19" t="s">
        <v>1908</v>
      </c>
      <c r="C909" s="18" t="s">
        <v>1909</v>
      </c>
    </row>
    <row r="910" spans="2:3" x14ac:dyDescent="0.25">
      <c r="B910" s="19" t="s">
        <v>1910</v>
      </c>
      <c r="C910" s="18" t="s">
        <v>1911</v>
      </c>
    </row>
    <row r="911" spans="2:3" x14ac:dyDescent="0.25">
      <c r="B911" s="19" t="s">
        <v>1912</v>
      </c>
      <c r="C911" s="18" t="s">
        <v>1913</v>
      </c>
    </row>
    <row r="912" spans="2:3" x14ac:dyDescent="0.25">
      <c r="B912" s="19" t="s">
        <v>1914</v>
      </c>
      <c r="C912" s="18" t="s">
        <v>1913</v>
      </c>
    </row>
    <row r="913" spans="2:3" x14ac:dyDescent="0.25">
      <c r="B913" s="19" t="s">
        <v>1915</v>
      </c>
      <c r="C913" s="18" t="s">
        <v>1916</v>
      </c>
    </row>
    <row r="914" spans="2:3" x14ac:dyDescent="0.25">
      <c r="B914" s="19" t="s">
        <v>1917</v>
      </c>
      <c r="C914" s="18" t="s">
        <v>1614</v>
      </c>
    </row>
    <row r="915" spans="2:3" x14ac:dyDescent="0.25">
      <c r="B915" s="19" t="s">
        <v>1918</v>
      </c>
      <c r="C915" s="18" t="s">
        <v>1614</v>
      </c>
    </row>
    <row r="916" spans="2:3" x14ac:dyDescent="0.25">
      <c r="B916" s="19" t="s">
        <v>1919</v>
      </c>
      <c r="C916" s="18" t="s">
        <v>1617</v>
      </c>
    </row>
    <row r="917" spans="2:3" x14ac:dyDescent="0.25">
      <c r="B917" s="19" t="s">
        <v>1920</v>
      </c>
      <c r="C917" s="18" t="s">
        <v>1617</v>
      </c>
    </row>
    <row r="918" spans="2:3" x14ac:dyDescent="0.25">
      <c r="B918" s="19" t="s">
        <v>1921</v>
      </c>
      <c r="C918" s="18" t="s">
        <v>1922</v>
      </c>
    </row>
    <row r="919" spans="2:3" x14ac:dyDescent="0.25">
      <c r="B919" s="19" t="s">
        <v>1923</v>
      </c>
      <c r="C919" s="18" t="s">
        <v>1622</v>
      </c>
    </row>
    <row r="920" spans="2:3" x14ac:dyDescent="0.25">
      <c r="B920" s="19" t="s">
        <v>1924</v>
      </c>
      <c r="C920" s="18" t="s">
        <v>1624</v>
      </c>
    </row>
    <row r="921" spans="2:3" x14ac:dyDescent="0.25">
      <c r="B921" s="19" t="s">
        <v>1925</v>
      </c>
      <c r="C921" s="18" t="s">
        <v>1626</v>
      </c>
    </row>
    <row r="922" spans="2:3" x14ac:dyDescent="0.25">
      <c r="B922" s="19" t="s">
        <v>1926</v>
      </c>
      <c r="C922" s="18" t="s">
        <v>1628</v>
      </c>
    </row>
    <row r="923" spans="2:3" x14ac:dyDescent="0.25">
      <c r="B923" s="19" t="s">
        <v>1927</v>
      </c>
      <c r="C923" s="18" t="s">
        <v>1630</v>
      </c>
    </row>
    <row r="924" spans="2:3" x14ac:dyDescent="0.25">
      <c r="B924" s="19" t="s">
        <v>1928</v>
      </c>
      <c r="C924" s="18" t="s">
        <v>1632</v>
      </c>
    </row>
    <row r="925" spans="2:3" x14ac:dyDescent="0.25">
      <c r="B925" s="19" t="s">
        <v>1929</v>
      </c>
      <c r="C925" s="18" t="s">
        <v>1930</v>
      </c>
    </row>
    <row r="926" spans="2:3" x14ac:dyDescent="0.25">
      <c r="B926" s="19" t="s">
        <v>1931</v>
      </c>
      <c r="C926" s="18" t="s">
        <v>1932</v>
      </c>
    </row>
    <row r="927" spans="2:3" x14ac:dyDescent="0.25">
      <c r="B927" s="19" t="s">
        <v>1933</v>
      </c>
      <c r="C927" s="18" t="s">
        <v>1934</v>
      </c>
    </row>
    <row r="928" spans="2:3" x14ac:dyDescent="0.25">
      <c r="B928" s="19" t="s">
        <v>1935</v>
      </c>
      <c r="C928" s="18" t="s">
        <v>1936</v>
      </c>
    </row>
    <row r="929" spans="2:3" x14ac:dyDescent="0.25">
      <c r="B929" s="19" t="s">
        <v>1937</v>
      </c>
      <c r="C929" s="18" t="s">
        <v>1938</v>
      </c>
    </row>
    <row r="930" spans="2:3" x14ac:dyDescent="0.25">
      <c r="B930" s="19" t="s">
        <v>1939</v>
      </c>
      <c r="C930" s="18" t="s">
        <v>1940</v>
      </c>
    </row>
    <row r="931" spans="2:3" x14ac:dyDescent="0.25">
      <c r="B931" s="19" t="s">
        <v>1941</v>
      </c>
      <c r="C931" s="18" t="s">
        <v>1942</v>
      </c>
    </row>
    <row r="932" spans="2:3" x14ac:dyDescent="0.25">
      <c r="B932" s="19" t="s">
        <v>1943</v>
      </c>
      <c r="C932" s="18" t="s">
        <v>1944</v>
      </c>
    </row>
    <row r="933" spans="2:3" x14ac:dyDescent="0.25">
      <c r="B933" s="19" t="s">
        <v>1945</v>
      </c>
      <c r="C933" s="18" t="s">
        <v>1944</v>
      </c>
    </row>
    <row r="934" spans="2:3" x14ac:dyDescent="0.25">
      <c r="B934" s="19" t="s">
        <v>1946</v>
      </c>
      <c r="C934" s="18" t="s">
        <v>1944</v>
      </c>
    </row>
    <row r="935" spans="2:3" x14ac:dyDescent="0.25">
      <c r="B935" s="19" t="s">
        <v>1947</v>
      </c>
      <c r="C935" s="18" t="s">
        <v>1944</v>
      </c>
    </row>
    <row r="936" spans="2:3" x14ac:dyDescent="0.25">
      <c r="B936" s="19" t="s">
        <v>1948</v>
      </c>
      <c r="C936" s="18" t="s">
        <v>1949</v>
      </c>
    </row>
    <row r="937" spans="2:3" x14ac:dyDescent="0.25">
      <c r="B937" s="19" t="s">
        <v>1950</v>
      </c>
      <c r="C937" s="18" t="s">
        <v>1951</v>
      </c>
    </row>
    <row r="938" spans="2:3" x14ac:dyDescent="0.25">
      <c r="B938" s="19" t="s">
        <v>1952</v>
      </c>
      <c r="C938" s="18" t="s">
        <v>1949</v>
      </c>
    </row>
    <row r="939" spans="2:3" x14ac:dyDescent="0.25">
      <c r="B939" s="19" t="s">
        <v>1953</v>
      </c>
      <c r="C939" s="18" t="s">
        <v>1954</v>
      </c>
    </row>
    <row r="940" spans="2:3" x14ac:dyDescent="0.25">
      <c r="B940" s="19" t="s">
        <v>1955</v>
      </c>
      <c r="C940" s="18" t="s">
        <v>1956</v>
      </c>
    </row>
    <row r="941" spans="2:3" x14ac:dyDescent="0.25">
      <c r="B941" s="19" t="s">
        <v>1957</v>
      </c>
      <c r="C941" s="18" t="s">
        <v>1958</v>
      </c>
    </row>
    <row r="942" spans="2:3" x14ac:dyDescent="0.25">
      <c r="B942" s="19" t="s">
        <v>1959</v>
      </c>
      <c r="C942" s="18" t="s">
        <v>1960</v>
      </c>
    </row>
    <row r="943" spans="2:3" x14ac:dyDescent="0.25">
      <c r="B943" s="19" t="s">
        <v>1961</v>
      </c>
      <c r="C943" s="18" t="s">
        <v>1962</v>
      </c>
    </row>
    <row r="944" spans="2:3" x14ac:dyDescent="0.25">
      <c r="B944" s="19" t="s">
        <v>1963</v>
      </c>
      <c r="C944" s="18" t="s">
        <v>1964</v>
      </c>
    </row>
    <row r="945" spans="2:3" x14ac:dyDescent="0.25">
      <c r="B945" s="19" t="s">
        <v>1965</v>
      </c>
      <c r="C945" s="18" t="s">
        <v>1966</v>
      </c>
    </row>
    <row r="946" spans="2:3" x14ac:dyDescent="0.25">
      <c r="B946" s="19" t="s">
        <v>1967</v>
      </c>
      <c r="C946" s="18" t="s">
        <v>1968</v>
      </c>
    </row>
    <row r="947" spans="2:3" x14ac:dyDescent="0.25">
      <c r="B947" s="19" t="s">
        <v>1969</v>
      </c>
      <c r="C947" s="18" t="s">
        <v>1970</v>
      </c>
    </row>
    <row r="948" spans="2:3" x14ac:dyDescent="0.25">
      <c r="B948" s="19" t="s">
        <v>1971</v>
      </c>
      <c r="C948" s="18" t="s">
        <v>1972</v>
      </c>
    </row>
    <row r="949" spans="2:3" x14ac:dyDescent="0.25">
      <c r="B949" s="19" t="s">
        <v>1973</v>
      </c>
      <c r="C949" s="18" t="s">
        <v>1974</v>
      </c>
    </row>
    <row r="950" spans="2:3" x14ac:dyDescent="0.25">
      <c r="B950" s="19" t="s">
        <v>1975</v>
      </c>
      <c r="C950" s="18" t="s">
        <v>1976</v>
      </c>
    </row>
    <row r="951" spans="2:3" x14ac:dyDescent="0.25">
      <c r="B951" s="19" t="s">
        <v>1977</v>
      </c>
      <c r="C951" s="18" t="s">
        <v>1978</v>
      </c>
    </row>
    <row r="952" spans="2:3" x14ac:dyDescent="0.25">
      <c r="B952" s="19" t="s">
        <v>1979</v>
      </c>
      <c r="C952" s="18" t="s">
        <v>1980</v>
      </c>
    </row>
    <row r="953" spans="2:3" x14ac:dyDescent="0.25">
      <c r="B953" s="19" t="s">
        <v>1981</v>
      </c>
      <c r="C953" s="18" t="s">
        <v>1982</v>
      </c>
    </row>
    <row r="954" spans="2:3" x14ac:dyDescent="0.25">
      <c r="B954" s="19" t="s">
        <v>1983</v>
      </c>
      <c r="C954" s="18" t="s">
        <v>1984</v>
      </c>
    </row>
    <row r="955" spans="2:3" x14ac:dyDescent="0.25">
      <c r="B955" s="19" t="s">
        <v>1985</v>
      </c>
      <c r="C955" s="18" t="s">
        <v>1986</v>
      </c>
    </row>
    <row r="956" spans="2:3" x14ac:dyDescent="0.25">
      <c r="B956" s="19" t="s">
        <v>1987</v>
      </c>
      <c r="C956" s="18" t="s">
        <v>1988</v>
      </c>
    </row>
    <row r="957" spans="2:3" x14ac:dyDescent="0.25">
      <c r="B957" s="19" t="s">
        <v>1989</v>
      </c>
      <c r="C957" s="18" t="s">
        <v>1990</v>
      </c>
    </row>
    <row r="958" spans="2:3" x14ac:dyDescent="0.25">
      <c r="B958" s="19" t="s">
        <v>1991</v>
      </c>
      <c r="C958" s="18" t="s">
        <v>1992</v>
      </c>
    </row>
    <row r="959" spans="2:3" x14ac:dyDescent="0.25">
      <c r="B959" s="19" t="s">
        <v>1993</v>
      </c>
      <c r="C959" s="18" t="s">
        <v>1994</v>
      </c>
    </row>
    <row r="960" spans="2:3" x14ac:dyDescent="0.25">
      <c r="B960" s="19" t="s">
        <v>1995</v>
      </c>
      <c r="C960" s="18" t="s">
        <v>1996</v>
      </c>
    </row>
    <row r="961" spans="2:3" x14ac:dyDescent="0.25">
      <c r="B961" s="19" t="s">
        <v>1997</v>
      </c>
      <c r="C961" s="18" t="s">
        <v>1998</v>
      </c>
    </row>
    <row r="962" spans="2:3" x14ac:dyDescent="0.25">
      <c r="B962" s="19" t="s">
        <v>1999</v>
      </c>
      <c r="C962" s="18" t="s">
        <v>1998</v>
      </c>
    </row>
    <row r="963" spans="2:3" x14ac:dyDescent="0.25">
      <c r="B963" s="19" t="s">
        <v>2000</v>
      </c>
      <c r="C963" s="18" t="s">
        <v>2001</v>
      </c>
    </row>
    <row r="964" spans="2:3" x14ac:dyDescent="0.25">
      <c r="B964" s="19" t="s">
        <v>2002</v>
      </c>
      <c r="C964" s="18" t="s">
        <v>2001</v>
      </c>
    </row>
    <row r="965" spans="2:3" x14ac:dyDescent="0.25">
      <c r="B965" s="19" t="s">
        <v>2003</v>
      </c>
      <c r="C965" s="18" t="s">
        <v>2004</v>
      </c>
    </row>
    <row r="966" spans="2:3" x14ac:dyDescent="0.25">
      <c r="B966" s="19" t="s">
        <v>2005</v>
      </c>
      <c r="C966" s="18" t="s">
        <v>2006</v>
      </c>
    </row>
    <row r="967" spans="2:3" x14ac:dyDescent="0.25">
      <c r="B967" s="19" t="s">
        <v>2007</v>
      </c>
      <c r="C967" s="18" t="s">
        <v>2008</v>
      </c>
    </row>
    <row r="968" spans="2:3" x14ac:dyDescent="0.25">
      <c r="B968" s="19" t="s">
        <v>2009</v>
      </c>
      <c r="C968" s="18" t="s">
        <v>2010</v>
      </c>
    </row>
    <row r="969" spans="2:3" x14ac:dyDescent="0.25">
      <c r="B969" s="19" t="s">
        <v>2011</v>
      </c>
      <c r="C969" s="18" t="s">
        <v>2012</v>
      </c>
    </row>
    <row r="970" spans="2:3" x14ac:dyDescent="0.25">
      <c r="B970" s="19" t="s">
        <v>2013</v>
      </c>
      <c r="C970" s="18" t="s">
        <v>2014</v>
      </c>
    </row>
    <row r="971" spans="2:3" x14ac:dyDescent="0.25">
      <c r="B971" s="19" t="s">
        <v>2015</v>
      </c>
      <c r="C971" s="18" t="s">
        <v>2016</v>
      </c>
    </row>
    <row r="972" spans="2:3" x14ac:dyDescent="0.25">
      <c r="B972" s="19" t="s">
        <v>2017</v>
      </c>
      <c r="C972" s="18" t="s">
        <v>2018</v>
      </c>
    </row>
    <row r="973" spans="2:3" x14ac:dyDescent="0.25">
      <c r="B973" s="19" t="s">
        <v>2019</v>
      </c>
      <c r="C973" s="18" t="s">
        <v>2020</v>
      </c>
    </row>
    <row r="974" spans="2:3" x14ac:dyDescent="0.25">
      <c r="B974" s="19" t="s">
        <v>2021</v>
      </c>
      <c r="C974" s="18" t="s">
        <v>2022</v>
      </c>
    </row>
    <row r="975" spans="2:3" x14ac:dyDescent="0.25">
      <c r="B975" s="19" t="s">
        <v>2023</v>
      </c>
      <c r="C975" s="18" t="s">
        <v>2024</v>
      </c>
    </row>
    <row r="976" spans="2:3" x14ac:dyDescent="0.25">
      <c r="B976" s="19" t="s">
        <v>2025</v>
      </c>
      <c r="C976" s="18" t="s">
        <v>183</v>
      </c>
    </row>
    <row r="977" spans="2:3" x14ac:dyDescent="0.25">
      <c r="B977" s="19" t="s">
        <v>2026</v>
      </c>
      <c r="C977" s="18" t="s">
        <v>185</v>
      </c>
    </row>
    <row r="978" spans="2:3" x14ac:dyDescent="0.25">
      <c r="B978" s="19" t="s">
        <v>2027</v>
      </c>
      <c r="C978" s="18" t="s">
        <v>191</v>
      </c>
    </row>
    <row r="979" spans="2:3" x14ac:dyDescent="0.25">
      <c r="B979" s="19" t="s">
        <v>2028</v>
      </c>
      <c r="C979" s="18" t="s">
        <v>201</v>
      </c>
    </row>
    <row r="980" spans="2:3" x14ac:dyDescent="0.25">
      <c r="B980" s="19" t="s">
        <v>2029</v>
      </c>
      <c r="C980" s="18" t="s">
        <v>211</v>
      </c>
    </row>
    <row r="981" spans="2:3" x14ac:dyDescent="0.25">
      <c r="B981" s="19" t="s">
        <v>2030</v>
      </c>
      <c r="C981" s="18" t="s">
        <v>223</v>
      </c>
    </row>
    <row r="982" spans="2:3" x14ac:dyDescent="0.25">
      <c r="B982" s="19" t="s">
        <v>2031</v>
      </c>
      <c r="C982" s="18" t="s">
        <v>226</v>
      </c>
    </row>
    <row r="983" spans="2:3" x14ac:dyDescent="0.25">
      <c r="B983" s="19" t="s">
        <v>2032</v>
      </c>
      <c r="C983" s="18" t="s">
        <v>232</v>
      </c>
    </row>
    <row r="984" spans="2:3" x14ac:dyDescent="0.25">
      <c r="B984" s="19" t="s">
        <v>2033</v>
      </c>
      <c r="C984" s="18" t="s">
        <v>235</v>
      </c>
    </row>
    <row r="985" spans="2:3" x14ac:dyDescent="0.25">
      <c r="B985" s="19" t="s">
        <v>2034</v>
      </c>
      <c r="C985" s="18" t="s">
        <v>237</v>
      </c>
    </row>
    <row r="986" spans="2:3" x14ac:dyDescent="0.25">
      <c r="B986" s="19" t="s">
        <v>2035</v>
      </c>
      <c r="C986" s="18" t="s">
        <v>240</v>
      </c>
    </row>
    <row r="987" spans="2:3" x14ac:dyDescent="0.25">
      <c r="B987" s="19" t="s">
        <v>2036</v>
      </c>
      <c r="C987" s="18" t="s">
        <v>246</v>
      </c>
    </row>
    <row r="988" spans="2:3" x14ac:dyDescent="0.25">
      <c r="B988" s="19" t="s">
        <v>2037</v>
      </c>
      <c r="C988" s="18" t="s">
        <v>252</v>
      </c>
    </row>
    <row r="989" spans="2:3" x14ac:dyDescent="0.25">
      <c r="B989" s="19" t="s">
        <v>2038</v>
      </c>
      <c r="C989" s="18" t="s">
        <v>258</v>
      </c>
    </row>
    <row r="990" spans="2:3" x14ac:dyDescent="0.25">
      <c r="B990" s="19" t="s">
        <v>2039</v>
      </c>
      <c r="C990" s="18" t="s">
        <v>260</v>
      </c>
    </row>
    <row r="991" spans="2:3" x14ac:dyDescent="0.25">
      <c r="B991" s="19" t="s">
        <v>2040</v>
      </c>
      <c r="C991" s="18" t="s">
        <v>268</v>
      </c>
    </row>
    <row r="992" spans="2:3" x14ac:dyDescent="0.25">
      <c r="B992" s="19" t="s">
        <v>2041</v>
      </c>
      <c r="C992" s="18" t="s">
        <v>272</v>
      </c>
    </row>
    <row r="993" spans="2:3" x14ac:dyDescent="0.25">
      <c r="B993" s="19" t="s">
        <v>2042</v>
      </c>
      <c r="C993" s="18" t="s">
        <v>278</v>
      </c>
    </row>
    <row r="994" spans="2:3" x14ac:dyDescent="0.25">
      <c r="B994" s="19" t="s">
        <v>2043</v>
      </c>
      <c r="C994" s="18" t="s">
        <v>284</v>
      </c>
    </row>
    <row r="995" spans="2:3" x14ac:dyDescent="0.25">
      <c r="B995" s="19" t="s">
        <v>2044</v>
      </c>
      <c r="C995" s="18" t="s">
        <v>287</v>
      </c>
    </row>
    <row r="996" spans="2:3" x14ac:dyDescent="0.25">
      <c r="B996" s="19" t="s">
        <v>2045</v>
      </c>
      <c r="C996" s="18" t="s">
        <v>289</v>
      </c>
    </row>
    <row r="997" spans="2:3" x14ac:dyDescent="0.25">
      <c r="B997" s="19" t="s">
        <v>2046</v>
      </c>
      <c r="C997" s="18" t="s">
        <v>300</v>
      </c>
    </row>
    <row r="998" spans="2:3" x14ac:dyDescent="0.25">
      <c r="B998" s="19" t="s">
        <v>2047</v>
      </c>
      <c r="C998" s="18" t="s">
        <v>308</v>
      </c>
    </row>
    <row r="999" spans="2:3" x14ac:dyDescent="0.25">
      <c r="B999" s="19" t="s">
        <v>2048</v>
      </c>
      <c r="C999" s="18" t="s">
        <v>326</v>
      </c>
    </row>
    <row r="1000" spans="2:3" x14ac:dyDescent="0.25">
      <c r="B1000" s="19" t="s">
        <v>2049</v>
      </c>
      <c r="C1000" s="18" t="s">
        <v>336</v>
      </c>
    </row>
    <row r="1001" spans="2:3" x14ac:dyDescent="0.25">
      <c r="B1001" s="19" t="s">
        <v>2050</v>
      </c>
      <c r="C1001" s="18" t="s">
        <v>340</v>
      </c>
    </row>
    <row r="1002" spans="2:3" x14ac:dyDescent="0.25">
      <c r="B1002" s="19" t="s">
        <v>2051</v>
      </c>
      <c r="C1002" s="18" t="s">
        <v>350</v>
      </c>
    </row>
    <row r="1003" spans="2:3" x14ac:dyDescent="0.25">
      <c r="B1003" s="19" t="s">
        <v>2052</v>
      </c>
      <c r="C1003" s="18" t="s">
        <v>364</v>
      </c>
    </row>
    <row r="1004" spans="2:3" x14ac:dyDescent="0.25">
      <c r="B1004" s="19" t="s">
        <v>2053</v>
      </c>
      <c r="C1004" s="18" t="s">
        <v>366</v>
      </c>
    </row>
    <row r="1005" spans="2:3" x14ac:dyDescent="0.25">
      <c r="B1005" s="19" t="s">
        <v>2054</v>
      </c>
      <c r="C1005" s="18" t="s">
        <v>372</v>
      </c>
    </row>
    <row r="1006" spans="2:3" x14ac:dyDescent="0.25">
      <c r="B1006" s="19" t="s">
        <v>2055</v>
      </c>
      <c r="C1006" s="18" t="s">
        <v>375</v>
      </c>
    </row>
    <row r="1007" spans="2:3" x14ac:dyDescent="0.25">
      <c r="B1007" s="19" t="s">
        <v>2056</v>
      </c>
      <c r="C1007" s="18" t="s">
        <v>377</v>
      </c>
    </row>
    <row r="1008" spans="2:3" x14ac:dyDescent="0.25">
      <c r="B1008" s="19" t="s">
        <v>2057</v>
      </c>
      <c r="C1008" s="18" t="s">
        <v>380</v>
      </c>
    </row>
    <row r="1009" spans="2:3" x14ac:dyDescent="0.25">
      <c r="B1009" s="19" t="s">
        <v>2058</v>
      </c>
      <c r="C1009" s="18" t="s">
        <v>383</v>
      </c>
    </row>
    <row r="1010" spans="2:3" x14ac:dyDescent="0.25">
      <c r="B1010" s="19" t="s">
        <v>2059</v>
      </c>
      <c r="C1010" s="18" t="s">
        <v>2060</v>
      </c>
    </row>
    <row r="1011" spans="2:3" x14ac:dyDescent="0.25">
      <c r="B1011" s="19" t="s">
        <v>2061</v>
      </c>
      <c r="C1011" s="18" t="s">
        <v>2062</v>
      </c>
    </row>
    <row r="1012" spans="2:3" x14ac:dyDescent="0.25">
      <c r="B1012" s="19" t="s">
        <v>2063</v>
      </c>
      <c r="C1012" s="18" t="s">
        <v>394</v>
      </c>
    </row>
    <row r="1013" spans="2:3" x14ac:dyDescent="0.25">
      <c r="B1013" s="19" t="s">
        <v>2064</v>
      </c>
      <c r="C1013" s="18" t="s">
        <v>399</v>
      </c>
    </row>
    <row r="1014" spans="2:3" x14ac:dyDescent="0.25">
      <c r="B1014" s="19" t="s">
        <v>2065</v>
      </c>
      <c r="C1014" s="18" t="s">
        <v>2066</v>
      </c>
    </row>
    <row r="1015" spans="2:3" x14ac:dyDescent="0.25">
      <c r="B1015" s="19" t="s">
        <v>2067</v>
      </c>
      <c r="C1015" s="18" t="s">
        <v>403</v>
      </c>
    </row>
    <row r="1016" spans="2:3" x14ac:dyDescent="0.25">
      <c r="B1016" s="19" t="s">
        <v>2068</v>
      </c>
      <c r="C1016" s="18" t="s">
        <v>2069</v>
      </c>
    </row>
    <row r="1017" spans="2:3" x14ac:dyDescent="0.25">
      <c r="B1017" s="19" t="s">
        <v>2070</v>
      </c>
      <c r="C1017" s="18" t="s">
        <v>408</v>
      </c>
    </row>
    <row r="1018" spans="2:3" x14ac:dyDescent="0.25">
      <c r="B1018" s="19" t="s">
        <v>2071</v>
      </c>
      <c r="C1018" s="18" t="s">
        <v>2072</v>
      </c>
    </row>
    <row r="1019" spans="2:3" x14ac:dyDescent="0.25">
      <c r="B1019" s="19" t="s">
        <v>2073</v>
      </c>
      <c r="C1019" s="18" t="s">
        <v>415</v>
      </c>
    </row>
    <row r="1020" spans="2:3" x14ac:dyDescent="0.25">
      <c r="B1020" s="19" t="s">
        <v>2074</v>
      </c>
      <c r="C1020" s="18" t="s">
        <v>419</v>
      </c>
    </row>
    <row r="1021" spans="2:3" x14ac:dyDescent="0.25">
      <c r="B1021" s="19" t="s">
        <v>2075</v>
      </c>
      <c r="C1021" s="18" t="s">
        <v>425</v>
      </c>
    </row>
    <row r="1022" spans="2:3" x14ac:dyDescent="0.25">
      <c r="B1022" s="19" t="s">
        <v>2076</v>
      </c>
      <c r="C1022" s="18" t="s">
        <v>421</v>
      </c>
    </row>
    <row r="1023" spans="2:3" x14ac:dyDescent="0.25">
      <c r="B1023" s="19" t="s">
        <v>2077</v>
      </c>
      <c r="C1023" s="18" t="s">
        <v>427</v>
      </c>
    </row>
    <row r="1024" spans="2:3" x14ac:dyDescent="0.25">
      <c r="B1024" s="19" t="s">
        <v>2078</v>
      </c>
      <c r="C1024" s="18" t="s">
        <v>429</v>
      </c>
    </row>
    <row r="1025" spans="2:3" x14ac:dyDescent="0.25">
      <c r="B1025" s="19" t="s">
        <v>2079</v>
      </c>
      <c r="C1025" s="18" t="s">
        <v>433</v>
      </c>
    </row>
    <row r="1026" spans="2:3" x14ac:dyDescent="0.25">
      <c r="B1026" s="19" t="s">
        <v>2080</v>
      </c>
      <c r="C1026" s="18" t="s">
        <v>435</v>
      </c>
    </row>
    <row r="1027" spans="2:3" x14ac:dyDescent="0.25">
      <c r="B1027" s="19" t="s">
        <v>2081</v>
      </c>
      <c r="C1027" s="18" t="s">
        <v>2082</v>
      </c>
    </row>
    <row r="1028" spans="2:3" x14ac:dyDescent="0.25">
      <c r="B1028" s="19" t="s">
        <v>2083</v>
      </c>
      <c r="C1028" s="18" t="s">
        <v>2084</v>
      </c>
    </row>
    <row r="1029" spans="2:3" x14ac:dyDescent="0.25">
      <c r="B1029" s="19" t="s">
        <v>2085</v>
      </c>
      <c r="C1029" s="18" t="s">
        <v>444</v>
      </c>
    </row>
    <row r="1030" spans="2:3" x14ac:dyDescent="0.25">
      <c r="B1030" s="19" t="s">
        <v>2086</v>
      </c>
      <c r="C1030" s="18" t="s">
        <v>446</v>
      </c>
    </row>
    <row r="1031" spans="2:3" x14ac:dyDescent="0.25">
      <c r="B1031" s="19" t="s">
        <v>2087</v>
      </c>
      <c r="C1031" s="18" t="s">
        <v>456</v>
      </c>
    </row>
    <row r="1032" spans="2:3" x14ac:dyDescent="0.25">
      <c r="B1032" s="19" t="s">
        <v>2088</v>
      </c>
      <c r="C1032" s="18" t="s">
        <v>466</v>
      </c>
    </row>
    <row r="1033" spans="2:3" x14ac:dyDescent="0.25">
      <c r="B1033" s="19" t="s">
        <v>2089</v>
      </c>
      <c r="C1033" s="18" t="s">
        <v>2090</v>
      </c>
    </row>
    <row r="1034" spans="2:3" x14ac:dyDescent="0.25">
      <c r="B1034" s="19" t="s">
        <v>2091</v>
      </c>
      <c r="C1034" s="18" t="s">
        <v>476</v>
      </c>
    </row>
    <row r="1035" spans="2:3" x14ac:dyDescent="0.25">
      <c r="B1035" s="19" t="s">
        <v>2092</v>
      </c>
      <c r="C1035" s="18" t="s">
        <v>484</v>
      </c>
    </row>
    <row r="1036" spans="2:3" x14ac:dyDescent="0.25">
      <c r="B1036" s="19" t="s">
        <v>2093</v>
      </c>
      <c r="C1036" s="18" t="s">
        <v>486</v>
      </c>
    </row>
    <row r="1037" spans="2:3" x14ac:dyDescent="0.25">
      <c r="B1037" s="19" t="s">
        <v>2094</v>
      </c>
      <c r="C1037" s="18" t="s">
        <v>489</v>
      </c>
    </row>
    <row r="1038" spans="2:3" x14ac:dyDescent="0.25">
      <c r="B1038" s="19" t="s">
        <v>2095</v>
      </c>
      <c r="C1038" s="18" t="s">
        <v>492</v>
      </c>
    </row>
    <row r="1039" spans="2:3" x14ac:dyDescent="0.25">
      <c r="B1039" s="19" t="s">
        <v>2096</v>
      </c>
      <c r="C1039" s="18" t="s">
        <v>494</v>
      </c>
    </row>
    <row r="1040" spans="2:3" x14ac:dyDescent="0.25">
      <c r="B1040" s="19" t="s">
        <v>2097</v>
      </c>
      <c r="C1040" s="18" t="s">
        <v>500</v>
      </c>
    </row>
    <row r="1041" spans="2:3" x14ac:dyDescent="0.25">
      <c r="B1041" s="19" t="s">
        <v>2098</v>
      </c>
      <c r="C1041" s="18" t="s">
        <v>506</v>
      </c>
    </row>
    <row r="1042" spans="2:3" x14ac:dyDescent="0.25">
      <c r="B1042" s="19" t="s">
        <v>2099</v>
      </c>
      <c r="C1042" s="18" t="s">
        <v>510</v>
      </c>
    </row>
    <row r="1043" spans="2:3" x14ac:dyDescent="0.25">
      <c r="B1043" s="19" t="s">
        <v>2100</v>
      </c>
      <c r="C1043" s="18" t="s">
        <v>520</v>
      </c>
    </row>
    <row r="1044" spans="2:3" x14ac:dyDescent="0.25">
      <c r="B1044" s="19" t="s">
        <v>2101</v>
      </c>
      <c r="C1044" s="18" t="s">
        <v>512</v>
      </c>
    </row>
    <row r="1045" spans="2:3" x14ac:dyDescent="0.25">
      <c r="B1045" s="19" t="s">
        <v>2102</v>
      </c>
      <c r="C1045" s="18" t="s">
        <v>522</v>
      </c>
    </row>
    <row r="1046" spans="2:3" x14ac:dyDescent="0.25">
      <c r="B1046" s="19" t="s">
        <v>2103</v>
      </c>
      <c r="C1046" s="18" t="s">
        <v>514</v>
      </c>
    </row>
    <row r="1047" spans="2:3" x14ac:dyDescent="0.25">
      <c r="B1047" s="19" t="s">
        <v>2104</v>
      </c>
      <c r="C1047" s="18" t="s">
        <v>524</v>
      </c>
    </row>
    <row r="1048" spans="2:3" x14ac:dyDescent="0.25">
      <c r="B1048" s="19" t="s">
        <v>2105</v>
      </c>
      <c r="C1048" s="18" t="s">
        <v>516</v>
      </c>
    </row>
    <row r="1049" spans="2:3" x14ac:dyDescent="0.25">
      <c r="B1049" s="19" t="s">
        <v>2106</v>
      </c>
      <c r="C1049" s="18" t="s">
        <v>526</v>
      </c>
    </row>
    <row r="1050" spans="2:3" x14ac:dyDescent="0.25">
      <c r="B1050" s="19" t="s">
        <v>2107</v>
      </c>
      <c r="C1050" s="18" t="s">
        <v>2108</v>
      </c>
    </row>
    <row r="1051" spans="2:3" x14ac:dyDescent="0.25">
      <c r="B1051" s="19" t="s">
        <v>2109</v>
      </c>
      <c r="C1051" s="18" t="s">
        <v>544</v>
      </c>
    </row>
    <row r="1052" spans="2:3" x14ac:dyDescent="0.25">
      <c r="B1052" s="19" t="s">
        <v>2110</v>
      </c>
      <c r="C1052" s="18" t="s">
        <v>546</v>
      </c>
    </row>
    <row r="1053" spans="2:3" x14ac:dyDescent="0.25">
      <c r="B1053" s="19" t="s">
        <v>2111</v>
      </c>
      <c r="C1053" s="18" t="s">
        <v>556</v>
      </c>
    </row>
    <row r="1054" spans="2:3" x14ac:dyDescent="0.25">
      <c r="B1054" s="19" t="s">
        <v>2112</v>
      </c>
      <c r="C1054" s="18" t="s">
        <v>562</v>
      </c>
    </row>
    <row r="1055" spans="2:3" x14ac:dyDescent="0.25">
      <c r="B1055" s="19" t="s">
        <v>2113</v>
      </c>
      <c r="C1055" s="18" t="s">
        <v>570</v>
      </c>
    </row>
    <row r="1056" spans="2:3" x14ac:dyDescent="0.25">
      <c r="B1056" s="19" t="s">
        <v>2114</v>
      </c>
      <c r="C1056" s="18" t="s">
        <v>576</v>
      </c>
    </row>
    <row r="1057" spans="2:3" x14ac:dyDescent="0.25">
      <c r="B1057" s="19" t="s">
        <v>2115</v>
      </c>
      <c r="C1057" s="18" t="s">
        <v>586</v>
      </c>
    </row>
    <row r="1058" spans="2:3" x14ac:dyDescent="0.25">
      <c r="B1058" s="19" t="s">
        <v>2116</v>
      </c>
      <c r="C1058" s="18" t="s">
        <v>600</v>
      </c>
    </row>
    <row r="1059" spans="2:3" x14ac:dyDescent="0.25">
      <c r="B1059" s="19" t="s">
        <v>2117</v>
      </c>
      <c r="C1059" s="18" t="s">
        <v>605</v>
      </c>
    </row>
    <row r="1060" spans="2:3" x14ac:dyDescent="0.25">
      <c r="B1060" s="19" t="s">
        <v>2118</v>
      </c>
      <c r="C1060" s="18" t="s">
        <v>607</v>
      </c>
    </row>
    <row r="1061" spans="2:3" x14ac:dyDescent="0.25">
      <c r="B1061" s="19" t="s">
        <v>2119</v>
      </c>
      <c r="C1061" s="18" t="s">
        <v>625</v>
      </c>
    </row>
    <row r="1062" spans="2:3" x14ac:dyDescent="0.25">
      <c r="B1062" s="19" t="s">
        <v>2120</v>
      </c>
      <c r="C1062" s="18" t="s">
        <v>637</v>
      </c>
    </row>
    <row r="1063" spans="2:3" x14ac:dyDescent="0.25">
      <c r="B1063" s="19" t="s">
        <v>2121</v>
      </c>
      <c r="C1063" s="18" t="s">
        <v>653</v>
      </c>
    </row>
    <row r="1064" spans="2:3" x14ac:dyDescent="0.25">
      <c r="B1064" s="19" t="s">
        <v>2122</v>
      </c>
      <c r="C1064" s="18" t="s">
        <v>673</v>
      </c>
    </row>
    <row r="1065" spans="2:3" x14ac:dyDescent="0.25">
      <c r="B1065" s="19" t="s">
        <v>2123</v>
      </c>
      <c r="C1065" s="18" t="s">
        <v>676</v>
      </c>
    </row>
    <row r="1066" spans="2:3" x14ac:dyDescent="0.25">
      <c r="B1066" s="19" t="s">
        <v>2124</v>
      </c>
      <c r="C1066" s="18" t="s">
        <v>679</v>
      </c>
    </row>
    <row r="1067" spans="2:3" x14ac:dyDescent="0.25">
      <c r="B1067" s="19" t="s">
        <v>2125</v>
      </c>
      <c r="C1067" s="18" t="s">
        <v>2126</v>
      </c>
    </row>
    <row r="1068" spans="2:3" x14ac:dyDescent="0.25">
      <c r="B1068" s="19" t="s">
        <v>2127</v>
      </c>
      <c r="C1068" s="18" t="s">
        <v>2128</v>
      </c>
    </row>
    <row r="1069" spans="2:3" x14ac:dyDescent="0.25">
      <c r="B1069" s="19" t="s">
        <v>2129</v>
      </c>
      <c r="C1069" s="18" t="s">
        <v>697</v>
      </c>
    </row>
    <row r="1070" spans="2:3" x14ac:dyDescent="0.25">
      <c r="B1070" s="19" t="s">
        <v>2130</v>
      </c>
      <c r="C1070" s="18" t="s">
        <v>705</v>
      </c>
    </row>
    <row r="1071" spans="2:3" x14ac:dyDescent="0.25">
      <c r="B1071" s="19" t="s">
        <v>2131</v>
      </c>
      <c r="C1071" s="18" t="s">
        <v>708</v>
      </c>
    </row>
    <row r="1072" spans="2:3" x14ac:dyDescent="0.25">
      <c r="B1072" s="19" t="s">
        <v>2132</v>
      </c>
      <c r="C1072" s="18" t="s">
        <v>722</v>
      </c>
    </row>
    <row r="1073" spans="2:3" x14ac:dyDescent="0.25">
      <c r="B1073" s="19" t="s">
        <v>2133</v>
      </c>
      <c r="C1073" s="18" t="s">
        <v>732</v>
      </c>
    </row>
    <row r="1074" spans="2:3" x14ac:dyDescent="0.25">
      <c r="B1074" s="19" t="s">
        <v>2134</v>
      </c>
      <c r="C1074" s="18" t="s">
        <v>748</v>
      </c>
    </row>
    <row r="1075" spans="2:3" x14ac:dyDescent="0.25">
      <c r="B1075" s="19" t="s">
        <v>2135</v>
      </c>
      <c r="C1075" s="18" t="s">
        <v>2136</v>
      </c>
    </row>
    <row r="1076" spans="2:3" x14ac:dyDescent="0.25">
      <c r="B1076" s="19" t="s">
        <v>2137</v>
      </c>
      <c r="C1076" s="18" t="s">
        <v>2138</v>
      </c>
    </row>
    <row r="1077" spans="2:3" x14ac:dyDescent="0.25">
      <c r="B1077" s="19" t="s">
        <v>2139</v>
      </c>
      <c r="C1077" s="18" t="s">
        <v>2140</v>
      </c>
    </row>
    <row r="1078" spans="2:3" x14ac:dyDescent="0.25">
      <c r="B1078" s="19" t="s">
        <v>2141</v>
      </c>
      <c r="C1078" s="18" t="s">
        <v>2142</v>
      </c>
    </row>
    <row r="1079" spans="2:3" x14ac:dyDescent="0.25">
      <c r="B1079" s="19" t="s">
        <v>2143</v>
      </c>
      <c r="C1079" s="18" t="s">
        <v>2144</v>
      </c>
    </row>
    <row r="1080" spans="2:3" x14ac:dyDescent="0.25">
      <c r="B1080" s="19" t="s">
        <v>2145</v>
      </c>
      <c r="C1080" s="18" t="s">
        <v>2146</v>
      </c>
    </row>
    <row r="1081" spans="2:3" x14ac:dyDescent="0.25">
      <c r="B1081" s="19" t="s">
        <v>2147</v>
      </c>
      <c r="C1081" s="18" t="s">
        <v>2148</v>
      </c>
    </row>
    <row r="1082" spans="2:3" x14ac:dyDescent="0.25">
      <c r="B1082" s="19" t="s">
        <v>2149</v>
      </c>
      <c r="C1082" s="18" t="s">
        <v>809</v>
      </c>
    </row>
    <row r="1083" spans="2:3" x14ac:dyDescent="0.25">
      <c r="B1083" s="19" t="s">
        <v>2150</v>
      </c>
      <c r="C1083" s="18" t="s">
        <v>811</v>
      </c>
    </row>
    <row r="1084" spans="2:3" x14ac:dyDescent="0.25">
      <c r="B1084" s="19" t="s">
        <v>2151</v>
      </c>
      <c r="C1084" s="18" t="s">
        <v>817</v>
      </c>
    </row>
    <row r="1085" spans="2:3" x14ac:dyDescent="0.25">
      <c r="B1085" s="19" t="s">
        <v>2152</v>
      </c>
      <c r="C1085" s="18" t="s">
        <v>827</v>
      </c>
    </row>
    <row r="1086" spans="2:3" x14ac:dyDescent="0.25">
      <c r="B1086" s="19" t="s">
        <v>2153</v>
      </c>
      <c r="C1086" s="18" t="s">
        <v>847</v>
      </c>
    </row>
    <row r="1087" spans="2:3" x14ac:dyDescent="0.25">
      <c r="B1087" s="19" t="s">
        <v>2154</v>
      </c>
      <c r="C1087" s="18" t="s">
        <v>855</v>
      </c>
    </row>
    <row r="1088" spans="2:3" x14ac:dyDescent="0.25">
      <c r="B1088" s="19" t="s">
        <v>2155</v>
      </c>
      <c r="C1088" s="18" t="s">
        <v>857</v>
      </c>
    </row>
    <row r="1089" spans="2:3" x14ac:dyDescent="0.25">
      <c r="B1089" s="19" t="s">
        <v>2156</v>
      </c>
      <c r="C1089" s="18" t="s">
        <v>873</v>
      </c>
    </row>
    <row r="1090" spans="2:3" x14ac:dyDescent="0.25">
      <c r="B1090" s="19" t="s">
        <v>2157</v>
      </c>
      <c r="C1090" s="18" t="s">
        <v>885</v>
      </c>
    </row>
    <row r="1091" spans="2:3" x14ac:dyDescent="0.25">
      <c r="B1091" s="19" t="s">
        <v>2158</v>
      </c>
      <c r="C1091" s="18" t="s">
        <v>888</v>
      </c>
    </row>
    <row r="1092" spans="2:3" x14ac:dyDescent="0.25">
      <c r="B1092" s="19" t="s">
        <v>2159</v>
      </c>
      <c r="C1092" s="18" t="s">
        <v>893</v>
      </c>
    </row>
    <row r="1093" spans="2:3" x14ac:dyDescent="0.25">
      <c r="B1093" s="19" t="s">
        <v>2160</v>
      </c>
      <c r="C1093" s="18" t="s">
        <v>911</v>
      </c>
    </row>
    <row r="1094" spans="2:3" x14ac:dyDescent="0.25">
      <c r="B1094" s="19" t="s">
        <v>2161</v>
      </c>
      <c r="C1094" s="18" t="s">
        <v>917</v>
      </c>
    </row>
    <row r="1095" spans="2:3" x14ac:dyDescent="0.25">
      <c r="B1095" s="19" t="s">
        <v>2162</v>
      </c>
      <c r="C1095" s="18" t="s">
        <v>2163</v>
      </c>
    </row>
    <row r="1096" spans="2:3" x14ac:dyDescent="0.25">
      <c r="B1096" s="19" t="s">
        <v>2164</v>
      </c>
      <c r="C1096" s="18" t="s">
        <v>922</v>
      </c>
    </row>
    <row r="1097" spans="2:3" x14ac:dyDescent="0.25">
      <c r="B1097" s="19" t="s">
        <v>2165</v>
      </c>
      <c r="C1097" s="18" t="s">
        <v>925</v>
      </c>
    </row>
    <row r="1098" spans="2:3" x14ac:dyDescent="0.25">
      <c r="B1098" s="19" t="s">
        <v>2166</v>
      </c>
      <c r="C1098" s="18" t="s">
        <v>2167</v>
      </c>
    </row>
    <row r="1099" spans="2:3" x14ac:dyDescent="0.25">
      <c r="B1099" s="19" t="s">
        <v>2168</v>
      </c>
      <c r="C1099" s="18" t="s">
        <v>2169</v>
      </c>
    </row>
    <row r="1100" spans="2:3" x14ac:dyDescent="0.25">
      <c r="B1100" s="19" t="s">
        <v>2170</v>
      </c>
      <c r="C1100" s="18" t="s">
        <v>2171</v>
      </c>
    </row>
    <row r="1101" spans="2:3" x14ac:dyDescent="0.25">
      <c r="B1101" s="19" t="s">
        <v>2172</v>
      </c>
      <c r="C1101" s="18" t="s">
        <v>935</v>
      </c>
    </row>
    <row r="1102" spans="2:3" x14ac:dyDescent="0.25">
      <c r="B1102" s="19" t="s">
        <v>2173</v>
      </c>
      <c r="C1102" s="18" t="s">
        <v>941</v>
      </c>
    </row>
    <row r="1103" spans="2:3" x14ac:dyDescent="0.25">
      <c r="B1103" s="19" t="s">
        <v>2174</v>
      </c>
      <c r="C1103" s="18" t="s">
        <v>2175</v>
      </c>
    </row>
    <row r="1104" spans="2:3" x14ac:dyDescent="0.25">
      <c r="B1104" s="19" t="s">
        <v>2176</v>
      </c>
      <c r="C1104" s="18" t="s">
        <v>2177</v>
      </c>
    </row>
    <row r="1105" spans="2:3" x14ac:dyDescent="0.25">
      <c r="B1105" s="19" t="s">
        <v>2178</v>
      </c>
      <c r="C1105" s="18" t="s">
        <v>979</v>
      </c>
    </row>
    <row r="1106" spans="2:3" x14ac:dyDescent="0.25">
      <c r="B1106" s="19" t="s">
        <v>2179</v>
      </c>
      <c r="C1106" s="18" t="s">
        <v>2180</v>
      </c>
    </row>
    <row r="1107" spans="2:3" x14ac:dyDescent="0.25">
      <c r="B1107" s="19" t="s">
        <v>2181</v>
      </c>
      <c r="C1107" s="18" t="s">
        <v>985</v>
      </c>
    </row>
    <row r="1108" spans="2:3" x14ac:dyDescent="0.25">
      <c r="B1108" s="19" t="s">
        <v>2182</v>
      </c>
      <c r="C1108" s="18" t="s">
        <v>987</v>
      </c>
    </row>
    <row r="1109" spans="2:3" x14ac:dyDescent="0.25">
      <c r="B1109" s="19" t="s">
        <v>2183</v>
      </c>
      <c r="C1109" s="18" t="s">
        <v>990</v>
      </c>
    </row>
    <row r="1110" spans="2:3" x14ac:dyDescent="0.25">
      <c r="B1110" s="19" t="s">
        <v>2184</v>
      </c>
      <c r="C1110" s="18" t="s">
        <v>993</v>
      </c>
    </row>
    <row r="1111" spans="2:3" x14ac:dyDescent="0.25">
      <c r="B1111" s="19" t="s">
        <v>2185</v>
      </c>
      <c r="C1111" s="18" t="s">
        <v>996</v>
      </c>
    </row>
    <row r="1112" spans="2:3" x14ac:dyDescent="0.25">
      <c r="B1112" s="19" t="s">
        <v>2186</v>
      </c>
      <c r="C1112" s="18" t="s">
        <v>2187</v>
      </c>
    </row>
    <row r="1113" spans="2:3" x14ac:dyDescent="0.25">
      <c r="B1113" s="19" t="s">
        <v>2188</v>
      </c>
      <c r="C1113" s="18" t="s">
        <v>2189</v>
      </c>
    </row>
    <row r="1114" spans="2:3" x14ac:dyDescent="0.25">
      <c r="B1114" s="19" t="s">
        <v>2190</v>
      </c>
      <c r="C1114" s="18" t="s">
        <v>1006</v>
      </c>
    </row>
    <row r="1115" spans="2:3" x14ac:dyDescent="0.25">
      <c r="B1115" s="19" t="s">
        <v>2191</v>
      </c>
      <c r="C1115" s="18" t="s">
        <v>1009</v>
      </c>
    </row>
    <row r="1116" spans="2:3" x14ac:dyDescent="0.25">
      <c r="B1116" s="19" t="s">
        <v>2192</v>
      </c>
      <c r="C1116" s="18" t="s">
        <v>1013</v>
      </c>
    </row>
    <row r="1117" spans="2:3" x14ac:dyDescent="0.25">
      <c r="B1117" s="19" t="s">
        <v>2193</v>
      </c>
      <c r="C1117" s="18" t="s">
        <v>1017</v>
      </c>
    </row>
    <row r="1118" spans="2:3" x14ac:dyDescent="0.25">
      <c r="B1118" s="19" t="s">
        <v>2194</v>
      </c>
      <c r="C1118" s="18" t="s">
        <v>1017</v>
      </c>
    </row>
    <row r="1119" spans="2:3" x14ac:dyDescent="0.25">
      <c r="B1119" s="19" t="s">
        <v>2195</v>
      </c>
      <c r="C1119" s="18" t="s">
        <v>2196</v>
      </c>
    </row>
    <row r="1120" spans="2:3" x14ac:dyDescent="0.25">
      <c r="B1120" s="19" t="s">
        <v>2197</v>
      </c>
      <c r="C1120" s="18" t="s">
        <v>2198</v>
      </c>
    </row>
    <row r="1121" spans="2:3" x14ac:dyDescent="0.25">
      <c r="B1121" s="19" t="s">
        <v>2199</v>
      </c>
      <c r="C1121" s="18" t="s">
        <v>1035</v>
      </c>
    </row>
    <row r="1122" spans="2:3" x14ac:dyDescent="0.25">
      <c r="B1122" s="19" t="s">
        <v>2200</v>
      </c>
      <c r="C1122" s="18" t="s">
        <v>1037</v>
      </c>
    </row>
    <row r="1123" spans="2:3" x14ac:dyDescent="0.25">
      <c r="B1123" s="19" t="s">
        <v>2201</v>
      </c>
      <c r="C1123" s="18" t="s">
        <v>1045</v>
      </c>
    </row>
    <row r="1124" spans="2:3" x14ac:dyDescent="0.25">
      <c r="B1124" s="19" t="s">
        <v>2202</v>
      </c>
      <c r="C1124" s="18" t="s">
        <v>1055</v>
      </c>
    </row>
    <row r="1125" spans="2:3" x14ac:dyDescent="0.25">
      <c r="B1125" s="19" t="s">
        <v>2203</v>
      </c>
      <c r="C1125" s="18" t="s">
        <v>1065</v>
      </c>
    </row>
    <row r="1126" spans="2:3" x14ac:dyDescent="0.25">
      <c r="B1126" s="19" t="s">
        <v>2204</v>
      </c>
      <c r="C1126" s="18" t="s">
        <v>1067</v>
      </c>
    </row>
    <row r="1127" spans="2:3" x14ac:dyDescent="0.25">
      <c r="B1127" s="19" t="s">
        <v>2205</v>
      </c>
      <c r="C1127" s="18" t="s">
        <v>1070</v>
      </c>
    </row>
    <row r="1128" spans="2:3" x14ac:dyDescent="0.25">
      <c r="B1128" s="19" t="s">
        <v>2206</v>
      </c>
      <c r="C1128" s="18" t="s">
        <v>1073</v>
      </c>
    </row>
    <row r="1129" spans="2:3" x14ac:dyDescent="0.25">
      <c r="B1129" s="19" t="s">
        <v>2207</v>
      </c>
      <c r="C1129" s="18" t="s">
        <v>1076</v>
      </c>
    </row>
    <row r="1130" spans="2:3" x14ac:dyDescent="0.25">
      <c r="B1130" s="19" t="s">
        <v>2208</v>
      </c>
      <c r="C1130" s="18" t="s">
        <v>1090</v>
      </c>
    </row>
    <row r="1131" spans="2:3" x14ac:dyDescent="0.25">
      <c r="B1131" s="19" t="s">
        <v>2209</v>
      </c>
      <c r="C1131" s="18" t="s">
        <v>1093</v>
      </c>
    </row>
    <row r="1132" spans="2:3" x14ac:dyDescent="0.25">
      <c r="B1132" s="19" t="s">
        <v>2210</v>
      </c>
      <c r="C1132" s="18" t="s">
        <v>2211</v>
      </c>
    </row>
    <row r="1133" spans="2:3" x14ac:dyDescent="0.25">
      <c r="B1133" s="19" t="s">
        <v>2212</v>
      </c>
      <c r="C1133" s="18" t="s">
        <v>1098</v>
      </c>
    </row>
    <row r="1134" spans="2:3" x14ac:dyDescent="0.25">
      <c r="B1134" s="19" t="s">
        <v>2213</v>
      </c>
      <c r="C1134" s="18" t="s">
        <v>1100</v>
      </c>
    </row>
    <row r="1135" spans="2:3" x14ac:dyDescent="0.25">
      <c r="B1135" s="19" t="s">
        <v>2214</v>
      </c>
      <c r="C1135" s="18" t="s">
        <v>1108</v>
      </c>
    </row>
    <row r="1136" spans="2:3" x14ac:dyDescent="0.25">
      <c r="B1136" s="19" t="s">
        <v>2215</v>
      </c>
      <c r="C1136" s="18" t="s">
        <v>1126</v>
      </c>
    </row>
    <row r="1137" spans="2:3" x14ac:dyDescent="0.25">
      <c r="B1137" s="19" t="s">
        <v>2216</v>
      </c>
      <c r="C1137" s="18" t="s">
        <v>1138</v>
      </c>
    </row>
    <row r="1138" spans="2:3" x14ac:dyDescent="0.25">
      <c r="B1138" s="19" t="s">
        <v>2217</v>
      </c>
      <c r="C1138" s="18" t="s">
        <v>1156</v>
      </c>
    </row>
    <row r="1139" spans="2:3" x14ac:dyDescent="0.25">
      <c r="B1139" s="19" t="s">
        <v>2218</v>
      </c>
      <c r="C1139" s="18" t="s">
        <v>1158</v>
      </c>
    </row>
    <row r="1140" spans="2:3" x14ac:dyDescent="0.25">
      <c r="B1140" s="19" t="s">
        <v>2219</v>
      </c>
      <c r="C1140" s="18" t="s">
        <v>1166</v>
      </c>
    </row>
    <row r="1141" spans="2:3" x14ac:dyDescent="0.25">
      <c r="B1141" s="19" t="s">
        <v>2220</v>
      </c>
      <c r="C1141" s="18" t="s">
        <v>1176</v>
      </c>
    </row>
    <row r="1142" spans="2:3" x14ac:dyDescent="0.25">
      <c r="B1142" s="19" t="s">
        <v>2221</v>
      </c>
      <c r="C1142" s="18" t="s">
        <v>1190</v>
      </c>
    </row>
    <row r="1143" spans="2:3" x14ac:dyDescent="0.25">
      <c r="B1143" s="19" t="s">
        <v>2222</v>
      </c>
      <c r="C1143" s="18" t="s">
        <v>1196</v>
      </c>
    </row>
    <row r="1144" spans="2:3" x14ac:dyDescent="0.25">
      <c r="B1144" s="19" t="s">
        <v>2223</v>
      </c>
      <c r="C1144" s="18" t="s">
        <v>1206</v>
      </c>
    </row>
    <row r="1145" spans="2:3" x14ac:dyDescent="0.25">
      <c r="B1145" s="19" t="s">
        <v>2224</v>
      </c>
      <c r="C1145" s="18" t="s">
        <v>1212</v>
      </c>
    </row>
    <row r="1146" spans="2:3" x14ac:dyDescent="0.25">
      <c r="B1146" s="19" t="s">
        <v>2225</v>
      </c>
      <c r="C1146" s="18" t="s">
        <v>1220</v>
      </c>
    </row>
    <row r="1147" spans="2:3" x14ac:dyDescent="0.25">
      <c r="B1147" s="19" t="s">
        <v>2226</v>
      </c>
      <c r="C1147" s="18" t="s">
        <v>1223</v>
      </c>
    </row>
    <row r="1148" spans="2:3" x14ac:dyDescent="0.25">
      <c r="B1148" s="19" t="s">
        <v>2227</v>
      </c>
      <c r="C1148" s="18" t="s">
        <v>1225</v>
      </c>
    </row>
    <row r="1149" spans="2:3" x14ac:dyDescent="0.25">
      <c r="B1149" s="19" t="s">
        <v>2228</v>
      </c>
      <c r="C1149" s="18" t="s">
        <v>1245</v>
      </c>
    </row>
    <row r="1150" spans="2:3" x14ac:dyDescent="0.25">
      <c r="B1150" s="19" t="s">
        <v>2229</v>
      </c>
      <c r="C1150" s="18" t="s">
        <v>1257</v>
      </c>
    </row>
    <row r="1151" spans="2:3" x14ac:dyDescent="0.25">
      <c r="B1151" s="19" t="s">
        <v>2230</v>
      </c>
      <c r="C1151" s="18" t="s">
        <v>1265</v>
      </c>
    </row>
    <row r="1152" spans="2:3" x14ac:dyDescent="0.25">
      <c r="B1152" s="19" t="s">
        <v>2231</v>
      </c>
      <c r="C1152" s="18" t="s">
        <v>1273</v>
      </c>
    </row>
    <row r="1153" spans="2:3" x14ac:dyDescent="0.25">
      <c r="B1153" s="19" t="s">
        <v>2232</v>
      </c>
      <c r="C1153" s="18" t="s">
        <v>1277</v>
      </c>
    </row>
    <row r="1154" spans="2:3" x14ac:dyDescent="0.25">
      <c r="B1154" s="19" t="s">
        <v>2233</v>
      </c>
      <c r="C1154" s="18" t="s">
        <v>1279</v>
      </c>
    </row>
    <row r="1155" spans="2:3" x14ac:dyDescent="0.25">
      <c r="B1155" s="19" t="s">
        <v>2234</v>
      </c>
      <c r="C1155" s="18" t="s">
        <v>1287</v>
      </c>
    </row>
    <row r="1156" spans="2:3" x14ac:dyDescent="0.25">
      <c r="B1156" s="19" t="s">
        <v>2235</v>
      </c>
      <c r="C1156" s="18" t="s">
        <v>1293</v>
      </c>
    </row>
    <row r="1157" spans="2:3" x14ac:dyDescent="0.25">
      <c r="B1157" s="19" t="s">
        <v>2236</v>
      </c>
      <c r="C1157" s="18" t="s">
        <v>1296</v>
      </c>
    </row>
    <row r="1158" spans="2:3" x14ac:dyDescent="0.25">
      <c r="B1158" s="19" t="s">
        <v>2237</v>
      </c>
      <c r="C1158" s="18" t="s">
        <v>1298</v>
      </c>
    </row>
    <row r="1159" spans="2:3" x14ac:dyDescent="0.25">
      <c r="B1159" s="19" t="s">
        <v>2238</v>
      </c>
      <c r="C1159" s="18" t="s">
        <v>1304</v>
      </c>
    </row>
    <row r="1160" spans="2:3" x14ac:dyDescent="0.25">
      <c r="B1160" s="19" t="s">
        <v>2239</v>
      </c>
      <c r="C1160" s="18" t="s">
        <v>1307</v>
      </c>
    </row>
    <row r="1161" spans="2:3" x14ac:dyDescent="0.25">
      <c r="B1161" s="19" t="s">
        <v>2240</v>
      </c>
      <c r="C1161" s="18" t="s">
        <v>1309</v>
      </c>
    </row>
    <row r="1162" spans="2:3" x14ac:dyDescent="0.25">
      <c r="B1162" s="19" t="s">
        <v>2241</v>
      </c>
      <c r="C1162" s="18" t="s">
        <v>1312</v>
      </c>
    </row>
    <row r="1163" spans="2:3" x14ac:dyDescent="0.25">
      <c r="B1163" s="19" t="s">
        <v>2242</v>
      </c>
      <c r="C1163" s="18" t="s">
        <v>1315</v>
      </c>
    </row>
    <row r="1164" spans="2:3" x14ac:dyDescent="0.25">
      <c r="B1164" s="19" t="s">
        <v>2243</v>
      </c>
      <c r="C1164" s="18" t="s">
        <v>1331</v>
      </c>
    </row>
    <row r="1165" spans="2:3" x14ac:dyDescent="0.25">
      <c r="B1165" s="19" t="s">
        <v>2244</v>
      </c>
      <c r="C1165" s="18" t="s">
        <v>2245</v>
      </c>
    </row>
    <row r="1166" spans="2:3" x14ac:dyDescent="0.25">
      <c r="B1166" s="19" t="s">
        <v>2246</v>
      </c>
      <c r="C1166" s="18" t="s">
        <v>1334</v>
      </c>
    </row>
    <row r="1167" spans="2:3" x14ac:dyDescent="0.25">
      <c r="B1167" s="19" t="s">
        <v>2247</v>
      </c>
      <c r="C1167" s="18" t="s">
        <v>1049</v>
      </c>
    </row>
    <row r="1168" spans="2:3" x14ac:dyDescent="0.25">
      <c r="B1168" s="19" t="s">
        <v>2248</v>
      </c>
      <c r="C1168" s="18" t="s">
        <v>1051</v>
      </c>
    </row>
    <row r="1169" spans="2:3" x14ac:dyDescent="0.25">
      <c r="B1169" s="19" t="s">
        <v>2249</v>
      </c>
      <c r="C1169" s="18" t="s">
        <v>1341</v>
      </c>
    </row>
    <row r="1170" spans="2:3" x14ac:dyDescent="0.25">
      <c r="B1170" s="19" t="s">
        <v>2250</v>
      </c>
      <c r="C1170" s="18" t="s">
        <v>2251</v>
      </c>
    </row>
    <row r="1171" spans="2:3" x14ac:dyDescent="0.25">
      <c r="B1171" s="19" t="s">
        <v>2252</v>
      </c>
      <c r="C1171" s="18" t="s">
        <v>1359</v>
      </c>
    </row>
    <row r="1172" spans="2:3" x14ac:dyDescent="0.25">
      <c r="B1172" s="19" t="s">
        <v>2253</v>
      </c>
      <c r="C1172" s="18" t="s">
        <v>1361</v>
      </c>
    </row>
    <row r="1173" spans="2:3" x14ac:dyDescent="0.25">
      <c r="B1173" s="19" t="s">
        <v>2254</v>
      </c>
      <c r="C1173" s="18" t="s">
        <v>2255</v>
      </c>
    </row>
    <row r="1174" spans="2:3" x14ac:dyDescent="0.25">
      <c r="B1174" s="19" t="s">
        <v>2256</v>
      </c>
      <c r="C1174" s="18" t="s">
        <v>2257</v>
      </c>
    </row>
    <row r="1175" spans="2:3" x14ac:dyDescent="0.25">
      <c r="B1175" s="19" t="s">
        <v>2258</v>
      </c>
      <c r="C1175" s="18" t="s">
        <v>2257</v>
      </c>
    </row>
    <row r="1176" spans="2:3" x14ac:dyDescent="0.25">
      <c r="B1176" s="19" t="s">
        <v>2259</v>
      </c>
      <c r="C1176" s="18" t="s">
        <v>2257</v>
      </c>
    </row>
    <row r="1177" spans="2:3" x14ac:dyDescent="0.25">
      <c r="B1177" s="19" t="s">
        <v>2260</v>
      </c>
      <c r="C1177" s="18" t="s">
        <v>2261</v>
      </c>
    </row>
    <row r="1178" spans="2:3" x14ac:dyDescent="0.25">
      <c r="B1178" s="19" t="s">
        <v>2262</v>
      </c>
      <c r="C1178" s="18" t="s">
        <v>2261</v>
      </c>
    </row>
    <row r="1179" spans="2:3" x14ac:dyDescent="0.25">
      <c r="B1179" s="19" t="s">
        <v>2263</v>
      </c>
      <c r="C1179" s="18" t="s">
        <v>2261</v>
      </c>
    </row>
    <row r="1180" spans="2:3" x14ac:dyDescent="0.25">
      <c r="B1180" s="19" t="s">
        <v>2264</v>
      </c>
      <c r="C1180" s="18" t="s">
        <v>2265</v>
      </c>
    </row>
    <row r="1181" spans="2:3" x14ac:dyDescent="0.25">
      <c r="B1181" s="19" t="s">
        <v>2266</v>
      </c>
      <c r="C1181" s="18" t="s">
        <v>2267</v>
      </c>
    </row>
    <row r="1182" spans="2:3" x14ac:dyDescent="0.25">
      <c r="B1182" s="19" t="s">
        <v>2268</v>
      </c>
      <c r="C1182" s="18" t="s">
        <v>2269</v>
      </c>
    </row>
    <row r="1183" spans="2:3" x14ac:dyDescent="0.25">
      <c r="B1183" s="19" t="s">
        <v>2270</v>
      </c>
      <c r="C1183" s="18" t="s">
        <v>2269</v>
      </c>
    </row>
    <row r="1184" spans="2:3" x14ac:dyDescent="0.25">
      <c r="B1184" s="19" t="s">
        <v>2271</v>
      </c>
      <c r="C1184" s="18" t="s">
        <v>2272</v>
      </c>
    </row>
    <row r="1185" spans="2:3" x14ac:dyDescent="0.25">
      <c r="B1185" s="19" t="s">
        <v>2273</v>
      </c>
      <c r="C1185" s="18" t="s">
        <v>2272</v>
      </c>
    </row>
    <row r="1186" spans="2:3" x14ac:dyDescent="0.25">
      <c r="B1186" s="19" t="s">
        <v>2274</v>
      </c>
      <c r="C1186" s="18" t="s">
        <v>2275</v>
      </c>
    </row>
    <row r="1187" spans="2:3" x14ac:dyDescent="0.25">
      <c r="B1187" s="19" t="s">
        <v>2276</v>
      </c>
      <c r="C1187" s="18" t="s">
        <v>2275</v>
      </c>
    </row>
    <row r="1188" spans="2:3" x14ac:dyDescent="0.25">
      <c r="B1188" s="19" t="s">
        <v>2277</v>
      </c>
      <c r="C1188" s="18" t="s">
        <v>2278</v>
      </c>
    </row>
    <row r="1189" spans="2:3" x14ac:dyDescent="0.25">
      <c r="B1189" s="19" t="s">
        <v>2279</v>
      </c>
      <c r="C1189" s="18" t="s">
        <v>2278</v>
      </c>
    </row>
    <row r="1190" spans="2:3" x14ac:dyDescent="0.25">
      <c r="B1190" s="19" t="s">
        <v>2280</v>
      </c>
      <c r="C1190" s="18" t="s">
        <v>2281</v>
      </c>
    </row>
    <row r="1191" spans="2:3" x14ac:dyDescent="0.25">
      <c r="B1191" s="19" t="s">
        <v>2282</v>
      </c>
      <c r="C1191" s="18" t="s">
        <v>2281</v>
      </c>
    </row>
    <row r="1192" spans="2:3" x14ac:dyDescent="0.25">
      <c r="B1192" s="19" t="s">
        <v>2283</v>
      </c>
      <c r="C1192" s="18" t="s">
        <v>2284</v>
      </c>
    </row>
    <row r="1193" spans="2:3" x14ac:dyDescent="0.25">
      <c r="B1193" s="19" t="s">
        <v>2285</v>
      </c>
      <c r="C1193" s="18" t="s">
        <v>2269</v>
      </c>
    </row>
    <row r="1194" spans="2:3" x14ac:dyDescent="0.25">
      <c r="B1194" s="19" t="s">
        <v>2286</v>
      </c>
      <c r="C1194" s="18" t="s">
        <v>2269</v>
      </c>
    </row>
    <row r="1195" spans="2:3" x14ac:dyDescent="0.25">
      <c r="B1195" s="19" t="s">
        <v>2287</v>
      </c>
      <c r="C1195" s="18" t="s">
        <v>2272</v>
      </c>
    </row>
    <row r="1196" spans="2:3" x14ac:dyDescent="0.25">
      <c r="B1196" s="19" t="s">
        <v>2288</v>
      </c>
      <c r="C1196" s="18" t="s">
        <v>2272</v>
      </c>
    </row>
    <row r="1197" spans="2:3" x14ac:dyDescent="0.25">
      <c r="B1197" s="19" t="s">
        <v>2289</v>
      </c>
      <c r="C1197" s="18" t="s">
        <v>2275</v>
      </c>
    </row>
    <row r="1198" spans="2:3" x14ac:dyDescent="0.25">
      <c r="B1198" s="19" t="s">
        <v>2290</v>
      </c>
      <c r="C1198" s="18" t="s">
        <v>2275</v>
      </c>
    </row>
    <row r="1199" spans="2:3" x14ac:dyDescent="0.25">
      <c r="B1199" s="19" t="s">
        <v>2291</v>
      </c>
      <c r="C1199" s="18" t="s">
        <v>2278</v>
      </c>
    </row>
    <row r="1200" spans="2:3" x14ac:dyDescent="0.25">
      <c r="B1200" s="19" t="s">
        <v>2292</v>
      </c>
      <c r="C1200" s="18" t="s">
        <v>2278</v>
      </c>
    </row>
    <row r="1201" spans="2:3" x14ac:dyDescent="0.25">
      <c r="B1201" s="19" t="s">
        <v>2293</v>
      </c>
      <c r="C1201" s="18" t="s">
        <v>2281</v>
      </c>
    </row>
    <row r="1202" spans="2:3" x14ac:dyDescent="0.25">
      <c r="B1202" s="19" t="s">
        <v>2294</v>
      </c>
      <c r="C1202" s="18" t="s">
        <v>2281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</vt:lpstr>
      <vt:lpstr>RASHODI_2019</vt:lpstr>
      <vt:lpstr>RASHODI 2020</vt:lpstr>
      <vt:lpstr>RASHODI 2021</vt:lpstr>
      <vt:lpstr>PLAN PRIHODA</vt:lpstr>
      <vt:lpstr>RacunskiPlan</vt:lpstr>
      <vt:lpstr>'OPĆI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SILVIJA</cp:lastModifiedBy>
  <cp:lastPrinted>2019-12-10T13:09:46Z</cp:lastPrinted>
  <dcterms:created xsi:type="dcterms:W3CDTF">2018-10-25T05:52:55Z</dcterms:created>
  <dcterms:modified xsi:type="dcterms:W3CDTF">2019-12-17T06:44:12Z</dcterms:modified>
</cp:coreProperties>
</file>