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1625"/>
  </bookViews>
  <sheets>
    <sheet name="OPĆI DIO" sheetId="2" r:id="rId1"/>
    <sheet name="RASHODI_2019" sheetId="1" r:id="rId2"/>
    <sheet name="RASHODI_2020" sheetId="7" r:id="rId3"/>
    <sheet name="RASHODI_2021" sheetId="8" r:id="rId4"/>
    <sheet name="PLAN PRIHODA" sheetId="6" r:id="rId5"/>
    <sheet name="RacunskiPlan" sheetId="5" state="hidden" r:id="rId6"/>
  </sheets>
  <definedNames>
    <definedName name="_xlnm.Print_Area" localSheetId="0">'OPĆI DIO'!$A$2:$H$26</definedName>
  </definedNames>
  <calcPr calcId="125725"/>
</workbook>
</file>

<file path=xl/calcChain.xml><?xml version="1.0" encoding="utf-8"?>
<calcChain xmlns="http://schemas.openxmlformats.org/spreadsheetml/2006/main">
  <c r="F10" i="2"/>
  <c r="F7"/>
  <c r="F13" s="1"/>
  <c r="F24" s="1"/>
  <c r="Q4" i="6"/>
  <c r="H22" i="2"/>
  <c r="G22"/>
  <c r="F22"/>
  <c r="H10"/>
  <c r="G10"/>
  <c r="H7"/>
  <c r="G7"/>
  <c r="H13" l="1"/>
  <c r="H24" s="1"/>
  <c r="G13"/>
  <c r="G24" s="1"/>
  <c r="Q106" i="8"/>
  <c r="Q105" s="1"/>
  <c r="Q104" s="1"/>
  <c r="Q103" s="1"/>
  <c r="P105"/>
  <c r="P104" s="1"/>
  <c r="P103" s="1"/>
  <c r="O105"/>
  <c r="O104" s="1"/>
  <c r="O103" s="1"/>
  <c r="N105"/>
  <c r="M105"/>
  <c r="L105"/>
  <c r="K105"/>
  <c r="K104" s="1"/>
  <c r="K103" s="1"/>
  <c r="J105"/>
  <c r="I105"/>
  <c r="I104" s="1"/>
  <c r="I103" s="1"/>
  <c r="H105"/>
  <c r="H104" s="1"/>
  <c r="H103" s="1"/>
  <c r="G105"/>
  <c r="G104" s="1"/>
  <c r="G103" s="1"/>
  <c r="F105"/>
  <c r="E105"/>
  <c r="E104" s="1"/>
  <c r="E103" s="1"/>
  <c r="E89" s="1"/>
  <c r="D105"/>
  <c r="D104" s="1"/>
  <c r="D103" s="1"/>
  <c r="N104"/>
  <c r="M104"/>
  <c r="M103" s="1"/>
  <c r="L104"/>
  <c r="L103" s="1"/>
  <c r="J104"/>
  <c r="J103" s="1"/>
  <c r="F104"/>
  <c r="N103"/>
  <c r="F103"/>
  <c r="Q102"/>
  <c r="Q101"/>
  <c r="Q100"/>
  <c r="Q99"/>
  <c r="Q98"/>
  <c r="Q97"/>
  <c r="Q96"/>
  <c r="P95"/>
  <c r="O95"/>
  <c r="N95"/>
  <c r="M95"/>
  <c r="L95"/>
  <c r="K95"/>
  <c r="J95"/>
  <c r="I95"/>
  <c r="H95"/>
  <c r="G95"/>
  <c r="F95"/>
  <c r="E95"/>
  <c r="D95"/>
  <c r="Q94"/>
  <c r="Q93"/>
  <c r="P93"/>
  <c r="O93"/>
  <c r="N93"/>
  <c r="M93"/>
  <c r="L93"/>
  <c r="L90" s="1"/>
  <c r="K93"/>
  <c r="J93"/>
  <c r="I93"/>
  <c r="H93"/>
  <c r="G93"/>
  <c r="F93"/>
  <c r="E93"/>
  <c r="D93"/>
  <c r="Q92"/>
  <c r="Q91" s="1"/>
  <c r="P91"/>
  <c r="O91"/>
  <c r="N91"/>
  <c r="N90" s="1"/>
  <c r="N89" s="1"/>
  <c r="M91"/>
  <c r="L91"/>
  <c r="K91"/>
  <c r="J91"/>
  <c r="J90" s="1"/>
  <c r="I91"/>
  <c r="I90" s="1"/>
  <c r="H91"/>
  <c r="G91"/>
  <c r="F91"/>
  <c r="F90" s="1"/>
  <c r="F89" s="1"/>
  <c r="E91"/>
  <c r="D91"/>
  <c r="M90"/>
  <c r="E90"/>
  <c r="Q88"/>
  <c r="Q87"/>
  <c r="Q86"/>
  <c r="Q85"/>
  <c r="Q84"/>
  <c r="Q83"/>
  <c r="Q82"/>
  <c r="Q81"/>
  <c r="Q80"/>
  <c r="Q79"/>
  <c r="Q78"/>
  <c r="P77"/>
  <c r="O77"/>
  <c r="N77"/>
  <c r="M77"/>
  <c r="L77"/>
  <c r="K77"/>
  <c r="J77"/>
  <c r="I77"/>
  <c r="H77"/>
  <c r="G77"/>
  <c r="F77"/>
  <c r="E77"/>
  <c r="D77"/>
  <c r="Q76"/>
  <c r="Q75"/>
  <c r="Q74"/>
  <c r="Q73"/>
  <c r="Q72"/>
  <c r="Q71"/>
  <c r="P70"/>
  <c r="O70"/>
  <c r="N70"/>
  <c r="M70"/>
  <c r="L70"/>
  <c r="K70"/>
  <c r="J70"/>
  <c r="I70"/>
  <c r="H70"/>
  <c r="G70"/>
  <c r="F70"/>
  <c r="E70"/>
  <c r="D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9"/>
  <c r="O9"/>
  <c r="N9"/>
  <c r="M9"/>
  <c r="M6" s="1"/>
  <c r="M5" s="1"/>
  <c r="L9"/>
  <c r="K9"/>
  <c r="J9"/>
  <c r="J6" s="1"/>
  <c r="J5" s="1"/>
  <c r="I9"/>
  <c r="H9"/>
  <c r="G9"/>
  <c r="F9"/>
  <c r="E9"/>
  <c r="E6" s="1"/>
  <c r="E5" s="1"/>
  <c r="D9"/>
  <c r="Q8"/>
  <c r="Q7" s="1"/>
  <c r="P7"/>
  <c r="O7"/>
  <c r="N7"/>
  <c r="M7"/>
  <c r="L7"/>
  <c r="K7"/>
  <c r="J7"/>
  <c r="I7"/>
  <c r="H7"/>
  <c r="G7"/>
  <c r="F7"/>
  <c r="E7"/>
  <c r="D7"/>
  <c r="N6"/>
  <c r="N5" s="1"/>
  <c r="N4" s="1"/>
  <c r="N3" s="1"/>
  <c r="Q106" i="7"/>
  <c r="Q105" s="1"/>
  <c r="Q104" s="1"/>
  <c r="Q103" s="1"/>
  <c r="P105"/>
  <c r="O105"/>
  <c r="O104" s="1"/>
  <c r="O103" s="1"/>
  <c r="N105"/>
  <c r="N104" s="1"/>
  <c r="N103" s="1"/>
  <c r="M105"/>
  <c r="M104" s="1"/>
  <c r="M103" s="1"/>
  <c r="L105"/>
  <c r="L104" s="1"/>
  <c r="L103" s="1"/>
  <c r="K105"/>
  <c r="K104" s="1"/>
  <c r="K103" s="1"/>
  <c r="J105"/>
  <c r="I105"/>
  <c r="H105"/>
  <c r="H104" s="1"/>
  <c r="H103" s="1"/>
  <c r="G105"/>
  <c r="G104" s="1"/>
  <c r="G103" s="1"/>
  <c r="F105"/>
  <c r="E105"/>
  <c r="D105"/>
  <c r="D104" s="1"/>
  <c r="D103" s="1"/>
  <c r="P104"/>
  <c r="P103" s="1"/>
  <c r="J104"/>
  <c r="J103" s="1"/>
  <c r="I104"/>
  <c r="I103" s="1"/>
  <c r="F104"/>
  <c r="F103" s="1"/>
  <c r="E104"/>
  <c r="E103" s="1"/>
  <c r="Q102"/>
  <c r="Q101"/>
  <c r="Q100"/>
  <c r="Q99"/>
  <c r="Q98"/>
  <c r="Q97"/>
  <c r="Q96"/>
  <c r="P95"/>
  <c r="O95"/>
  <c r="N95"/>
  <c r="M95"/>
  <c r="L95"/>
  <c r="K95"/>
  <c r="J95"/>
  <c r="I95"/>
  <c r="H95"/>
  <c r="G95"/>
  <c r="F95"/>
  <c r="E95"/>
  <c r="D95"/>
  <c r="Q94"/>
  <c r="Q93" s="1"/>
  <c r="P93"/>
  <c r="O93"/>
  <c r="N93"/>
  <c r="M93"/>
  <c r="L93"/>
  <c r="K93"/>
  <c r="J93"/>
  <c r="I93"/>
  <c r="H93"/>
  <c r="G93"/>
  <c r="F93"/>
  <c r="E93"/>
  <c r="D93"/>
  <c r="Q92"/>
  <c r="Q91" s="1"/>
  <c r="P91"/>
  <c r="O91"/>
  <c r="N91"/>
  <c r="M91"/>
  <c r="L91"/>
  <c r="K91"/>
  <c r="J91"/>
  <c r="I91"/>
  <c r="H91"/>
  <c r="G91"/>
  <c r="F91"/>
  <c r="E91"/>
  <c r="E90" s="1"/>
  <c r="D91"/>
  <c r="M90"/>
  <c r="M89" s="1"/>
  <c r="Q88"/>
  <c r="Q87"/>
  <c r="Q86"/>
  <c r="Q85"/>
  <c r="Q84"/>
  <c r="Q83"/>
  <c r="Q82"/>
  <c r="Q81"/>
  <c r="Q80"/>
  <c r="Q79"/>
  <c r="Q78"/>
  <c r="P77"/>
  <c r="O77"/>
  <c r="N77"/>
  <c r="M77"/>
  <c r="L77"/>
  <c r="K77"/>
  <c r="J77"/>
  <c r="I77"/>
  <c r="H77"/>
  <c r="G77"/>
  <c r="F77"/>
  <c r="E77"/>
  <c r="D77"/>
  <c r="Q76"/>
  <c r="Q75"/>
  <c r="Q74"/>
  <c r="Q73"/>
  <c r="Q72"/>
  <c r="Q71"/>
  <c r="P70"/>
  <c r="O70"/>
  <c r="N70"/>
  <c r="M70"/>
  <c r="L70"/>
  <c r="K70"/>
  <c r="J70"/>
  <c r="I70"/>
  <c r="H70"/>
  <c r="G70"/>
  <c r="F70"/>
  <c r="E70"/>
  <c r="D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9"/>
  <c r="O9"/>
  <c r="N9"/>
  <c r="N6" s="1"/>
  <c r="N5" s="1"/>
  <c r="M9"/>
  <c r="L9"/>
  <c r="K9"/>
  <c r="J9"/>
  <c r="I9"/>
  <c r="I6" s="1"/>
  <c r="I5" s="1"/>
  <c r="H9"/>
  <c r="G9"/>
  <c r="F9"/>
  <c r="E9"/>
  <c r="E6" s="1"/>
  <c r="E5" s="1"/>
  <c r="D9"/>
  <c r="Q8"/>
  <c r="Q7" s="1"/>
  <c r="P7"/>
  <c r="O7"/>
  <c r="N7"/>
  <c r="M7"/>
  <c r="L7"/>
  <c r="K7"/>
  <c r="J7"/>
  <c r="I7"/>
  <c r="H7"/>
  <c r="H6" s="1"/>
  <c r="H5" s="1"/>
  <c r="G7"/>
  <c r="F7"/>
  <c r="E7"/>
  <c r="D7"/>
  <c r="P6"/>
  <c r="P5" s="1"/>
  <c r="F6"/>
  <c r="F5" s="1"/>
  <c r="S106" i="1"/>
  <c r="S105" s="1"/>
  <c r="S104" s="1"/>
  <c r="S103" s="1"/>
  <c r="S102"/>
  <c r="S101"/>
  <c r="S100"/>
  <c r="S99"/>
  <c r="S98"/>
  <c r="S97"/>
  <c r="S96"/>
  <c r="S94"/>
  <c r="S93" s="1"/>
  <c r="S92"/>
  <c r="S88"/>
  <c r="S87"/>
  <c r="S86"/>
  <c r="S85"/>
  <c r="S84"/>
  <c r="S83"/>
  <c r="S82"/>
  <c r="S81"/>
  <c r="S80"/>
  <c r="S79"/>
  <c r="S78"/>
  <c r="S76"/>
  <c r="S75"/>
  <c r="S74"/>
  <c r="S73"/>
  <c r="S72"/>
  <c r="S71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8"/>
  <c r="I104"/>
  <c r="I103" s="1"/>
  <c r="M104"/>
  <c r="M103" s="1"/>
  <c r="E105"/>
  <c r="E104" s="1"/>
  <c r="E103" s="1"/>
  <c r="F105"/>
  <c r="F104" s="1"/>
  <c r="F103" s="1"/>
  <c r="G105"/>
  <c r="G104" s="1"/>
  <c r="G103" s="1"/>
  <c r="H105"/>
  <c r="H104" s="1"/>
  <c r="H103" s="1"/>
  <c r="I105"/>
  <c r="J105"/>
  <c r="J104" s="1"/>
  <c r="J103" s="1"/>
  <c r="K105"/>
  <c r="K104" s="1"/>
  <c r="K103" s="1"/>
  <c r="L105"/>
  <c r="L104" s="1"/>
  <c r="L103" s="1"/>
  <c r="M105"/>
  <c r="N105"/>
  <c r="N104" s="1"/>
  <c r="N103" s="1"/>
  <c r="O105"/>
  <c r="O104" s="1"/>
  <c r="O103" s="1"/>
  <c r="P105"/>
  <c r="P104" s="1"/>
  <c r="P103" s="1"/>
  <c r="Q105"/>
  <c r="Q104" s="1"/>
  <c r="Q103" s="1"/>
  <c r="R105"/>
  <c r="R104" s="1"/>
  <c r="R103" s="1"/>
  <c r="E95"/>
  <c r="F95"/>
  <c r="G95"/>
  <c r="H95"/>
  <c r="I95"/>
  <c r="J95"/>
  <c r="K95"/>
  <c r="L95"/>
  <c r="M95"/>
  <c r="N95"/>
  <c r="O95"/>
  <c r="P95"/>
  <c r="Q95"/>
  <c r="R95"/>
  <c r="E93"/>
  <c r="F93"/>
  <c r="G93"/>
  <c r="H93"/>
  <c r="I93"/>
  <c r="J93"/>
  <c r="K93"/>
  <c r="L93"/>
  <c r="M93"/>
  <c r="N93"/>
  <c r="O93"/>
  <c r="P93"/>
  <c r="Q93"/>
  <c r="R93"/>
  <c r="M90"/>
  <c r="E91"/>
  <c r="E90" s="1"/>
  <c r="F91"/>
  <c r="G91"/>
  <c r="G90" s="1"/>
  <c r="H91"/>
  <c r="I91"/>
  <c r="I90" s="1"/>
  <c r="J91"/>
  <c r="K91"/>
  <c r="K90" s="1"/>
  <c r="L91"/>
  <c r="M91"/>
  <c r="N91"/>
  <c r="O91"/>
  <c r="O90" s="1"/>
  <c r="P91"/>
  <c r="Q91"/>
  <c r="Q90" s="1"/>
  <c r="R91"/>
  <c r="S91"/>
  <c r="E77"/>
  <c r="F77"/>
  <c r="G77"/>
  <c r="H77"/>
  <c r="I77"/>
  <c r="J77"/>
  <c r="K77"/>
  <c r="L77"/>
  <c r="M77"/>
  <c r="N77"/>
  <c r="O77"/>
  <c r="P77"/>
  <c r="Q77"/>
  <c r="R77"/>
  <c r="E70"/>
  <c r="F70"/>
  <c r="G70"/>
  <c r="H70"/>
  <c r="I70"/>
  <c r="J70"/>
  <c r="K70"/>
  <c r="L70"/>
  <c r="M70"/>
  <c r="N70"/>
  <c r="O70"/>
  <c r="P70"/>
  <c r="Q70"/>
  <c r="R70"/>
  <c r="E9"/>
  <c r="F9"/>
  <c r="G9"/>
  <c r="H9"/>
  <c r="I9"/>
  <c r="I6" s="1"/>
  <c r="I5" s="1"/>
  <c r="J9"/>
  <c r="K9"/>
  <c r="L9"/>
  <c r="M9"/>
  <c r="M6" s="1"/>
  <c r="M5" s="1"/>
  <c r="N9"/>
  <c r="O9"/>
  <c r="P9"/>
  <c r="Q9"/>
  <c r="R9"/>
  <c r="Q6"/>
  <c r="Q5" s="1"/>
  <c r="E7"/>
  <c r="E6" s="1"/>
  <c r="E5" s="1"/>
  <c r="F7"/>
  <c r="G7"/>
  <c r="H7"/>
  <c r="I7"/>
  <c r="J7"/>
  <c r="K7"/>
  <c r="L7"/>
  <c r="M7"/>
  <c r="N7"/>
  <c r="O7"/>
  <c r="P7"/>
  <c r="Q7"/>
  <c r="R7"/>
  <c r="R6" s="1"/>
  <c r="R5" s="1"/>
  <c r="S7"/>
  <c r="D7"/>
  <c r="D6" s="1"/>
  <c r="D5" s="1"/>
  <c r="D9"/>
  <c r="D70"/>
  <c r="D77"/>
  <c r="D91"/>
  <c r="D93"/>
  <c r="D95"/>
  <c r="D105"/>
  <c r="D104" s="1"/>
  <c r="D103" s="1"/>
  <c r="D90" i="8" l="1"/>
  <c r="D89" s="1"/>
  <c r="P90"/>
  <c r="P89" s="1"/>
  <c r="H90"/>
  <c r="H89" s="1"/>
  <c r="E89" i="7"/>
  <c r="I89" i="8"/>
  <c r="L89"/>
  <c r="M4"/>
  <c r="M3" s="1"/>
  <c r="J89"/>
  <c r="J4" s="1"/>
  <c r="J3" s="1"/>
  <c r="H6"/>
  <c r="H5" s="1"/>
  <c r="P6"/>
  <c r="P5" s="1"/>
  <c r="R90" i="1"/>
  <c r="R89" s="1"/>
  <c r="R4" s="1"/>
  <c r="R3" s="1"/>
  <c r="N90"/>
  <c r="J90"/>
  <c r="I90" i="7"/>
  <c r="I89" s="1"/>
  <c r="G90"/>
  <c r="G89" s="1"/>
  <c r="K90"/>
  <c r="K89" s="1"/>
  <c r="O90"/>
  <c r="O6" i="1"/>
  <c r="O5" s="1"/>
  <c r="E4" i="8"/>
  <c r="E3" s="1"/>
  <c r="L6"/>
  <c r="L5" s="1"/>
  <c r="M89"/>
  <c r="D90" i="1"/>
  <c r="D89" s="1"/>
  <c r="D4" s="1"/>
  <c r="D3" s="1"/>
  <c r="J6" i="7"/>
  <c r="J5" s="1"/>
  <c r="H90"/>
  <c r="H89" s="1"/>
  <c r="H4" s="1"/>
  <c r="H3" s="1"/>
  <c r="L90"/>
  <c r="L89" s="1"/>
  <c r="P90"/>
  <c r="P89" s="1"/>
  <c r="P4" s="1"/>
  <c r="P3" s="1"/>
  <c r="F6" i="8"/>
  <c r="F5" s="1"/>
  <c r="F4" s="1"/>
  <c r="F3" s="1"/>
  <c r="G6"/>
  <c r="G5" s="1"/>
  <c r="K6"/>
  <c r="K5" s="1"/>
  <c r="K4" s="1"/>
  <c r="K3" s="1"/>
  <c r="O6"/>
  <c r="O5" s="1"/>
  <c r="G90"/>
  <c r="G89" s="1"/>
  <c r="K90"/>
  <c r="K89" s="1"/>
  <c r="O90"/>
  <c r="O89" s="1"/>
  <c r="Q95"/>
  <c r="Q90" s="1"/>
  <c r="Q89" s="1"/>
  <c r="Q77"/>
  <c r="Q70"/>
  <c r="I6"/>
  <c r="I5" s="1"/>
  <c r="I4" s="1"/>
  <c r="I3" s="1"/>
  <c r="D6"/>
  <c r="D5" s="1"/>
  <c r="Q9"/>
  <c r="D90" i="7"/>
  <c r="D89" s="1"/>
  <c r="Q9"/>
  <c r="L6"/>
  <c r="L5" s="1"/>
  <c r="L4" s="1"/>
  <c r="L3" s="1"/>
  <c r="D6"/>
  <c r="D5" s="1"/>
  <c r="M6"/>
  <c r="M5" s="1"/>
  <c r="M4" s="1"/>
  <c r="M3" s="1"/>
  <c r="S77" i="1"/>
  <c r="N6"/>
  <c r="N5" s="1"/>
  <c r="N4" s="1"/>
  <c r="N3" s="1"/>
  <c r="J6"/>
  <c r="J5" s="1"/>
  <c r="F90"/>
  <c r="F89" s="1"/>
  <c r="F4" s="1"/>
  <c r="F3" s="1"/>
  <c r="S70"/>
  <c r="F6"/>
  <c r="F5" s="1"/>
  <c r="E4" i="7"/>
  <c r="E3" s="1"/>
  <c r="N90"/>
  <c r="N89" s="1"/>
  <c r="N4" s="1"/>
  <c r="N3" s="1"/>
  <c r="Q70"/>
  <c r="F90"/>
  <c r="F89" s="1"/>
  <c r="F4" s="1"/>
  <c r="F3" s="1"/>
  <c r="Q77"/>
  <c r="I4"/>
  <c r="I3" s="1"/>
  <c r="J90"/>
  <c r="J89" s="1"/>
  <c r="J4" s="1"/>
  <c r="J3" s="1"/>
  <c r="G6"/>
  <c r="G5" s="1"/>
  <c r="K6"/>
  <c r="K5" s="1"/>
  <c r="K4" s="1"/>
  <c r="K3" s="1"/>
  <c r="O6"/>
  <c r="O5" s="1"/>
  <c r="O89"/>
  <c r="Q95"/>
  <c r="Q90" s="1"/>
  <c r="Q89" s="1"/>
  <c r="S95" i="1"/>
  <c r="S90" s="1"/>
  <c r="S89" s="1"/>
  <c r="S9"/>
  <c r="S6" s="1"/>
  <c r="S5" s="1"/>
  <c r="Q89"/>
  <c r="O89"/>
  <c r="K89"/>
  <c r="G89"/>
  <c r="M89"/>
  <c r="M4" s="1"/>
  <c r="M3" s="1"/>
  <c r="E89"/>
  <c r="N89"/>
  <c r="J89"/>
  <c r="J4" s="1"/>
  <c r="J3" s="1"/>
  <c r="I89"/>
  <c r="I4" s="1"/>
  <c r="I3" s="1"/>
  <c r="P90"/>
  <c r="P89" s="1"/>
  <c r="L90"/>
  <c r="L89" s="1"/>
  <c r="H90"/>
  <c r="H89" s="1"/>
  <c r="O4"/>
  <c r="O3" s="1"/>
  <c r="E4"/>
  <c r="E3" s="1"/>
  <c r="Q4"/>
  <c r="Q3" s="1"/>
  <c r="K6"/>
  <c r="K5" s="1"/>
  <c r="G6"/>
  <c r="G5" s="1"/>
  <c r="G4" s="1"/>
  <c r="G3" s="1"/>
  <c r="P6"/>
  <c r="P5" s="1"/>
  <c r="P4" s="1"/>
  <c r="P3" s="1"/>
  <c r="L6"/>
  <c r="L5" s="1"/>
  <c r="H6"/>
  <c r="H5" s="1"/>
  <c r="H4" s="1"/>
  <c r="H3" s="1"/>
  <c r="AP6" i="6"/>
  <c r="AQ6"/>
  <c r="AR6"/>
  <c r="AP7"/>
  <c r="AQ7"/>
  <c r="AR7"/>
  <c r="AP8"/>
  <c r="AQ8"/>
  <c r="AR8"/>
  <c r="AP9"/>
  <c r="AQ9"/>
  <c r="AR9"/>
  <c r="AP10"/>
  <c r="AQ10"/>
  <c r="AR10"/>
  <c r="AP11"/>
  <c r="AQ11"/>
  <c r="AR11"/>
  <c r="AP12"/>
  <c r="AQ12"/>
  <c r="AR12"/>
  <c r="AP13"/>
  <c r="AQ13"/>
  <c r="AR13"/>
  <c r="AP14"/>
  <c r="AQ14"/>
  <c r="AR14"/>
  <c r="AP15"/>
  <c r="AQ15"/>
  <c r="AR15"/>
  <c r="AP16"/>
  <c r="AQ16"/>
  <c r="AR16"/>
  <c r="AP17"/>
  <c r="AQ17"/>
  <c r="AR17"/>
  <c r="AP18"/>
  <c r="AQ18"/>
  <c r="AR18"/>
  <c r="AP19"/>
  <c r="AQ19"/>
  <c r="AR19"/>
  <c r="AP20"/>
  <c r="AQ20"/>
  <c r="AR20"/>
  <c r="AP21"/>
  <c r="AQ21"/>
  <c r="AR21"/>
  <c r="AP22"/>
  <c r="AQ22"/>
  <c r="AR22"/>
  <c r="AP23"/>
  <c r="AQ23"/>
  <c r="AR23"/>
  <c r="AP24"/>
  <c r="AQ24"/>
  <c r="AR24"/>
  <c r="AP25"/>
  <c r="AQ25"/>
  <c r="AR25"/>
  <c r="AP26"/>
  <c r="AQ26"/>
  <c r="AR26"/>
  <c r="AP27"/>
  <c r="AQ27"/>
  <c r="AR27"/>
  <c r="AP28"/>
  <c r="AQ28"/>
  <c r="AR28"/>
  <c r="AP29"/>
  <c r="AQ29"/>
  <c r="AR29"/>
  <c r="AP30"/>
  <c r="AQ30"/>
  <c r="AR30"/>
  <c r="AP31"/>
  <c r="AQ31"/>
  <c r="AR31"/>
  <c r="AP32"/>
  <c r="AQ32"/>
  <c r="AR32"/>
  <c r="AP33"/>
  <c r="AQ33"/>
  <c r="AR33"/>
  <c r="AP34"/>
  <c r="AQ34"/>
  <c r="AR34"/>
  <c r="AP35"/>
  <c r="AQ35"/>
  <c r="AR35"/>
  <c r="AP36"/>
  <c r="AQ36"/>
  <c r="AR36"/>
  <c r="AP37"/>
  <c r="AQ37"/>
  <c r="AR37"/>
  <c r="AP38"/>
  <c r="AQ38"/>
  <c r="AR38"/>
  <c r="AP39"/>
  <c r="AQ39"/>
  <c r="AR39"/>
  <c r="AP40"/>
  <c r="AQ40"/>
  <c r="AR40"/>
  <c r="AP41"/>
  <c r="AQ41"/>
  <c r="AR41"/>
  <c r="AP42"/>
  <c r="AQ42"/>
  <c r="AR42"/>
  <c r="AP43"/>
  <c r="AQ43"/>
  <c r="AR43"/>
  <c r="AP44"/>
  <c r="AQ44"/>
  <c r="AR44"/>
  <c r="AP45"/>
  <c r="AQ45"/>
  <c r="AR45"/>
  <c r="AP46"/>
  <c r="AQ46"/>
  <c r="AR46"/>
  <c r="AP47"/>
  <c r="AQ47"/>
  <c r="AR47"/>
  <c r="AP48"/>
  <c r="AQ48"/>
  <c r="AR48"/>
  <c r="AP49"/>
  <c r="AQ49"/>
  <c r="AR49"/>
  <c r="AP50"/>
  <c r="AQ50"/>
  <c r="AR50"/>
  <c r="AP51"/>
  <c r="AQ51"/>
  <c r="AR51"/>
  <c r="AP52"/>
  <c r="AQ52"/>
  <c r="AR52"/>
  <c r="AP53"/>
  <c r="AQ53"/>
  <c r="AR53"/>
  <c r="AP54"/>
  <c r="AQ54"/>
  <c r="AR54"/>
  <c r="AP55"/>
  <c r="AQ55"/>
  <c r="AR55"/>
  <c r="AP56"/>
  <c r="AQ56"/>
  <c r="AR56"/>
  <c r="AP57"/>
  <c r="AQ57"/>
  <c r="AR57"/>
  <c r="AP58"/>
  <c r="AQ58"/>
  <c r="AR58"/>
  <c r="AP59"/>
  <c r="AQ59"/>
  <c r="AR59"/>
  <c r="AP60"/>
  <c r="AQ60"/>
  <c r="AR60"/>
  <c r="AP61"/>
  <c r="AQ61"/>
  <c r="AR61"/>
  <c r="AP62"/>
  <c r="AQ62"/>
  <c r="AR62"/>
  <c r="AP63"/>
  <c r="AQ63"/>
  <c r="AR63"/>
  <c r="AP64"/>
  <c r="AQ64"/>
  <c r="AR64"/>
  <c r="AP65"/>
  <c r="AQ65"/>
  <c r="AR65"/>
  <c r="AP66"/>
  <c r="AQ66"/>
  <c r="AR66"/>
  <c r="AP67"/>
  <c r="AQ67"/>
  <c r="AR67"/>
  <c r="AP68"/>
  <c r="AQ68"/>
  <c r="AR68"/>
  <c r="AP69"/>
  <c r="AQ69"/>
  <c r="AR69"/>
  <c r="AP70"/>
  <c r="AQ70"/>
  <c r="AR70"/>
  <c r="AP71"/>
  <c r="AQ71"/>
  <c r="AR71"/>
  <c r="AP72"/>
  <c r="AQ72"/>
  <c r="AR72"/>
  <c r="AP73"/>
  <c r="AQ73"/>
  <c r="AR73"/>
  <c r="AP74"/>
  <c r="AQ74"/>
  <c r="AR74"/>
  <c r="AP75"/>
  <c r="AQ75"/>
  <c r="AR75"/>
  <c r="AP76"/>
  <c r="AQ76"/>
  <c r="AR76"/>
  <c r="AP77"/>
  <c r="AQ77"/>
  <c r="AR77"/>
  <c r="AP78"/>
  <c r="AQ78"/>
  <c r="AR78"/>
  <c r="AP79"/>
  <c r="AQ79"/>
  <c r="AR79"/>
  <c r="AP80"/>
  <c r="AQ80"/>
  <c r="AR80"/>
  <c r="AP81"/>
  <c r="AQ81"/>
  <c r="AR81"/>
  <c r="AP82"/>
  <c r="AQ82"/>
  <c r="AR82"/>
  <c r="AP83"/>
  <c r="AQ83"/>
  <c r="AR83"/>
  <c r="AP84"/>
  <c r="AQ84"/>
  <c r="AR84"/>
  <c r="AP85"/>
  <c r="AQ85"/>
  <c r="AR85"/>
  <c r="AP86"/>
  <c r="AQ86"/>
  <c r="AR86"/>
  <c r="AP87"/>
  <c r="AQ87"/>
  <c r="AR87"/>
  <c r="AP88"/>
  <c r="AQ88"/>
  <c r="AR88"/>
  <c r="AP89"/>
  <c r="AQ89"/>
  <c r="AR89"/>
  <c r="AP90"/>
  <c r="AQ90"/>
  <c r="AR90"/>
  <c r="AP91"/>
  <c r="AQ91"/>
  <c r="AR91"/>
  <c r="AP92"/>
  <c r="AQ92"/>
  <c r="AR92"/>
  <c r="AP93"/>
  <c r="AQ93"/>
  <c r="AR93"/>
  <c r="AP94"/>
  <c r="AQ94"/>
  <c r="AR94"/>
  <c r="AP95"/>
  <c r="AQ95"/>
  <c r="AR95"/>
  <c r="AP96"/>
  <c r="AQ96"/>
  <c r="AR96"/>
  <c r="AP97"/>
  <c r="AQ97"/>
  <c r="AR97"/>
  <c r="AP98"/>
  <c r="AQ98"/>
  <c r="AR98"/>
  <c r="AP99"/>
  <c r="AQ99"/>
  <c r="AR99"/>
  <c r="AP100"/>
  <c r="AQ100"/>
  <c r="AR100"/>
  <c r="AP101"/>
  <c r="AQ101"/>
  <c r="AR101"/>
  <c r="AP102"/>
  <c r="AQ102"/>
  <c r="AR102"/>
  <c r="AP103"/>
  <c r="AQ103"/>
  <c r="AR103"/>
  <c r="AP104"/>
  <c r="AQ104"/>
  <c r="AR104"/>
  <c r="AP105"/>
  <c r="AQ105"/>
  <c r="AR105"/>
  <c r="AP106"/>
  <c r="AQ106"/>
  <c r="AR106"/>
  <c r="AP107"/>
  <c r="AQ107"/>
  <c r="AR107"/>
  <c r="AP108"/>
  <c r="AQ108"/>
  <c r="AR108"/>
  <c r="AP109"/>
  <c r="AQ109"/>
  <c r="AR109"/>
  <c r="AP110"/>
  <c r="AQ110"/>
  <c r="AR110"/>
  <c r="AP111"/>
  <c r="AQ111"/>
  <c r="AR111"/>
  <c r="AP112"/>
  <c r="AQ112"/>
  <c r="AR112"/>
  <c r="AP113"/>
  <c r="AQ113"/>
  <c r="AR113"/>
  <c r="AP114"/>
  <c r="AQ114"/>
  <c r="AR114"/>
  <c r="AP115"/>
  <c r="AQ115"/>
  <c r="AR115"/>
  <c r="AP116"/>
  <c r="AQ116"/>
  <c r="AR116"/>
  <c r="AP117"/>
  <c r="AQ117"/>
  <c r="AR117"/>
  <c r="AP118"/>
  <c r="AQ118"/>
  <c r="AR118"/>
  <c r="AP119"/>
  <c r="AQ119"/>
  <c r="AR119"/>
  <c r="AP120"/>
  <c r="AQ120"/>
  <c r="AR120"/>
  <c r="AP121"/>
  <c r="AQ121"/>
  <c r="AR121"/>
  <c r="AP122"/>
  <c r="AQ122"/>
  <c r="AR122"/>
  <c r="AP123"/>
  <c r="AQ123"/>
  <c r="AR123"/>
  <c r="AP124"/>
  <c r="AQ124"/>
  <c r="AR124"/>
  <c r="AP125"/>
  <c r="AQ125"/>
  <c r="AR125"/>
  <c r="AP126"/>
  <c r="AQ126"/>
  <c r="AR126"/>
  <c r="AP127"/>
  <c r="AQ127"/>
  <c r="AR127"/>
  <c r="AP128"/>
  <c r="AQ128"/>
  <c r="AR128"/>
  <c r="AP129"/>
  <c r="AQ129"/>
  <c r="AR129"/>
  <c r="AP130"/>
  <c r="AQ130"/>
  <c r="AR130"/>
  <c r="AP131"/>
  <c r="AQ131"/>
  <c r="AR131"/>
  <c r="AP132"/>
  <c r="AQ132"/>
  <c r="AR132"/>
  <c r="AP133"/>
  <c r="AQ133"/>
  <c r="AR133"/>
  <c r="AP134"/>
  <c r="AQ134"/>
  <c r="AR134"/>
  <c r="AP135"/>
  <c r="AQ135"/>
  <c r="AR135"/>
  <c r="AP136"/>
  <c r="AQ136"/>
  <c r="AR136"/>
  <c r="AP137"/>
  <c r="AQ137"/>
  <c r="AR137"/>
  <c r="AP138"/>
  <c r="AQ138"/>
  <c r="AR138"/>
  <c r="AP139"/>
  <c r="AQ139"/>
  <c r="AR139"/>
  <c r="AP140"/>
  <c r="AQ140"/>
  <c r="AR140"/>
  <c r="AP141"/>
  <c r="AQ141"/>
  <c r="AR141"/>
  <c r="AP142"/>
  <c r="AQ142"/>
  <c r="AR142"/>
  <c r="AP143"/>
  <c r="AQ143"/>
  <c r="AR143"/>
  <c r="AP144"/>
  <c r="AQ144"/>
  <c r="AR144"/>
  <c r="AP145"/>
  <c r="AQ145"/>
  <c r="AR145"/>
  <c r="AP146"/>
  <c r="AQ146"/>
  <c r="AR146"/>
  <c r="AP147"/>
  <c r="AQ147"/>
  <c r="AR147"/>
  <c r="AP148"/>
  <c r="AQ148"/>
  <c r="AR148"/>
  <c r="AP149"/>
  <c r="AQ149"/>
  <c r="AR149"/>
  <c r="AP150"/>
  <c r="AQ150"/>
  <c r="AR150"/>
  <c r="AP151"/>
  <c r="AQ151"/>
  <c r="AR151"/>
  <c r="AP152"/>
  <c r="AQ152"/>
  <c r="AR152"/>
  <c r="AP153"/>
  <c r="AQ153"/>
  <c r="AR153"/>
  <c r="AP154"/>
  <c r="AQ154"/>
  <c r="AR154"/>
  <c r="AP155"/>
  <c r="AQ155"/>
  <c r="AR155"/>
  <c r="AP156"/>
  <c r="AQ156"/>
  <c r="AR156"/>
  <c r="AP157"/>
  <c r="AQ157"/>
  <c r="AR157"/>
  <c r="AP158"/>
  <c r="AQ158"/>
  <c r="AR158"/>
  <c r="AP159"/>
  <c r="AQ159"/>
  <c r="AR159"/>
  <c r="AP160"/>
  <c r="AQ160"/>
  <c r="AR160"/>
  <c r="AP161"/>
  <c r="AQ161"/>
  <c r="AR161"/>
  <c r="AP162"/>
  <c r="AQ162"/>
  <c r="AR162"/>
  <c r="AP163"/>
  <c r="AQ163"/>
  <c r="AR163"/>
  <c r="AP164"/>
  <c r="AQ164"/>
  <c r="AR164"/>
  <c r="AP165"/>
  <c r="AQ165"/>
  <c r="AR165"/>
  <c r="AP166"/>
  <c r="AQ166"/>
  <c r="AR166"/>
  <c r="AP167"/>
  <c r="AQ167"/>
  <c r="AR167"/>
  <c r="AP168"/>
  <c r="AQ168"/>
  <c r="AR168"/>
  <c r="AP169"/>
  <c r="AQ169"/>
  <c r="AR169"/>
  <c r="AP170"/>
  <c r="AQ170"/>
  <c r="AR170"/>
  <c r="AP171"/>
  <c r="AQ171"/>
  <c r="AR171"/>
  <c r="AP172"/>
  <c r="AQ172"/>
  <c r="AR172"/>
  <c r="AP173"/>
  <c r="AQ173"/>
  <c r="AR173"/>
  <c r="AP174"/>
  <c r="AQ174"/>
  <c r="AR174"/>
  <c r="AP175"/>
  <c r="AQ175"/>
  <c r="AR175"/>
  <c r="AP176"/>
  <c r="AQ176"/>
  <c r="AR176"/>
  <c r="AP177"/>
  <c r="AQ177"/>
  <c r="AR177"/>
  <c r="AP178"/>
  <c r="AQ178"/>
  <c r="AR178"/>
  <c r="AP179"/>
  <c r="AQ179"/>
  <c r="AR179"/>
  <c r="AP180"/>
  <c r="AQ180"/>
  <c r="AR180"/>
  <c r="AP181"/>
  <c r="AQ181"/>
  <c r="AR181"/>
  <c r="AP182"/>
  <c r="AQ182"/>
  <c r="AR182"/>
  <c r="AP183"/>
  <c r="AQ183"/>
  <c r="AR183"/>
  <c r="AP184"/>
  <c r="AQ184"/>
  <c r="AR184"/>
  <c r="AP185"/>
  <c r="AQ185"/>
  <c r="AR185"/>
  <c r="AP186"/>
  <c r="AQ186"/>
  <c r="AR186"/>
  <c r="AP187"/>
  <c r="AQ187"/>
  <c r="AR187"/>
  <c r="AP188"/>
  <c r="AQ188"/>
  <c r="AR188"/>
  <c r="AP189"/>
  <c r="AQ189"/>
  <c r="AR189"/>
  <c r="AP190"/>
  <c r="AQ190"/>
  <c r="AR190"/>
  <c r="AP191"/>
  <c r="AQ191"/>
  <c r="AR191"/>
  <c r="AP192"/>
  <c r="AQ192"/>
  <c r="AR192"/>
  <c r="AP193"/>
  <c r="AQ193"/>
  <c r="AR193"/>
  <c r="AP194"/>
  <c r="AQ194"/>
  <c r="AR194"/>
  <c r="AP195"/>
  <c r="AQ195"/>
  <c r="AR195"/>
  <c r="AP196"/>
  <c r="AQ196"/>
  <c r="AR196"/>
  <c r="AP197"/>
  <c r="AQ197"/>
  <c r="AR197"/>
  <c r="AP198"/>
  <c r="AQ198"/>
  <c r="AR198"/>
  <c r="AP199"/>
  <c r="AQ199"/>
  <c r="AR199"/>
  <c r="AP200"/>
  <c r="AQ200"/>
  <c r="AR200"/>
  <c r="AP201"/>
  <c r="AQ201"/>
  <c r="AR201"/>
  <c r="AP202"/>
  <c r="AQ202"/>
  <c r="AR202"/>
  <c r="AP203"/>
  <c r="AQ203"/>
  <c r="AR203"/>
  <c r="AP204"/>
  <c r="AQ204"/>
  <c r="AR204"/>
  <c r="AP205"/>
  <c r="AQ205"/>
  <c r="AR205"/>
  <c r="AP206"/>
  <c r="AQ206"/>
  <c r="AR206"/>
  <c r="AP207"/>
  <c r="AQ207"/>
  <c r="AR207"/>
  <c r="AP208"/>
  <c r="AQ208"/>
  <c r="AR208"/>
  <c r="AP209"/>
  <c r="AQ209"/>
  <c r="AR209"/>
  <c r="AP210"/>
  <c r="AQ210"/>
  <c r="AR210"/>
  <c r="AP211"/>
  <c r="AQ211"/>
  <c r="AR211"/>
  <c r="AP212"/>
  <c r="AQ212"/>
  <c r="AR212"/>
  <c r="AP213"/>
  <c r="AQ213"/>
  <c r="AR213"/>
  <c r="AP214"/>
  <c r="AQ214"/>
  <c r="AR214"/>
  <c r="AP215"/>
  <c r="AQ215"/>
  <c r="AR215"/>
  <c r="AP216"/>
  <c r="AQ216"/>
  <c r="AR216"/>
  <c r="AP217"/>
  <c r="AQ217"/>
  <c r="AR217"/>
  <c r="AP218"/>
  <c r="AQ218"/>
  <c r="AR218"/>
  <c r="AP219"/>
  <c r="AQ219"/>
  <c r="AR219"/>
  <c r="AP220"/>
  <c r="AQ220"/>
  <c r="AR220"/>
  <c r="AP221"/>
  <c r="AQ221"/>
  <c r="AR221"/>
  <c r="AP222"/>
  <c r="AQ222"/>
  <c r="AR222"/>
  <c r="AP223"/>
  <c r="AQ223"/>
  <c r="AR223"/>
  <c r="AP224"/>
  <c r="AQ224"/>
  <c r="AR224"/>
  <c r="AP225"/>
  <c r="AQ225"/>
  <c r="AR225"/>
  <c r="AP226"/>
  <c r="AQ226"/>
  <c r="AR226"/>
  <c r="AP227"/>
  <c r="AQ227"/>
  <c r="AR227"/>
  <c r="AP228"/>
  <c r="AQ228"/>
  <c r="AR228"/>
  <c r="AP229"/>
  <c r="AQ229"/>
  <c r="AR229"/>
  <c r="AP230"/>
  <c r="AQ230"/>
  <c r="AR230"/>
  <c r="AP231"/>
  <c r="AQ231"/>
  <c r="AR231"/>
  <c r="AP232"/>
  <c r="AQ232"/>
  <c r="AR232"/>
  <c r="AP233"/>
  <c r="AQ233"/>
  <c r="AR233"/>
  <c r="AP234"/>
  <c r="AQ234"/>
  <c r="AR234"/>
  <c r="AP235"/>
  <c r="AQ235"/>
  <c r="AR235"/>
  <c r="AP236"/>
  <c r="AQ236"/>
  <c r="AR236"/>
  <c r="AP237"/>
  <c r="AQ237"/>
  <c r="AR237"/>
  <c r="AP238"/>
  <c r="AQ238"/>
  <c r="AR238"/>
  <c r="AP239"/>
  <c r="AQ239"/>
  <c r="AR239"/>
  <c r="AP240"/>
  <c r="AQ240"/>
  <c r="AR240"/>
  <c r="AP241"/>
  <c r="AQ241"/>
  <c r="AR241"/>
  <c r="AP242"/>
  <c r="AQ242"/>
  <c r="AR242"/>
  <c r="AP243"/>
  <c r="AQ243"/>
  <c r="AR243"/>
  <c r="AP244"/>
  <c r="AQ244"/>
  <c r="AR244"/>
  <c r="AP245"/>
  <c r="AQ245"/>
  <c r="AR245"/>
  <c r="AP246"/>
  <c r="AQ246"/>
  <c r="AR246"/>
  <c r="AP247"/>
  <c r="AQ247"/>
  <c r="AR247"/>
  <c r="AP248"/>
  <c r="AQ248"/>
  <c r="AR248"/>
  <c r="AP249"/>
  <c r="AQ249"/>
  <c r="AR249"/>
  <c r="AP250"/>
  <c r="AQ250"/>
  <c r="AR250"/>
  <c r="AP251"/>
  <c r="AQ251"/>
  <c r="AR251"/>
  <c r="AP252"/>
  <c r="AQ252"/>
  <c r="AR252"/>
  <c r="AP253"/>
  <c r="AQ253"/>
  <c r="AR253"/>
  <c r="AP254"/>
  <c r="AQ254"/>
  <c r="AR254"/>
  <c r="AP255"/>
  <c r="AQ255"/>
  <c r="AR255"/>
  <c r="AP256"/>
  <c r="AQ256"/>
  <c r="AR256"/>
  <c r="AP257"/>
  <c r="AQ257"/>
  <c r="AR257"/>
  <c r="AP258"/>
  <c r="AQ258"/>
  <c r="AR258"/>
  <c r="AP259"/>
  <c r="AQ259"/>
  <c r="AR259"/>
  <c r="AP260"/>
  <c r="AQ260"/>
  <c r="AR260"/>
  <c r="AP261"/>
  <c r="AQ261"/>
  <c r="AR261"/>
  <c r="AP262"/>
  <c r="AQ262"/>
  <c r="AR262"/>
  <c r="AP263"/>
  <c r="AQ263"/>
  <c r="AR263"/>
  <c r="AP264"/>
  <c r="AQ264"/>
  <c r="AR264"/>
  <c r="AP265"/>
  <c r="AQ265"/>
  <c r="AR265"/>
  <c r="AP266"/>
  <c r="AQ266"/>
  <c r="AR266"/>
  <c r="AP267"/>
  <c r="AQ267"/>
  <c r="AR267"/>
  <c r="AP268"/>
  <c r="AQ268"/>
  <c r="AR268"/>
  <c r="AP269"/>
  <c r="AQ269"/>
  <c r="AR269"/>
  <c r="AP270"/>
  <c r="AQ270"/>
  <c r="AR270"/>
  <c r="AP271"/>
  <c r="AQ271"/>
  <c r="AR271"/>
  <c r="AP272"/>
  <c r="AQ272"/>
  <c r="AR272"/>
  <c r="AP273"/>
  <c r="AQ273"/>
  <c r="AR273"/>
  <c r="AP274"/>
  <c r="AQ274"/>
  <c r="AR274"/>
  <c r="AP275"/>
  <c r="AQ275"/>
  <c r="AR275"/>
  <c r="AP276"/>
  <c r="AQ276"/>
  <c r="AR276"/>
  <c r="AP277"/>
  <c r="AQ277"/>
  <c r="AR277"/>
  <c r="AP278"/>
  <c r="AQ278"/>
  <c r="AR278"/>
  <c r="AP279"/>
  <c r="AQ279"/>
  <c r="AR279"/>
  <c r="AP280"/>
  <c r="AQ280"/>
  <c r="AR280"/>
  <c r="AP281"/>
  <c r="AQ281"/>
  <c r="AR281"/>
  <c r="AP282"/>
  <c r="AQ282"/>
  <c r="AR282"/>
  <c r="AP283"/>
  <c r="AQ283"/>
  <c r="AR283"/>
  <c r="AP284"/>
  <c r="AQ284"/>
  <c r="AR284"/>
  <c r="AP285"/>
  <c r="AQ285"/>
  <c r="AR285"/>
  <c r="AP286"/>
  <c r="AQ286"/>
  <c r="AR286"/>
  <c r="AP287"/>
  <c r="AQ287"/>
  <c r="AR287"/>
  <c r="AP288"/>
  <c r="AQ288"/>
  <c r="AR288"/>
  <c r="AP289"/>
  <c r="AQ289"/>
  <c r="AR289"/>
  <c r="AP290"/>
  <c r="AQ290"/>
  <c r="AR290"/>
  <c r="AP291"/>
  <c r="AQ291"/>
  <c r="AR291"/>
  <c r="AP292"/>
  <c r="AQ292"/>
  <c r="AR292"/>
  <c r="AP293"/>
  <c r="AQ293"/>
  <c r="AR293"/>
  <c r="AP294"/>
  <c r="AQ294"/>
  <c r="AR294"/>
  <c r="AP295"/>
  <c r="AQ295"/>
  <c r="AR295"/>
  <c r="AP296"/>
  <c r="AQ296"/>
  <c r="AR296"/>
  <c r="AP297"/>
  <c r="AQ297"/>
  <c r="AR297"/>
  <c r="AP298"/>
  <c r="AQ298"/>
  <c r="AR298"/>
  <c r="AP299"/>
  <c r="AQ299"/>
  <c r="AR299"/>
  <c r="AP300"/>
  <c r="AQ300"/>
  <c r="AR300"/>
  <c r="AP301"/>
  <c r="AQ301"/>
  <c r="AR301"/>
  <c r="AP302"/>
  <c r="AQ302"/>
  <c r="AR302"/>
  <c r="AP303"/>
  <c r="AQ303"/>
  <c r="AR303"/>
  <c r="AP304"/>
  <c r="AQ304"/>
  <c r="AR304"/>
  <c r="AP305"/>
  <c r="AQ305"/>
  <c r="AR305"/>
  <c r="AP306"/>
  <c r="AQ306"/>
  <c r="AR306"/>
  <c r="AP307"/>
  <c r="AQ307"/>
  <c r="AR307"/>
  <c r="AP308"/>
  <c r="AQ308"/>
  <c r="AR308"/>
  <c r="AP309"/>
  <c r="AQ309"/>
  <c r="AR309"/>
  <c r="AP310"/>
  <c r="AQ310"/>
  <c r="AR310"/>
  <c r="AP311"/>
  <c r="AQ311"/>
  <c r="AR311"/>
  <c r="AP312"/>
  <c r="AQ312"/>
  <c r="AR312"/>
  <c r="AP313"/>
  <c r="AQ313"/>
  <c r="AR313"/>
  <c r="AP314"/>
  <c r="AQ314"/>
  <c r="AR314"/>
  <c r="AP315"/>
  <c r="AQ315"/>
  <c r="AR315"/>
  <c r="AP316"/>
  <c r="AQ316"/>
  <c r="AR316"/>
  <c r="AP317"/>
  <c r="AQ317"/>
  <c r="AR317"/>
  <c r="AP318"/>
  <c r="AQ318"/>
  <c r="AR318"/>
  <c r="AP319"/>
  <c r="AQ319"/>
  <c r="AR319"/>
  <c r="AP320"/>
  <c r="AQ320"/>
  <c r="AR320"/>
  <c r="AP321"/>
  <c r="AQ321"/>
  <c r="AR321"/>
  <c r="AP322"/>
  <c r="AQ322"/>
  <c r="AR322"/>
  <c r="AP323"/>
  <c r="AQ323"/>
  <c r="AR323"/>
  <c r="AP324"/>
  <c r="AQ324"/>
  <c r="AR324"/>
  <c r="AP325"/>
  <c r="AQ325"/>
  <c r="AR325"/>
  <c r="AP326"/>
  <c r="AQ326"/>
  <c r="AR326"/>
  <c r="AP327"/>
  <c r="AQ327"/>
  <c r="AR327"/>
  <c r="AP328"/>
  <c r="AQ328"/>
  <c r="AR328"/>
  <c r="AP329"/>
  <c r="AQ329"/>
  <c r="AR329"/>
  <c r="AP330"/>
  <c r="AQ330"/>
  <c r="AR330"/>
  <c r="AP331"/>
  <c r="AQ331"/>
  <c r="AR331"/>
  <c r="AP332"/>
  <c r="AQ332"/>
  <c r="AR332"/>
  <c r="AP333"/>
  <c r="AQ333"/>
  <c r="AR333"/>
  <c r="AP334"/>
  <c r="AQ334"/>
  <c r="AR334"/>
  <c r="AP335"/>
  <c r="AQ335"/>
  <c r="AR335"/>
  <c r="AP336"/>
  <c r="AQ336"/>
  <c r="AR336"/>
  <c r="AP337"/>
  <c r="AQ337"/>
  <c r="AR337"/>
  <c r="AP338"/>
  <c r="AQ338"/>
  <c r="AR338"/>
  <c r="AP339"/>
  <c r="AQ339"/>
  <c r="AR339"/>
  <c r="AP340"/>
  <c r="AQ340"/>
  <c r="AR340"/>
  <c r="AP341"/>
  <c r="AQ341"/>
  <c r="AR341"/>
  <c r="AP342"/>
  <c r="AQ342"/>
  <c r="AR342"/>
  <c r="AP343"/>
  <c r="AQ343"/>
  <c r="AR343"/>
  <c r="AP344"/>
  <c r="AQ344"/>
  <c r="AR344"/>
  <c r="AP345"/>
  <c r="AQ345"/>
  <c r="AR345"/>
  <c r="AP346"/>
  <c r="AQ346"/>
  <c r="AR346"/>
  <c r="AP347"/>
  <c r="AQ347"/>
  <c r="AR347"/>
  <c r="AP348"/>
  <c r="AQ348"/>
  <c r="AR348"/>
  <c r="AP349"/>
  <c r="AQ349"/>
  <c r="AR349"/>
  <c r="AP350"/>
  <c r="AQ350"/>
  <c r="AR350"/>
  <c r="AP351"/>
  <c r="AQ351"/>
  <c r="AR351"/>
  <c r="AP352"/>
  <c r="AQ352"/>
  <c r="AR352"/>
  <c r="AP353"/>
  <c r="AQ353"/>
  <c r="AR353"/>
  <c r="AP354"/>
  <c r="AQ354"/>
  <c r="AR354"/>
  <c r="AP355"/>
  <c r="AQ355"/>
  <c r="AR355"/>
  <c r="AP356"/>
  <c r="AQ356"/>
  <c r="AR356"/>
  <c r="AP357"/>
  <c r="AQ357"/>
  <c r="AR357"/>
  <c r="AP358"/>
  <c r="AQ358"/>
  <c r="AR358"/>
  <c r="AP359"/>
  <c r="AQ359"/>
  <c r="AR359"/>
  <c r="AP360"/>
  <c r="AQ360"/>
  <c r="AR360"/>
  <c r="AP361"/>
  <c r="AQ361"/>
  <c r="AR361"/>
  <c r="AP362"/>
  <c r="AQ362"/>
  <c r="AR362"/>
  <c r="AP363"/>
  <c r="AQ363"/>
  <c r="AR363"/>
  <c r="AP364"/>
  <c r="AQ364"/>
  <c r="AR364"/>
  <c r="AP365"/>
  <c r="AQ365"/>
  <c r="AR365"/>
  <c r="AP366"/>
  <c r="AQ366"/>
  <c r="AR366"/>
  <c r="AP367"/>
  <c r="AQ367"/>
  <c r="AR367"/>
  <c r="AP368"/>
  <c r="AQ368"/>
  <c r="AR368"/>
  <c r="AP369"/>
  <c r="AQ369"/>
  <c r="AR369"/>
  <c r="AP370"/>
  <c r="AQ370"/>
  <c r="AR370"/>
  <c r="AP371"/>
  <c r="AQ371"/>
  <c r="AR371"/>
  <c r="AP372"/>
  <c r="AQ372"/>
  <c r="AR372"/>
  <c r="AP373"/>
  <c r="AQ373"/>
  <c r="AR373"/>
  <c r="AP374"/>
  <c r="AQ374"/>
  <c r="AR374"/>
  <c r="AP375"/>
  <c r="AQ375"/>
  <c r="AR375"/>
  <c r="AP376"/>
  <c r="AQ376"/>
  <c r="AR376"/>
  <c r="AP377"/>
  <c r="AQ377"/>
  <c r="AR377"/>
  <c r="AP378"/>
  <c r="AQ378"/>
  <c r="AR378"/>
  <c r="AP379"/>
  <c r="AQ379"/>
  <c r="AR379"/>
  <c r="AP380"/>
  <c r="AQ380"/>
  <c r="AR380"/>
  <c r="AP381"/>
  <c r="AQ381"/>
  <c r="AR381"/>
  <c r="AP382"/>
  <c r="AQ382"/>
  <c r="AR382"/>
  <c r="AP383"/>
  <c r="AQ383"/>
  <c r="AR383"/>
  <c r="AP384"/>
  <c r="AQ384"/>
  <c r="AR384"/>
  <c r="AP385"/>
  <c r="AQ385"/>
  <c r="AR385"/>
  <c r="AP386"/>
  <c r="AQ386"/>
  <c r="AR386"/>
  <c r="AP387"/>
  <c r="AQ387"/>
  <c r="AR387"/>
  <c r="AP388"/>
  <c r="AQ388"/>
  <c r="AR388"/>
  <c r="AP389"/>
  <c r="AQ389"/>
  <c r="AR389"/>
  <c r="AP390"/>
  <c r="AQ390"/>
  <c r="AR390"/>
  <c r="AP391"/>
  <c r="AQ391"/>
  <c r="AR391"/>
  <c r="AP392"/>
  <c r="AQ392"/>
  <c r="AR392"/>
  <c r="AP393"/>
  <c r="AQ393"/>
  <c r="AR393"/>
  <c r="AP394"/>
  <c r="AQ394"/>
  <c r="AR394"/>
  <c r="AP395"/>
  <c r="AQ395"/>
  <c r="AR395"/>
  <c r="AP396"/>
  <c r="AQ396"/>
  <c r="AR396"/>
  <c r="AP397"/>
  <c r="AQ397"/>
  <c r="AR397"/>
  <c r="AP398"/>
  <c r="AQ398"/>
  <c r="AR398"/>
  <c r="AP399"/>
  <c r="AQ399"/>
  <c r="AR399"/>
  <c r="AP400"/>
  <c r="AQ400"/>
  <c r="AR400"/>
  <c r="AP401"/>
  <c r="AQ401"/>
  <c r="AR401"/>
  <c r="AP402"/>
  <c r="AQ402"/>
  <c r="AR402"/>
  <c r="AP403"/>
  <c r="AQ403"/>
  <c r="AR403"/>
  <c r="AP404"/>
  <c r="AQ404"/>
  <c r="AR404"/>
  <c r="AP405"/>
  <c r="AQ405"/>
  <c r="AR405"/>
  <c r="AP406"/>
  <c r="AQ406"/>
  <c r="AR406"/>
  <c r="AP407"/>
  <c r="AQ407"/>
  <c r="AR407"/>
  <c r="AP408"/>
  <c r="AQ408"/>
  <c r="AR408"/>
  <c r="AP409"/>
  <c r="AQ409"/>
  <c r="AR409"/>
  <c r="AP410"/>
  <c r="AQ410"/>
  <c r="AR410"/>
  <c r="AP411"/>
  <c r="AQ411"/>
  <c r="AR411"/>
  <c r="AP412"/>
  <c r="AQ412"/>
  <c r="AR412"/>
  <c r="AP413"/>
  <c r="AQ413"/>
  <c r="AR413"/>
  <c r="AP414"/>
  <c r="AQ414"/>
  <c r="AR414"/>
  <c r="AP415"/>
  <c r="AQ415"/>
  <c r="AR415"/>
  <c r="AP416"/>
  <c r="AQ416"/>
  <c r="AR416"/>
  <c r="AP417"/>
  <c r="AQ417"/>
  <c r="AR417"/>
  <c r="AP418"/>
  <c r="AQ418"/>
  <c r="AR418"/>
  <c r="AP419"/>
  <c r="AQ419"/>
  <c r="AR419"/>
  <c r="AP420"/>
  <c r="AQ420"/>
  <c r="AR420"/>
  <c r="AP421"/>
  <c r="AQ421"/>
  <c r="AR421"/>
  <c r="AP422"/>
  <c r="AQ422"/>
  <c r="AR422"/>
  <c r="AP423"/>
  <c r="AQ423"/>
  <c r="AR423"/>
  <c r="AP424"/>
  <c r="AQ424"/>
  <c r="AR424"/>
  <c r="AP425"/>
  <c r="AQ425"/>
  <c r="AR425"/>
  <c r="AP426"/>
  <c r="AQ426"/>
  <c r="AR426"/>
  <c r="AP427"/>
  <c r="AQ427"/>
  <c r="AR427"/>
  <c r="AP428"/>
  <c r="AQ428"/>
  <c r="AR428"/>
  <c r="AP429"/>
  <c r="AQ429"/>
  <c r="AR429"/>
  <c r="AP430"/>
  <c r="AQ430"/>
  <c r="AR430"/>
  <c r="AP431"/>
  <c r="AQ431"/>
  <c r="AR431"/>
  <c r="AP432"/>
  <c r="AQ432"/>
  <c r="AR432"/>
  <c r="AP433"/>
  <c r="AQ433"/>
  <c r="AR433"/>
  <c r="AP434"/>
  <c r="AQ434"/>
  <c r="AR434"/>
  <c r="AP435"/>
  <c r="AQ435"/>
  <c r="AR435"/>
  <c r="AP436"/>
  <c r="AQ436"/>
  <c r="AR436"/>
  <c r="AP437"/>
  <c r="AQ437"/>
  <c r="AR437"/>
  <c r="AP438"/>
  <c r="AQ438"/>
  <c r="AR438"/>
  <c r="AP439"/>
  <c r="AQ439"/>
  <c r="AR439"/>
  <c r="AP440"/>
  <c r="AQ440"/>
  <c r="AR440"/>
  <c r="AP441"/>
  <c r="AQ441"/>
  <c r="AR441"/>
  <c r="AP442"/>
  <c r="AQ442"/>
  <c r="AR442"/>
  <c r="AP443"/>
  <c r="AQ443"/>
  <c r="AR443"/>
  <c r="AP444"/>
  <c r="AQ444"/>
  <c r="AR444"/>
  <c r="AP445"/>
  <c r="AQ445"/>
  <c r="AR445"/>
  <c r="AP446"/>
  <c r="AQ446"/>
  <c r="AR446"/>
  <c r="AP447"/>
  <c r="AQ447"/>
  <c r="AR447"/>
  <c r="AP448"/>
  <c r="AQ448"/>
  <c r="AR448"/>
  <c r="AP449"/>
  <c r="AQ449"/>
  <c r="AR449"/>
  <c r="AP450"/>
  <c r="AQ450"/>
  <c r="AR450"/>
  <c r="AP451"/>
  <c r="AQ451"/>
  <c r="AR451"/>
  <c r="AP452"/>
  <c r="AQ452"/>
  <c r="AR452"/>
  <c r="AP453"/>
  <c r="AQ453"/>
  <c r="AR453"/>
  <c r="AP454"/>
  <c r="AQ454"/>
  <c r="AR454"/>
  <c r="AP455"/>
  <c r="AQ455"/>
  <c r="AR455"/>
  <c r="AP456"/>
  <c r="AQ456"/>
  <c r="AR456"/>
  <c r="AP457"/>
  <c r="AQ457"/>
  <c r="AR457"/>
  <c r="AP458"/>
  <c r="AQ458"/>
  <c r="AR458"/>
  <c r="AP459"/>
  <c r="AQ459"/>
  <c r="AR459"/>
  <c r="AP460"/>
  <c r="AQ460"/>
  <c r="AR460"/>
  <c r="AP461"/>
  <c r="AQ461"/>
  <c r="AR461"/>
  <c r="AP462"/>
  <c r="AQ462"/>
  <c r="AR462"/>
  <c r="AP463"/>
  <c r="AQ463"/>
  <c r="AR463"/>
  <c r="AP464"/>
  <c r="AQ464"/>
  <c r="AR464"/>
  <c r="AP465"/>
  <c r="AQ465"/>
  <c r="AR465"/>
  <c r="AP466"/>
  <c r="AQ466"/>
  <c r="AR466"/>
  <c r="AP467"/>
  <c r="AQ467"/>
  <c r="AR467"/>
  <c r="AP468"/>
  <c r="AQ468"/>
  <c r="AR468"/>
  <c r="AP469"/>
  <c r="AQ469"/>
  <c r="AR469"/>
  <c r="AP470"/>
  <c r="AQ470"/>
  <c r="AR470"/>
  <c r="AP471"/>
  <c r="AQ471"/>
  <c r="AR471"/>
  <c r="AP472"/>
  <c r="AQ472"/>
  <c r="AR472"/>
  <c r="AP473"/>
  <c r="AQ473"/>
  <c r="AR473"/>
  <c r="AP474"/>
  <c r="AQ474"/>
  <c r="AR474"/>
  <c r="AP475"/>
  <c r="AQ475"/>
  <c r="AR475"/>
  <c r="AP476"/>
  <c r="AQ476"/>
  <c r="AR476"/>
  <c r="AP477"/>
  <c r="AQ477"/>
  <c r="AR477"/>
  <c r="AP478"/>
  <c r="AQ478"/>
  <c r="AR478"/>
  <c r="AP479"/>
  <c r="AQ479"/>
  <c r="AR479"/>
  <c r="AP480"/>
  <c r="AQ480"/>
  <c r="AR480"/>
  <c r="AP481"/>
  <c r="AQ481"/>
  <c r="AR481"/>
  <c r="AP482"/>
  <c r="AQ482"/>
  <c r="AR482"/>
  <c r="AP483"/>
  <c r="AQ483"/>
  <c r="AR483"/>
  <c r="AP484"/>
  <c r="AQ484"/>
  <c r="AR484"/>
  <c r="AP485"/>
  <c r="AQ485"/>
  <c r="AR485"/>
  <c r="AP486"/>
  <c r="AQ486"/>
  <c r="AR486"/>
  <c r="AP487"/>
  <c r="AQ487"/>
  <c r="AR487"/>
  <c r="AP488"/>
  <c r="AQ488"/>
  <c r="AR488"/>
  <c r="AP489"/>
  <c r="AQ489"/>
  <c r="AR489"/>
  <c r="AP490"/>
  <c r="AQ490"/>
  <c r="AR490"/>
  <c r="AP491"/>
  <c r="AQ491"/>
  <c r="AR491"/>
  <c r="AP492"/>
  <c r="AQ492"/>
  <c r="AR492"/>
  <c r="AP493"/>
  <c r="AQ493"/>
  <c r="AR493"/>
  <c r="AP494"/>
  <c r="AQ494"/>
  <c r="AR494"/>
  <c r="AP495"/>
  <c r="AQ495"/>
  <c r="AR495"/>
  <c r="AP496"/>
  <c r="AQ496"/>
  <c r="AR496"/>
  <c r="AP497"/>
  <c r="AQ497"/>
  <c r="AR497"/>
  <c r="AP498"/>
  <c r="AQ498"/>
  <c r="AR498"/>
  <c r="AP499"/>
  <c r="AQ499"/>
  <c r="AR499"/>
  <c r="AP500"/>
  <c r="AQ500"/>
  <c r="AR500"/>
  <c r="AP501"/>
  <c r="AQ501"/>
  <c r="AR501"/>
  <c r="AP502"/>
  <c r="AQ502"/>
  <c r="AR502"/>
  <c r="AP503"/>
  <c r="AQ503"/>
  <c r="AR503"/>
  <c r="AP504"/>
  <c r="AQ504"/>
  <c r="AR504"/>
  <c r="AP505"/>
  <c r="AQ505"/>
  <c r="AR505"/>
  <c r="AP506"/>
  <c r="AQ506"/>
  <c r="AR506"/>
  <c r="AP507"/>
  <c r="AQ507"/>
  <c r="AR507"/>
  <c r="AP508"/>
  <c r="AQ508"/>
  <c r="AR508"/>
  <c r="AP509"/>
  <c r="AQ509"/>
  <c r="AR509"/>
  <c r="AP510"/>
  <c r="AQ510"/>
  <c r="AR510"/>
  <c r="AP511"/>
  <c r="AQ511"/>
  <c r="AR511"/>
  <c r="AP512"/>
  <c r="AQ512"/>
  <c r="AR512"/>
  <c r="AP513"/>
  <c r="AQ513"/>
  <c r="AR513"/>
  <c r="AP514"/>
  <c r="AQ514"/>
  <c r="AR514"/>
  <c r="AP515"/>
  <c r="AQ515"/>
  <c r="AR515"/>
  <c r="AP516"/>
  <c r="AQ516"/>
  <c r="AR516"/>
  <c r="AP517"/>
  <c r="AQ517"/>
  <c r="AR517"/>
  <c r="AP518"/>
  <c r="AQ518"/>
  <c r="AR518"/>
  <c r="AP519"/>
  <c r="AQ519"/>
  <c r="AR519"/>
  <c r="AP520"/>
  <c r="AQ520"/>
  <c r="AR520"/>
  <c r="AP521"/>
  <c r="AQ521"/>
  <c r="AR521"/>
  <c r="AP522"/>
  <c r="AQ522"/>
  <c r="AR522"/>
  <c r="AP523"/>
  <c r="AQ523"/>
  <c r="AR523"/>
  <c r="AP524"/>
  <c r="AQ524"/>
  <c r="AR524"/>
  <c r="AP525"/>
  <c r="AQ525"/>
  <c r="AR525"/>
  <c r="AP526"/>
  <c r="AQ526"/>
  <c r="AR526"/>
  <c r="AP527"/>
  <c r="AQ527"/>
  <c r="AR527"/>
  <c r="AP528"/>
  <c r="AQ528"/>
  <c r="AR528"/>
  <c r="AP529"/>
  <c r="AQ529"/>
  <c r="AR529"/>
  <c r="AP530"/>
  <c r="AQ530"/>
  <c r="AR530"/>
  <c r="AP531"/>
  <c r="AQ531"/>
  <c r="AR531"/>
  <c r="AP532"/>
  <c r="AQ532"/>
  <c r="AR532"/>
  <c r="AP533"/>
  <c r="AQ533"/>
  <c r="AR533"/>
  <c r="AP534"/>
  <c r="AQ534"/>
  <c r="AR534"/>
  <c r="AP535"/>
  <c r="AQ535"/>
  <c r="AR535"/>
  <c r="AP536"/>
  <c r="AQ536"/>
  <c r="AR536"/>
  <c r="AP537"/>
  <c r="AQ537"/>
  <c r="AR537"/>
  <c r="AP538"/>
  <c r="AQ538"/>
  <c r="AR538"/>
  <c r="AP539"/>
  <c r="AQ539"/>
  <c r="AR539"/>
  <c r="AP540"/>
  <c r="AQ540"/>
  <c r="AR540"/>
  <c r="AP541"/>
  <c r="AQ541"/>
  <c r="AR541"/>
  <c r="AP542"/>
  <c r="AQ542"/>
  <c r="AR542"/>
  <c r="AP543"/>
  <c r="AQ543"/>
  <c r="AR543"/>
  <c r="AP544"/>
  <c r="AQ544"/>
  <c r="AR544"/>
  <c r="AP545"/>
  <c r="AQ545"/>
  <c r="AR545"/>
  <c r="AP546"/>
  <c r="AQ546"/>
  <c r="AR546"/>
  <c r="AP547"/>
  <c r="AQ547"/>
  <c r="AR547"/>
  <c r="AP548"/>
  <c r="AQ548"/>
  <c r="AR548"/>
  <c r="AP549"/>
  <c r="AQ549"/>
  <c r="AR549"/>
  <c r="AP550"/>
  <c r="AQ550"/>
  <c r="AR550"/>
  <c r="AP551"/>
  <c r="AQ551"/>
  <c r="AR551"/>
  <c r="AP552"/>
  <c r="AQ552"/>
  <c r="AR552"/>
  <c r="AP553"/>
  <c r="AQ553"/>
  <c r="AR553"/>
  <c r="AP554"/>
  <c r="AQ554"/>
  <c r="AR554"/>
  <c r="AP555"/>
  <c r="AQ555"/>
  <c r="AR555"/>
  <c r="AP556"/>
  <c r="AQ556"/>
  <c r="AR556"/>
  <c r="AP557"/>
  <c r="AQ557"/>
  <c r="AR557"/>
  <c r="AP558"/>
  <c r="AQ558"/>
  <c r="AR558"/>
  <c r="AP559"/>
  <c r="AQ559"/>
  <c r="AR559"/>
  <c r="AP560"/>
  <c r="AQ560"/>
  <c r="AR560"/>
  <c r="AP561"/>
  <c r="AQ561"/>
  <c r="AR561"/>
  <c r="AP562"/>
  <c r="AQ562"/>
  <c r="AR562"/>
  <c r="AP563"/>
  <c r="AQ563"/>
  <c r="AR563"/>
  <c r="AP564"/>
  <c r="AQ564"/>
  <c r="AR564"/>
  <c r="AP565"/>
  <c r="AQ565"/>
  <c r="AR565"/>
  <c r="AP566"/>
  <c r="AQ566"/>
  <c r="AR566"/>
  <c r="AP567"/>
  <c r="AQ567"/>
  <c r="AR567"/>
  <c r="AP568"/>
  <c r="AQ568"/>
  <c r="AR568"/>
  <c r="AP569"/>
  <c r="AQ569"/>
  <c r="AR569"/>
  <c r="AP570"/>
  <c r="AQ570"/>
  <c r="AR570"/>
  <c r="AP571"/>
  <c r="AQ571"/>
  <c r="AR571"/>
  <c r="AP572"/>
  <c r="AQ572"/>
  <c r="AR572"/>
  <c r="AP573"/>
  <c r="AQ573"/>
  <c r="AR573"/>
  <c r="AP574"/>
  <c r="AQ574"/>
  <c r="AR574"/>
  <c r="AP575"/>
  <c r="AQ575"/>
  <c r="AR575"/>
  <c r="AP576"/>
  <c r="AQ576"/>
  <c r="AR576"/>
  <c r="AP577"/>
  <c r="AQ577"/>
  <c r="AR577"/>
  <c r="AP578"/>
  <c r="AQ578"/>
  <c r="AR578"/>
  <c r="AP579"/>
  <c r="AQ579"/>
  <c r="AR579"/>
  <c r="AP580"/>
  <c r="AQ580"/>
  <c r="AR580"/>
  <c r="AP581"/>
  <c r="AQ581"/>
  <c r="AR581"/>
  <c r="AP582"/>
  <c r="AQ582"/>
  <c r="AR582"/>
  <c r="AP583"/>
  <c r="AQ583"/>
  <c r="AR583"/>
  <c r="AP584"/>
  <c r="AQ584"/>
  <c r="AR584"/>
  <c r="AP585"/>
  <c r="AQ585"/>
  <c r="AR585"/>
  <c r="AP586"/>
  <c r="AQ586"/>
  <c r="AR586"/>
  <c r="AP587"/>
  <c r="AQ587"/>
  <c r="AR587"/>
  <c r="AP588"/>
  <c r="AQ588"/>
  <c r="AR588"/>
  <c r="AP589"/>
  <c r="AQ589"/>
  <c r="AR589"/>
  <c r="AP590"/>
  <c r="AQ590"/>
  <c r="AR590"/>
  <c r="AP591"/>
  <c r="AQ591"/>
  <c r="AR591"/>
  <c r="AP592"/>
  <c r="AQ592"/>
  <c r="AR592"/>
  <c r="AP593"/>
  <c r="AQ593"/>
  <c r="AR593"/>
  <c r="AP594"/>
  <c r="AQ594"/>
  <c r="AR594"/>
  <c r="AP595"/>
  <c r="AQ595"/>
  <c r="AR595"/>
  <c r="AP596"/>
  <c r="AQ596"/>
  <c r="AR596"/>
  <c r="AP597"/>
  <c r="AQ597"/>
  <c r="AR597"/>
  <c r="AP598"/>
  <c r="AQ598"/>
  <c r="AR598"/>
  <c r="AP599"/>
  <c r="AQ599"/>
  <c r="AR599"/>
  <c r="AP600"/>
  <c r="AQ600"/>
  <c r="AR600"/>
  <c r="AP601"/>
  <c r="AQ601"/>
  <c r="AR601"/>
  <c r="AP602"/>
  <c r="AQ602"/>
  <c r="AR602"/>
  <c r="AP603"/>
  <c r="AQ603"/>
  <c r="AR603"/>
  <c r="AP604"/>
  <c r="AQ604"/>
  <c r="AR604"/>
  <c r="AP605"/>
  <c r="AQ605"/>
  <c r="AR605"/>
  <c r="AP606"/>
  <c r="AQ606"/>
  <c r="AR606"/>
  <c r="AP607"/>
  <c r="AQ607"/>
  <c r="AR607"/>
  <c r="AP608"/>
  <c r="AQ608"/>
  <c r="AR608"/>
  <c r="AP609"/>
  <c r="AQ609"/>
  <c r="AR609"/>
  <c r="AP610"/>
  <c r="AQ610"/>
  <c r="AR610"/>
  <c r="AP611"/>
  <c r="AQ611"/>
  <c r="AR611"/>
  <c r="AP612"/>
  <c r="AQ612"/>
  <c r="AR612"/>
  <c r="AP613"/>
  <c r="AQ613"/>
  <c r="AR613"/>
  <c r="AP614"/>
  <c r="AQ614"/>
  <c r="AR614"/>
  <c r="AP615"/>
  <c r="AQ615"/>
  <c r="AR615"/>
  <c r="AP616"/>
  <c r="AQ616"/>
  <c r="AR616"/>
  <c r="AP617"/>
  <c r="AQ617"/>
  <c r="AR617"/>
  <c r="AP618"/>
  <c r="AQ618"/>
  <c r="AR618"/>
  <c r="AP619"/>
  <c r="AQ619"/>
  <c r="AR619"/>
  <c r="AP620"/>
  <c r="AQ620"/>
  <c r="AR620"/>
  <c r="AP621"/>
  <c r="AQ621"/>
  <c r="AR621"/>
  <c r="AP622"/>
  <c r="AQ622"/>
  <c r="AR622"/>
  <c r="AP623"/>
  <c r="AQ623"/>
  <c r="AR623"/>
  <c r="AP624"/>
  <c r="AQ624"/>
  <c r="AR624"/>
  <c r="AP625"/>
  <c r="AQ625"/>
  <c r="AR625"/>
  <c r="AP626"/>
  <c r="AQ626"/>
  <c r="AR626"/>
  <c r="AP627"/>
  <c r="AQ627"/>
  <c r="AR627"/>
  <c r="AP628"/>
  <c r="AQ628"/>
  <c r="AR628"/>
  <c r="AP629"/>
  <c r="AQ629"/>
  <c r="AR629"/>
  <c r="AP630"/>
  <c r="AQ630"/>
  <c r="AR630"/>
  <c r="AP631"/>
  <c r="AQ631"/>
  <c r="AR631"/>
  <c r="AP632"/>
  <c r="AQ632"/>
  <c r="AR632"/>
  <c r="AP633"/>
  <c r="AQ633"/>
  <c r="AR633"/>
  <c r="AP634"/>
  <c r="AQ634"/>
  <c r="AR634"/>
  <c r="AP635"/>
  <c r="AQ635"/>
  <c r="AR635"/>
  <c r="AP636"/>
  <c r="AQ636"/>
  <c r="AR636"/>
  <c r="AP637"/>
  <c r="AQ637"/>
  <c r="AR637"/>
  <c r="AP638"/>
  <c r="AQ638"/>
  <c r="AR638"/>
  <c r="AP639"/>
  <c r="AQ639"/>
  <c r="AR639"/>
  <c r="AP640"/>
  <c r="AQ640"/>
  <c r="AR640"/>
  <c r="AP641"/>
  <c r="AQ641"/>
  <c r="AR641"/>
  <c r="AP642"/>
  <c r="AQ642"/>
  <c r="AR642"/>
  <c r="AP643"/>
  <c r="AQ643"/>
  <c r="AR643"/>
  <c r="AP644"/>
  <c r="AQ644"/>
  <c r="AR644"/>
  <c r="AP645"/>
  <c r="AQ645"/>
  <c r="AR645"/>
  <c r="AP646"/>
  <c r="AQ646"/>
  <c r="AR646"/>
  <c r="AP647"/>
  <c r="AQ647"/>
  <c r="AR647"/>
  <c r="AP648"/>
  <c r="AQ648"/>
  <c r="AR648"/>
  <c r="AP649"/>
  <c r="AQ649"/>
  <c r="AR649"/>
  <c r="AP650"/>
  <c r="AQ650"/>
  <c r="AR650"/>
  <c r="AP651"/>
  <c r="AQ651"/>
  <c r="AR651"/>
  <c r="AP652"/>
  <c r="AQ652"/>
  <c r="AR652"/>
  <c r="AP653"/>
  <c r="AQ653"/>
  <c r="AR653"/>
  <c r="AP654"/>
  <c r="AQ654"/>
  <c r="AR654"/>
  <c r="AP655"/>
  <c r="AQ655"/>
  <c r="AR655"/>
  <c r="AP656"/>
  <c r="AQ656"/>
  <c r="AR656"/>
  <c r="AP657"/>
  <c r="AQ657"/>
  <c r="AR657"/>
  <c r="AP658"/>
  <c r="AQ658"/>
  <c r="AR658"/>
  <c r="AP659"/>
  <c r="AQ659"/>
  <c r="AR659"/>
  <c r="AP660"/>
  <c r="AQ660"/>
  <c r="AR660"/>
  <c r="AP661"/>
  <c r="AQ661"/>
  <c r="AR661"/>
  <c r="AP662"/>
  <c r="AQ662"/>
  <c r="AR662"/>
  <c r="AP663"/>
  <c r="AQ663"/>
  <c r="AR663"/>
  <c r="AP664"/>
  <c r="AQ664"/>
  <c r="AR664"/>
  <c r="AP665"/>
  <c r="AQ665"/>
  <c r="AR665"/>
  <c r="AP666"/>
  <c r="AQ666"/>
  <c r="AR666"/>
  <c r="AP667"/>
  <c r="AQ667"/>
  <c r="AR667"/>
  <c r="AP668"/>
  <c r="AQ668"/>
  <c r="AR668"/>
  <c r="AP669"/>
  <c r="AQ669"/>
  <c r="AR669"/>
  <c r="AP670"/>
  <c r="AQ670"/>
  <c r="AR670"/>
  <c r="AP671"/>
  <c r="AQ671"/>
  <c r="AR671"/>
  <c r="AP672"/>
  <c r="AQ672"/>
  <c r="AR672"/>
  <c r="AP673"/>
  <c r="AQ673"/>
  <c r="AR673"/>
  <c r="AP674"/>
  <c r="AQ674"/>
  <c r="AR674"/>
  <c r="AP675"/>
  <c r="AQ675"/>
  <c r="AR675"/>
  <c r="AP676"/>
  <c r="AQ676"/>
  <c r="AR676"/>
  <c r="AP677"/>
  <c r="AQ677"/>
  <c r="AR677"/>
  <c r="AP678"/>
  <c r="AQ678"/>
  <c r="AR678"/>
  <c r="AP679"/>
  <c r="AQ679"/>
  <c r="AR679"/>
  <c r="AP680"/>
  <c r="AQ680"/>
  <c r="AR680"/>
  <c r="AP681"/>
  <c r="AQ681"/>
  <c r="AR681"/>
  <c r="AP682"/>
  <c r="AQ682"/>
  <c r="AR682"/>
  <c r="AP683"/>
  <c r="AQ683"/>
  <c r="AR683"/>
  <c r="AP684"/>
  <c r="AQ684"/>
  <c r="AR684"/>
  <c r="AP685"/>
  <c r="AQ685"/>
  <c r="AR685"/>
  <c r="AP686"/>
  <c r="AQ686"/>
  <c r="AR686"/>
  <c r="AP687"/>
  <c r="AQ687"/>
  <c r="AR687"/>
  <c r="AP688"/>
  <c r="AQ688"/>
  <c r="AR688"/>
  <c r="AP689"/>
  <c r="AQ689"/>
  <c r="AR689"/>
  <c r="AP690"/>
  <c r="AQ690"/>
  <c r="AR690"/>
  <c r="AP691"/>
  <c r="AQ691"/>
  <c r="AR691"/>
  <c r="AP692"/>
  <c r="AQ692"/>
  <c r="AR692"/>
  <c r="AP693"/>
  <c r="AQ693"/>
  <c r="AR693"/>
  <c r="AP694"/>
  <c r="AQ694"/>
  <c r="AR694"/>
  <c r="AP695"/>
  <c r="AQ695"/>
  <c r="AR695"/>
  <c r="AP696"/>
  <c r="AQ696"/>
  <c r="AR696"/>
  <c r="AP697"/>
  <c r="AQ697"/>
  <c r="AR697"/>
  <c r="AP698"/>
  <c r="AQ698"/>
  <c r="AR698"/>
  <c r="AP699"/>
  <c r="AQ699"/>
  <c r="AR699"/>
  <c r="AP700"/>
  <c r="AQ700"/>
  <c r="AR700"/>
  <c r="AP701"/>
  <c r="AQ701"/>
  <c r="AR701"/>
  <c r="AP702"/>
  <c r="AQ702"/>
  <c r="AR702"/>
  <c r="AP703"/>
  <c r="AQ703"/>
  <c r="AR703"/>
  <c r="AP704"/>
  <c r="AQ704"/>
  <c r="AR704"/>
  <c r="AP705"/>
  <c r="AQ705"/>
  <c r="AR705"/>
  <c r="AP706"/>
  <c r="AQ706"/>
  <c r="AR706"/>
  <c r="AP707"/>
  <c r="AQ707"/>
  <c r="AR707"/>
  <c r="AP708"/>
  <c r="AQ708"/>
  <c r="AR708"/>
  <c r="AP709"/>
  <c r="AQ709"/>
  <c r="AR709"/>
  <c r="AP710"/>
  <c r="AQ710"/>
  <c r="AR710"/>
  <c r="AP711"/>
  <c r="AQ711"/>
  <c r="AR711"/>
  <c r="AP712"/>
  <c r="AQ712"/>
  <c r="AR712"/>
  <c r="AP713"/>
  <c r="AQ713"/>
  <c r="AR713"/>
  <c r="AP714"/>
  <c r="AQ714"/>
  <c r="AR714"/>
  <c r="AP715"/>
  <c r="AQ715"/>
  <c r="AR715"/>
  <c r="AP716"/>
  <c r="AQ716"/>
  <c r="AR716"/>
  <c r="AP717"/>
  <c r="AQ717"/>
  <c r="AR717"/>
  <c r="AP718"/>
  <c r="AQ718"/>
  <c r="AR718"/>
  <c r="AP719"/>
  <c r="AQ719"/>
  <c r="AR719"/>
  <c r="AP720"/>
  <c r="AQ720"/>
  <c r="AR720"/>
  <c r="AP721"/>
  <c r="AQ721"/>
  <c r="AR721"/>
  <c r="AP722"/>
  <c r="AQ722"/>
  <c r="AR722"/>
  <c r="AP723"/>
  <c r="AQ723"/>
  <c r="AR723"/>
  <c r="AP724"/>
  <c r="AQ724"/>
  <c r="AR724"/>
  <c r="AP725"/>
  <c r="AQ725"/>
  <c r="AR725"/>
  <c r="AP726"/>
  <c r="AQ726"/>
  <c r="AR726"/>
  <c r="AP727"/>
  <c r="AQ727"/>
  <c r="AR727"/>
  <c r="AP728"/>
  <c r="AQ728"/>
  <c r="AR728"/>
  <c r="AP729"/>
  <c r="AQ729"/>
  <c r="AR729"/>
  <c r="AP730"/>
  <c r="AQ730"/>
  <c r="AR730"/>
  <c r="AP731"/>
  <c r="AQ731"/>
  <c r="AR731"/>
  <c r="AP732"/>
  <c r="AQ732"/>
  <c r="AR732"/>
  <c r="AP733"/>
  <c r="AQ733"/>
  <c r="AR733"/>
  <c r="AP734"/>
  <c r="AQ734"/>
  <c r="AR734"/>
  <c r="AP735"/>
  <c r="AQ735"/>
  <c r="AR735"/>
  <c r="AP736"/>
  <c r="AQ736"/>
  <c r="AR736"/>
  <c r="AP737"/>
  <c r="AQ737"/>
  <c r="AR737"/>
  <c r="AP738"/>
  <c r="AQ738"/>
  <c r="AR738"/>
  <c r="AP739"/>
  <c r="AQ739"/>
  <c r="AR739"/>
  <c r="AP740"/>
  <c r="AQ740"/>
  <c r="AR740"/>
  <c r="AP741"/>
  <c r="AQ741"/>
  <c r="AR741"/>
  <c r="AP742"/>
  <c r="AQ742"/>
  <c r="AR742"/>
  <c r="AP743"/>
  <c r="AQ743"/>
  <c r="AR743"/>
  <c r="AP744"/>
  <c r="AQ744"/>
  <c r="AR744"/>
  <c r="AP745"/>
  <c r="AQ745"/>
  <c r="AR745"/>
  <c r="AP746"/>
  <c r="AQ746"/>
  <c r="AR746"/>
  <c r="AP747"/>
  <c r="AQ747"/>
  <c r="AR747"/>
  <c r="AP748"/>
  <c r="AQ748"/>
  <c r="AR748"/>
  <c r="AP749"/>
  <c r="AQ749"/>
  <c r="AR749"/>
  <c r="AP750"/>
  <c r="AQ750"/>
  <c r="AR750"/>
  <c r="AP751"/>
  <c r="AQ751"/>
  <c r="AR751"/>
  <c r="AP752"/>
  <c r="AQ752"/>
  <c r="AR752"/>
  <c r="AP753"/>
  <c r="AQ753"/>
  <c r="AR753"/>
  <c r="AP754"/>
  <c r="AQ754"/>
  <c r="AR754"/>
  <c r="AP755"/>
  <c r="AQ755"/>
  <c r="AR755"/>
  <c r="AP756"/>
  <c r="AQ756"/>
  <c r="AR756"/>
  <c r="AP757"/>
  <c r="AQ757"/>
  <c r="AR757"/>
  <c r="AP758"/>
  <c r="AQ758"/>
  <c r="AR758"/>
  <c r="AP759"/>
  <c r="AQ759"/>
  <c r="AR759"/>
  <c r="AP760"/>
  <c r="AQ760"/>
  <c r="AR760"/>
  <c r="AP761"/>
  <c r="AQ761"/>
  <c r="AR761"/>
  <c r="AP762"/>
  <c r="AQ762"/>
  <c r="AR762"/>
  <c r="AP763"/>
  <c r="AQ763"/>
  <c r="AR763"/>
  <c r="AP764"/>
  <c r="AQ764"/>
  <c r="AR764"/>
  <c r="AP765"/>
  <c r="AQ765"/>
  <c r="AR765"/>
  <c r="AP766"/>
  <c r="AQ766"/>
  <c r="AR766"/>
  <c r="AP767"/>
  <c r="AQ767"/>
  <c r="AR767"/>
  <c r="AP768"/>
  <c r="AQ768"/>
  <c r="AR768"/>
  <c r="AP769"/>
  <c r="AQ769"/>
  <c r="AR769"/>
  <c r="AP770"/>
  <c r="AQ770"/>
  <c r="AR770"/>
  <c r="AP771"/>
  <c r="AQ771"/>
  <c r="AR771"/>
  <c r="AP772"/>
  <c r="AQ772"/>
  <c r="AR772"/>
  <c r="AP773"/>
  <c r="AQ773"/>
  <c r="AR773"/>
  <c r="AP774"/>
  <c r="AQ774"/>
  <c r="AR774"/>
  <c r="AP775"/>
  <c r="AQ775"/>
  <c r="AR775"/>
  <c r="AP776"/>
  <c r="AQ776"/>
  <c r="AR776"/>
  <c r="AP777"/>
  <c r="AQ777"/>
  <c r="AR777"/>
  <c r="AP778"/>
  <c r="AQ778"/>
  <c r="AR778"/>
  <c r="AP779"/>
  <c r="AQ779"/>
  <c r="AR779"/>
  <c r="AP780"/>
  <c r="AQ780"/>
  <c r="AR780"/>
  <c r="AP781"/>
  <c r="AQ781"/>
  <c r="AR781"/>
  <c r="AP782"/>
  <c r="AQ782"/>
  <c r="AR782"/>
  <c r="AP783"/>
  <c r="AQ783"/>
  <c r="AR783"/>
  <c r="AP784"/>
  <c r="AQ784"/>
  <c r="AR784"/>
  <c r="AP785"/>
  <c r="AQ785"/>
  <c r="AR785"/>
  <c r="AP786"/>
  <c r="AQ786"/>
  <c r="AR786"/>
  <c r="AP787"/>
  <c r="AQ787"/>
  <c r="AR787"/>
  <c r="AP788"/>
  <c r="AQ788"/>
  <c r="AR788"/>
  <c r="AP789"/>
  <c r="AQ789"/>
  <c r="AR789"/>
  <c r="AP790"/>
  <c r="AQ790"/>
  <c r="AR790"/>
  <c r="AP791"/>
  <c r="AQ791"/>
  <c r="AR791"/>
  <c r="AP792"/>
  <c r="AQ792"/>
  <c r="AR792"/>
  <c r="AP793"/>
  <c r="AQ793"/>
  <c r="AR793"/>
  <c r="AP794"/>
  <c r="AQ794"/>
  <c r="AR794"/>
  <c r="AP795"/>
  <c r="AQ795"/>
  <c r="AR795"/>
  <c r="AP796"/>
  <c r="AQ796"/>
  <c r="AR796"/>
  <c r="AP797"/>
  <c r="AQ797"/>
  <c r="AR797"/>
  <c r="AP798"/>
  <c r="AQ798"/>
  <c r="AR798"/>
  <c r="AP799"/>
  <c r="AQ799"/>
  <c r="AR799"/>
  <c r="AP800"/>
  <c r="AQ800"/>
  <c r="AR800"/>
  <c r="AP801"/>
  <c r="AQ801"/>
  <c r="AR801"/>
  <c r="AP802"/>
  <c r="AQ802"/>
  <c r="AR802"/>
  <c r="AP803"/>
  <c r="AQ803"/>
  <c r="AR803"/>
  <c r="AP804"/>
  <c r="AQ804"/>
  <c r="AR804"/>
  <c r="AP805"/>
  <c r="AQ805"/>
  <c r="AR805"/>
  <c r="AP806"/>
  <c r="AQ806"/>
  <c r="AR806"/>
  <c r="AP807"/>
  <c r="AQ807"/>
  <c r="AR807"/>
  <c r="AP808"/>
  <c r="AQ808"/>
  <c r="AR808"/>
  <c r="AP809"/>
  <c r="AQ809"/>
  <c r="AR809"/>
  <c r="AP810"/>
  <c r="AQ810"/>
  <c r="AR810"/>
  <c r="AP811"/>
  <c r="AQ811"/>
  <c r="AR811"/>
  <c r="AP812"/>
  <c r="AQ812"/>
  <c r="AR812"/>
  <c r="AP813"/>
  <c r="AQ813"/>
  <c r="AR813"/>
  <c r="AP814"/>
  <c r="AQ814"/>
  <c r="AR814"/>
  <c r="AP815"/>
  <c r="AQ815"/>
  <c r="AR815"/>
  <c r="AP816"/>
  <c r="AQ816"/>
  <c r="AR816"/>
  <c r="AP817"/>
  <c r="AQ817"/>
  <c r="AR817"/>
  <c r="AP818"/>
  <c r="AQ818"/>
  <c r="AR818"/>
  <c r="AP819"/>
  <c r="AQ819"/>
  <c r="AR819"/>
  <c r="AP820"/>
  <c r="AQ820"/>
  <c r="AR820"/>
  <c r="AP821"/>
  <c r="AQ821"/>
  <c r="AR821"/>
  <c r="AP822"/>
  <c r="AQ822"/>
  <c r="AR822"/>
  <c r="AP823"/>
  <c r="AQ823"/>
  <c r="AR823"/>
  <c r="AP824"/>
  <c r="AQ824"/>
  <c r="AR824"/>
  <c r="AP825"/>
  <c r="AQ825"/>
  <c r="AR825"/>
  <c r="AP826"/>
  <c r="AQ826"/>
  <c r="AR826"/>
  <c r="AP827"/>
  <c r="AQ827"/>
  <c r="AR827"/>
  <c r="AP828"/>
  <c r="AQ828"/>
  <c r="AR828"/>
  <c r="AP829"/>
  <c r="AQ829"/>
  <c r="AR829"/>
  <c r="AP830"/>
  <c r="AQ830"/>
  <c r="AR830"/>
  <c r="AP831"/>
  <c r="AQ831"/>
  <c r="AR831"/>
  <c r="AP832"/>
  <c r="AQ832"/>
  <c r="AR832"/>
  <c r="AP833"/>
  <c r="AQ833"/>
  <c r="AR833"/>
  <c r="AP834"/>
  <c r="AQ834"/>
  <c r="AR834"/>
  <c r="AP835"/>
  <c r="AQ835"/>
  <c r="AR835"/>
  <c r="AP836"/>
  <c r="AQ836"/>
  <c r="AR836"/>
  <c r="AP837"/>
  <c r="AQ837"/>
  <c r="AR837"/>
  <c r="AP838"/>
  <c r="AQ838"/>
  <c r="AR838"/>
  <c r="AP839"/>
  <c r="AQ839"/>
  <c r="AR839"/>
  <c r="AP840"/>
  <c r="AQ840"/>
  <c r="AR840"/>
  <c r="AP841"/>
  <c r="AQ841"/>
  <c r="AR841"/>
  <c r="AP842"/>
  <c r="AQ842"/>
  <c r="AR842"/>
  <c r="AP843"/>
  <c r="AQ843"/>
  <c r="AR843"/>
  <c r="AP844"/>
  <c r="AQ844"/>
  <c r="AR844"/>
  <c r="AP845"/>
  <c r="AQ845"/>
  <c r="AR845"/>
  <c r="AP846"/>
  <c r="AQ846"/>
  <c r="AR846"/>
  <c r="AP847"/>
  <c r="AQ847"/>
  <c r="AR847"/>
  <c r="AP848"/>
  <c r="AQ848"/>
  <c r="AR848"/>
  <c r="AP849"/>
  <c r="AQ849"/>
  <c r="AR849"/>
  <c r="AP850"/>
  <c r="AQ850"/>
  <c r="AR850"/>
  <c r="AP851"/>
  <c r="AQ851"/>
  <c r="AR851"/>
  <c r="AP852"/>
  <c r="AQ852"/>
  <c r="AR852"/>
  <c r="AP853"/>
  <c r="AQ853"/>
  <c r="AR853"/>
  <c r="AP854"/>
  <c r="AQ854"/>
  <c r="AR854"/>
  <c r="AP855"/>
  <c r="AQ855"/>
  <c r="AR855"/>
  <c r="AP856"/>
  <c r="AQ856"/>
  <c r="AR856"/>
  <c r="AP857"/>
  <c r="AQ857"/>
  <c r="AR857"/>
  <c r="AP858"/>
  <c r="AQ858"/>
  <c r="AR858"/>
  <c r="AP859"/>
  <c r="AQ859"/>
  <c r="AR859"/>
  <c r="AP860"/>
  <c r="AQ860"/>
  <c r="AR860"/>
  <c r="AP861"/>
  <c r="AQ861"/>
  <c r="AR861"/>
  <c r="AP862"/>
  <c r="AQ862"/>
  <c r="AR862"/>
  <c r="AP863"/>
  <c r="AQ863"/>
  <c r="AR863"/>
  <c r="AP864"/>
  <c r="AQ864"/>
  <c r="AR864"/>
  <c r="AP865"/>
  <c r="AQ865"/>
  <c r="AR865"/>
  <c r="AP866"/>
  <c r="AQ866"/>
  <c r="AR866"/>
  <c r="AP867"/>
  <c r="AQ867"/>
  <c r="AR867"/>
  <c r="AP868"/>
  <c r="AQ868"/>
  <c r="AR868"/>
  <c r="AP869"/>
  <c r="AQ869"/>
  <c r="AR869"/>
  <c r="AP870"/>
  <c r="AQ870"/>
  <c r="AR870"/>
  <c r="AP871"/>
  <c r="AQ871"/>
  <c r="AR871"/>
  <c r="AP872"/>
  <c r="AQ872"/>
  <c r="AR872"/>
  <c r="AP873"/>
  <c r="AQ873"/>
  <c r="AR873"/>
  <c r="AP874"/>
  <c r="AQ874"/>
  <c r="AR874"/>
  <c r="AP875"/>
  <c r="AQ875"/>
  <c r="AR875"/>
  <c r="AP876"/>
  <c r="AQ876"/>
  <c r="AR876"/>
  <c r="AP877"/>
  <c r="AQ877"/>
  <c r="AR877"/>
  <c r="AP878"/>
  <c r="AQ878"/>
  <c r="AR878"/>
  <c r="AP879"/>
  <c r="AQ879"/>
  <c r="AR879"/>
  <c r="AP880"/>
  <c r="AQ880"/>
  <c r="AR880"/>
  <c r="AP881"/>
  <c r="AQ881"/>
  <c r="AR881"/>
  <c r="AP882"/>
  <c r="AQ882"/>
  <c r="AR882"/>
  <c r="AP883"/>
  <c r="AQ883"/>
  <c r="AR883"/>
  <c r="AP884"/>
  <c r="AQ884"/>
  <c r="AR884"/>
  <c r="AP885"/>
  <c r="AQ885"/>
  <c r="AR885"/>
  <c r="AP886"/>
  <c r="AQ886"/>
  <c r="AR886"/>
  <c r="AP887"/>
  <c r="AQ887"/>
  <c r="AR887"/>
  <c r="AP888"/>
  <c r="AQ888"/>
  <c r="AR888"/>
  <c r="AP889"/>
  <c r="AQ889"/>
  <c r="AR889"/>
  <c r="AP890"/>
  <c r="AQ890"/>
  <c r="AR890"/>
  <c r="AP891"/>
  <c r="AQ891"/>
  <c r="AR891"/>
  <c r="AP892"/>
  <c r="AQ892"/>
  <c r="AR892"/>
  <c r="AP893"/>
  <c r="AQ893"/>
  <c r="AR893"/>
  <c r="AP894"/>
  <c r="AQ894"/>
  <c r="AR894"/>
  <c r="AP895"/>
  <c r="AQ895"/>
  <c r="AR895"/>
  <c r="AP896"/>
  <c r="AQ896"/>
  <c r="AR896"/>
  <c r="AP897"/>
  <c r="AQ897"/>
  <c r="AR897"/>
  <c r="AP898"/>
  <c r="AQ898"/>
  <c r="AR898"/>
  <c r="AP899"/>
  <c r="AQ899"/>
  <c r="AR899"/>
  <c r="AP900"/>
  <c r="AQ900"/>
  <c r="AR900"/>
  <c r="AP901"/>
  <c r="AQ901"/>
  <c r="AR901"/>
  <c r="AP902"/>
  <c r="AQ902"/>
  <c r="AR902"/>
  <c r="AP903"/>
  <c r="AQ903"/>
  <c r="AR903"/>
  <c r="AP904"/>
  <c r="AQ904"/>
  <c r="AR904"/>
  <c r="AP905"/>
  <c r="AQ905"/>
  <c r="AR905"/>
  <c r="AP906"/>
  <c r="AQ906"/>
  <c r="AR906"/>
  <c r="AP907"/>
  <c r="AQ907"/>
  <c r="AR907"/>
  <c r="AP908"/>
  <c r="AQ908"/>
  <c r="AR908"/>
  <c r="AP909"/>
  <c r="AQ909"/>
  <c r="AR909"/>
  <c r="AP910"/>
  <c r="AQ910"/>
  <c r="AR910"/>
  <c r="AP911"/>
  <c r="AQ911"/>
  <c r="AR911"/>
  <c r="AP912"/>
  <c r="AQ912"/>
  <c r="AR912"/>
  <c r="AP913"/>
  <c r="AQ913"/>
  <c r="AR913"/>
  <c r="AP914"/>
  <c r="AQ914"/>
  <c r="AR914"/>
  <c r="AP915"/>
  <c r="AQ915"/>
  <c r="AR915"/>
  <c r="AP916"/>
  <c r="AQ916"/>
  <c r="AR916"/>
  <c r="AP917"/>
  <c r="AQ917"/>
  <c r="AR917"/>
  <c r="AP918"/>
  <c r="AQ918"/>
  <c r="AR918"/>
  <c r="AP919"/>
  <c r="AQ919"/>
  <c r="AR919"/>
  <c r="AP920"/>
  <c r="AQ920"/>
  <c r="AR920"/>
  <c r="AP921"/>
  <c r="AQ921"/>
  <c r="AR921"/>
  <c r="AP922"/>
  <c r="AQ922"/>
  <c r="AR922"/>
  <c r="AP923"/>
  <c r="AQ923"/>
  <c r="AR923"/>
  <c r="AP924"/>
  <c r="AQ924"/>
  <c r="AR924"/>
  <c r="AP925"/>
  <c r="AQ925"/>
  <c r="AR925"/>
  <c r="AP926"/>
  <c r="AQ926"/>
  <c r="AR926"/>
  <c r="AP927"/>
  <c r="AQ927"/>
  <c r="AR927"/>
  <c r="AP928"/>
  <c r="AQ928"/>
  <c r="AR928"/>
  <c r="AP929"/>
  <c r="AQ929"/>
  <c r="AR929"/>
  <c r="AP930"/>
  <c r="AQ930"/>
  <c r="AR930"/>
  <c r="AP931"/>
  <c r="AQ931"/>
  <c r="AR931"/>
  <c r="AP932"/>
  <c r="AQ932"/>
  <c r="AR932"/>
  <c r="AP933"/>
  <c r="AQ933"/>
  <c r="AR933"/>
  <c r="AP934"/>
  <c r="AQ934"/>
  <c r="AR934"/>
  <c r="AP935"/>
  <c r="AQ935"/>
  <c r="AR935"/>
  <c r="AP936"/>
  <c r="AQ936"/>
  <c r="AR936"/>
  <c r="AP937"/>
  <c r="AQ937"/>
  <c r="AR937"/>
  <c r="AP938"/>
  <c r="AQ938"/>
  <c r="AR938"/>
  <c r="AP939"/>
  <c r="AQ939"/>
  <c r="AR939"/>
  <c r="AP940"/>
  <c r="AQ940"/>
  <c r="AR940"/>
  <c r="AP941"/>
  <c r="AQ941"/>
  <c r="AR941"/>
  <c r="AP942"/>
  <c r="AQ942"/>
  <c r="AR942"/>
  <c r="AP943"/>
  <c r="AQ943"/>
  <c r="AR943"/>
  <c r="AP944"/>
  <c r="AQ944"/>
  <c r="AR944"/>
  <c r="AP945"/>
  <c r="AQ945"/>
  <c r="AR945"/>
  <c r="AP946"/>
  <c r="AQ946"/>
  <c r="AR946"/>
  <c r="AP947"/>
  <c r="AQ947"/>
  <c r="AR947"/>
  <c r="AP948"/>
  <c r="AQ948"/>
  <c r="AR948"/>
  <c r="AP949"/>
  <c r="AQ949"/>
  <c r="AR949"/>
  <c r="AP950"/>
  <c r="AQ950"/>
  <c r="AR950"/>
  <c r="AP951"/>
  <c r="AQ951"/>
  <c r="AR951"/>
  <c r="AP952"/>
  <c r="AQ952"/>
  <c r="AR952"/>
  <c r="AP953"/>
  <c r="AQ953"/>
  <c r="AR953"/>
  <c r="AP954"/>
  <c r="AQ954"/>
  <c r="AR954"/>
  <c r="AP955"/>
  <c r="AQ955"/>
  <c r="AR955"/>
  <c r="AP956"/>
  <c r="AQ956"/>
  <c r="AR956"/>
  <c r="AP957"/>
  <c r="AQ957"/>
  <c r="AR957"/>
  <c r="AP958"/>
  <c r="AQ958"/>
  <c r="AR958"/>
  <c r="AP959"/>
  <c r="AQ959"/>
  <c r="AR959"/>
  <c r="AP960"/>
  <c r="AQ960"/>
  <c r="AR960"/>
  <c r="AP961"/>
  <c r="AQ961"/>
  <c r="AR961"/>
  <c r="AP962"/>
  <c r="AQ962"/>
  <c r="AR962"/>
  <c r="AP963"/>
  <c r="AQ963"/>
  <c r="AR963"/>
  <c r="AP964"/>
  <c r="AQ964"/>
  <c r="AR964"/>
  <c r="AP965"/>
  <c r="AQ965"/>
  <c r="AR965"/>
  <c r="AP966"/>
  <c r="AQ966"/>
  <c r="AR966"/>
  <c r="AP967"/>
  <c r="AQ967"/>
  <c r="AR967"/>
  <c r="AP968"/>
  <c r="AQ968"/>
  <c r="AR968"/>
  <c r="AP969"/>
  <c r="AQ969"/>
  <c r="AR969"/>
  <c r="AP970"/>
  <c r="AQ970"/>
  <c r="AR970"/>
  <c r="AP971"/>
  <c r="AQ971"/>
  <c r="AR971"/>
  <c r="AP972"/>
  <c r="AQ972"/>
  <c r="AR972"/>
  <c r="AP973"/>
  <c r="AQ973"/>
  <c r="AR973"/>
  <c r="AP974"/>
  <c r="AQ974"/>
  <c r="AR974"/>
  <c r="AP975"/>
  <c r="AQ975"/>
  <c r="AR975"/>
  <c r="AP976"/>
  <c r="AQ976"/>
  <c r="AR976"/>
  <c r="AP977"/>
  <c r="AQ977"/>
  <c r="AR977"/>
  <c r="AP978"/>
  <c r="AQ978"/>
  <c r="AR978"/>
  <c r="AP979"/>
  <c r="AQ979"/>
  <c r="AR979"/>
  <c r="AP980"/>
  <c r="AQ980"/>
  <c r="AR980"/>
  <c r="AP981"/>
  <c r="AQ981"/>
  <c r="AR981"/>
  <c r="AP982"/>
  <c r="AQ982"/>
  <c r="AR982"/>
  <c r="AP983"/>
  <c r="AQ983"/>
  <c r="AR983"/>
  <c r="AP984"/>
  <c r="AQ984"/>
  <c r="AR984"/>
  <c r="AP985"/>
  <c r="AQ985"/>
  <c r="AR985"/>
  <c r="AP986"/>
  <c r="AQ986"/>
  <c r="AR986"/>
  <c r="AP987"/>
  <c r="AQ987"/>
  <c r="AR987"/>
  <c r="AP988"/>
  <c r="AQ988"/>
  <c r="AR988"/>
  <c r="AP989"/>
  <c r="AQ989"/>
  <c r="AR989"/>
  <c r="AP990"/>
  <c r="AQ990"/>
  <c r="AR990"/>
  <c r="AP991"/>
  <c r="AQ991"/>
  <c r="AR991"/>
  <c r="AP992"/>
  <c r="AQ992"/>
  <c r="AR992"/>
  <c r="AP993"/>
  <c r="AQ993"/>
  <c r="AR993"/>
  <c r="AP994"/>
  <c r="AQ994"/>
  <c r="AR994"/>
  <c r="AP995"/>
  <c r="AQ995"/>
  <c r="AR995"/>
  <c r="AP996"/>
  <c r="AQ996"/>
  <c r="AR996"/>
  <c r="AP997"/>
  <c r="AQ997"/>
  <c r="AR997"/>
  <c r="AP998"/>
  <c r="AQ998"/>
  <c r="AR998"/>
  <c r="AP999"/>
  <c r="AQ999"/>
  <c r="AR999"/>
  <c r="AP1000"/>
  <c r="AQ1000"/>
  <c r="AR1000"/>
  <c r="AP1001"/>
  <c r="AQ1001"/>
  <c r="AR1001"/>
  <c r="AP1002"/>
  <c r="AQ1002"/>
  <c r="AR1002"/>
  <c r="AP1003"/>
  <c r="AQ1003"/>
  <c r="AR1003"/>
  <c r="AP1004"/>
  <c r="AQ1004"/>
  <c r="AR1004"/>
  <c r="AP1005"/>
  <c r="AQ1005"/>
  <c r="AR1005"/>
  <c r="AP1006"/>
  <c r="AQ1006"/>
  <c r="AR1006"/>
  <c r="AP1007"/>
  <c r="AQ1007"/>
  <c r="AR1007"/>
  <c r="AP1008"/>
  <c r="AQ1008"/>
  <c r="AR1008"/>
  <c r="AP1009"/>
  <c r="AQ1009"/>
  <c r="AR1009"/>
  <c r="AP1010"/>
  <c r="AQ1010"/>
  <c r="AR1010"/>
  <c r="AP1011"/>
  <c r="AQ1011"/>
  <c r="AR1011"/>
  <c r="AP1012"/>
  <c r="AQ1012"/>
  <c r="AR1012"/>
  <c r="AP1013"/>
  <c r="AQ1013"/>
  <c r="AR1013"/>
  <c r="AP1014"/>
  <c r="AQ1014"/>
  <c r="AR1014"/>
  <c r="AP1015"/>
  <c r="AQ1015"/>
  <c r="AR1015"/>
  <c r="AP1016"/>
  <c r="AQ1016"/>
  <c r="AR1016"/>
  <c r="AP1017"/>
  <c r="AQ1017"/>
  <c r="AR1017"/>
  <c r="AP1018"/>
  <c r="AQ1018"/>
  <c r="AR1018"/>
  <c r="AP1019"/>
  <c r="AQ1019"/>
  <c r="AR1019"/>
  <c r="AP1020"/>
  <c r="AQ1020"/>
  <c r="AR1020"/>
  <c r="AP1021"/>
  <c r="AQ1021"/>
  <c r="AR1021"/>
  <c r="AP1022"/>
  <c r="AQ1022"/>
  <c r="AR1022"/>
  <c r="AP1023"/>
  <c r="AQ1023"/>
  <c r="AR1023"/>
  <c r="AP1024"/>
  <c r="AQ1024"/>
  <c r="AR1024"/>
  <c r="AP1025"/>
  <c r="AQ1025"/>
  <c r="AR1025"/>
  <c r="AP1026"/>
  <c r="AQ1026"/>
  <c r="AR1026"/>
  <c r="AP1027"/>
  <c r="AQ1027"/>
  <c r="AR1027"/>
  <c r="AP1028"/>
  <c r="AQ1028"/>
  <c r="AR1028"/>
  <c r="AP1029"/>
  <c r="AQ1029"/>
  <c r="AR1029"/>
  <c r="AP1030"/>
  <c r="AQ1030"/>
  <c r="AR1030"/>
  <c r="AP1031"/>
  <c r="AQ1031"/>
  <c r="AR1031"/>
  <c r="AP1032"/>
  <c r="AQ1032"/>
  <c r="AR1032"/>
  <c r="AP1033"/>
  <c r="AQ1033"/>
  <c r="AR1033"/>
  <c r="AP1034"/>
  <c r="AQ1034"/>
  <c r="AR1034"/>
  <c r="AP1035"/>
  <c r="AQ1035"/>
  <c r="AR1035"/>
  <c r="AP1036"/>
  <c r="AQ1036"/>
  <c r="AR1036"/>
  <c r="AP1037"/>
  <c r="AQ1037"/>
  <c r="AR1037"/>
  <c r="AP1038"/>
  <c r="AQ1038"/>
  <c r="AR1038"/>
  <c r="AP1039"/>
  <c r="AQ1039"/>
  <c r="AR1039"/>
  <c r="AP1040"/>
  <c r="AQ1040"/>
  <c r="AR1040"/>
  <c r="AP1041"/>
  <c r="AQ1041"/>
  <c r="AR1041"/>
  <c r="AP1042"/>
  <c r="AQ1042"/>
  <c r="AR1042"/>
  <c r="AP1043"/>
  <c r="AQ1043"/>
  <c r="AR1043"/>
  <c r="AP1044"/>
  <c r="AQ1044"/>
  <c r="AR1044"/>
  <c r="AP1045"/>
  <c r="AQ1045"/>
  <c r="AR1045"/>
  <c r="AP1046"/>
  <c r="AQ1046"/>
  <c r="AR1046"/>
  <c r="AP1047"/>
  <c r="AQ1047"/>
  <c r="AR1047"/>
  <c r="AP1048"/>
  <c r="AQ1048"/>
  <c r="AR1048"/>
  <c r="AP1049"/>
  <c r="AQ1049"/>
  <c r="AR1049"/>
  <c r="AP1050"/>
  <c r="AQ1050"/>
  <c r="AR1050"/>
  <c r="AP1051"/>
  <c r="AQ1051"/>
  <c r="AR1051"/>
  <c r="AP1052"/>
  <c r="AQ1052"/>
  <c r="AR1052"/>
  <c r="AP1053"/>
  <c r="AQ1053"/>
  <c r="AR1053"/>
  <c r="AP1054"/>
  <c r="AQ1054"/>
  <c r="AR1054"/>
  <c r="AP1055"/>
  <c r="AQ1055"/>
  <c r="AR1055"/>
  <c r="AP1056"/>
  <c r="AQ1056"/>
  <c r="AR1056"/>
  <c r="AP1057"/>
  <c r="AQ1057"/>
  <c r="AR1057"/>
  <c r="AP1058"/>
  <c r="AQ1058"/>
  <c r="AR1058"/>
  <c r="AP1059"/>
  <c r="AQ1059"/>
  <c r="AR1059"/>
  <c r="AP1060"/>
  <c r="AQ1060"/>
  <c r="AR1060"/>
  <c r="AP1061"/>
  <c r="AQ1061"/>
  <c r="AR1061"/>
  <c r="AP1062"/>
  <c r="AQ1062"/>
  <c r="AR1062"/>
  <c r="AP1063"/>
  <c r="AQ1063"/>
  <c r="AR1063"/>
  <c r="AP1064"/>
  <c r="AQ1064"/>
  <c r="AR1064"/>
  <c r="AP1065"/>
  <c r="AQ1065"/>
  <c r="AR1065"/>
  <c r="AP1066"/>
  <c r="AQ1066"/>
  <c r="AR1066"/>
  <c r="AP1067"/>
  <c r="AQ1067"/>
  <c r="AR1067"/>
  <c r="AP1068"/>
  <c r="AQ1068"/>
  <c r="AR1068"/>
  <c r="AP1069"/>
  <c r="AQ1069"/>
  <c r="AR1069"/>
  <c r="AP1070"/>
  <c r="AQ1070"/>
  <c r="AR1070"/>
  <c r="AP1071"/>
  <c r="AQ1071"/>
  <c r="AR1071"/>
  <c r="AP1072"/>
  <c r="AQ1072"/>
  <c r="AR1072"/>
  <c r="AP1073"/>
  <c r="AQ1073"/>
  <c r="AR1073"/>
  <c r="AP1074"/>
  <c r="AQ1074"/>
  <c r="AR1074"/>
  <c r="AP1075"/>
  <c r="AQ1075"/>
  <c r="AR1075"/>
  <c r="AP1076"/>
  <c r="AQ1076"/>
  <c r="AR1076"/>
  <c r="AP1077"/>
  <c r="AQ1077"/>
  <c r="AR1077"/>
  <c r="AP1078"/>
  <c r="AQ1078"/>
  <c r="AR1078"/>
  <c r="AP1079"/>
  <c r="AQ1079"/>
  <c r="AR1079"/>
  <c r="AP1080"/>
  <c r="AQ1080"/>
  <c r="AR1080"/>
  <c r="AP1081"/>
  <c r="AQ1081"/>
  <c r="AR1081"/>
  <c r="AP1082"/>
  <c r="AQ1082"/>
  <c r="AR1082"/>
  <c r="AP1083"/>
  <c r="AQ1083"/>
  <c r="AR1083"/>
  <c r="AP1084"/>
  <c r="AQ1084"/>
  <c r="AR1084"/>
  <c r="AP1085"/>
  <c r="AQ1085"/>
  <c r="AR1085"/>
  <c r="AP1086"/>
  <c r="AQ1086"/>
  <c r="AR1086"/>
  <c r="AP1087"/>
  <c r="AQ1087"/>
  <c r="AR1087"/>
  <c r="AP1088"/>
  <c r="AQ1088"/>
  <c r="AR1088"/>
  <c r="AP1089"/>
  <c r="AQ1089"/>
  <c r="AR1089"/>
  <c r="AP1090"/>
  <c r="AQ1090"/>
  <c r="AR1090"/>
  <c r="AP1091"/>
  <c r="AQ1091"/>
  <c r="AR1091"/>
  <c r="AP1092"/>
  <c r="AQ1092"/>
  <c r="AR1092"/>
  <c r="AP1093"/>
  <c r="AQ1093"/>
  <c r="AR1093"/>
  <c r="AP1094"/>
  <c r="AQ1094"/>
  <c r="AR1094"/>
  <c r="AP1095"/>
  <c r="AQ1095"/>
  <c r="AR1095"/>
  <c r="AP1096"/>
  <c r="AQ1096"/>
  <c r="AR1096"/>
  <c r="AP1097"/>
  <c r="AQ1097"/>
  <c r="AR1097"/>
  <c r="AP1098"/>
  <c r="AQ1098"/>
  <c r="AR1098"/>
  <c r="AP1099"/>
  <c r="AQ1099"/>
  <c r="AR1099"/>
  <c r="AP1100"/>
  <c r="AQ1100"/>
  <c r="AR1100"/>
  <c r="AP1101"/>
  <c r="AQ1101"/>
  <c r="AR1101"/>
  <c r="AP1102"/>
  <c r="AQ1102"/>
  <c r="AR1102"/>
  <c r="AP1103"/>
  <c r="AQ1103"/>
  <c r="AR1103"/>
  <c r="AP1104"/>
  <c r="AQ1104"/>
  <c r="AR1104"/>
  <c r="AP1105"/>
  <c r="AQ1105"/>
  <c r="AR1105"/>
  <c r="AP1106"/>
  <c r="AQ1106"/>
  <c r="AR1106"/>
  <c r="AP1107"/>
  <c r="AQ1107"/>
  <c r="AR1107"/>
  <c r="AP1108"/>
  <c r="AQ1108"/>
  <c r="AR1108"/>
  <c r="AP1109"/>
  <c r="AQ1109"/>
  <c r="AR1109"/>
  <c r="AP1110"/>
  <c r="AQ1110"/>
  <c r="AR1110"/>
  <c r="AP1111"/>
  <c r="AQ1111"/>
  <c r="AR1111"/>
  <c r="AP1112"/>
  <c r="AQ1112"/>
  <c r="AR1112"/>
  <c r="AP1113"/>
  <c r="AQ1113"/>
  <c r="AR1113"/>
  <c r="AP1114"/>
  <c r="AQ1114"/>
  <c r="AR1114"/>
  <c r="AP1115"/>
  <c r="AQ1115"/>
  <c r="AR1115"/>
  <c r="AP1116"/>
  <c r="AQ1116"/>
  <c r="AR1116"/>
  <c r="AP1117"/>
  <c r="AQ1117"/>
  <c r="AR1117"/>
  <c r="AP1118"/>
  <c r="AQ1118"/>
  <c r="AR1118"/>
  <c r="AP1119"/>
  <c r="AQ1119"/>
  <c r="AR1119"/>
  <c r="AP1120"/>
  <c r="AQ1120"/>
  <c r="AR1120"/>
  <c r="AP1121"/>
  <c r="AQ1121"/>
  <c r="AR1121"/>
  <c r="AP1122"/>
  <c r="AQ1122"/>
  <c r="AR1122"/>
  <c r="AP1123"/>
  <c r="AQ1123"/>
  <c r="AR1123"/>
  <c r="AP1124"/>
  <c r="AQ1124"/>
  <c r="AR1124"/>
  <c r="AP1125"/>
  <c r="AQ1125"/>
  <c r="AR1125"/>
  <c r="AP1126"/>
  <c r="AQ1126"/>
  <c r="AR1126"/>
  <c r="AP1127"/>
  <c r="AQ1127"/>
  <c r="AR1127"/>
  <c r="AP1128"/>
  <c r="AQ1128"/>
  <c r="AR1128"/>
  <c r="AP1129"/>
  <c r="AQ1129"/>
  <c r="AR1129"/>
  <c r="AP1130"/>
  <c r="AQ1130"/>
  <c r="AR1130"/>
  <c r="AP1131"/>
  <c r="AQ1131"/>
  <c r="AR1131"/>
  <c r="AP1132"/>
  <c r="AQ1132"/>
  <c r="AR1132"/>
  <c r="AP1133"/>
  <c r="AQ1133"/>
  <c r="AR1133"/>
  <c r="AP1134"/>
  <c r="AQ1134"/>
  <c r="AR1134"/>
  <c r="AP1135"/>
  <c r="AQ1135"/>
  <c r="AR1135"/>
  <c r="AP1136"/>
  <c r="AQ1136"/>
  <c r="AR1136"/>
  <c r="AP1137"/>
  <c r="AQ1137"/>
  <c r="AR1137"/>
  <c r="AP1138"/>
  <c r="AQ1138"/>
  <c r="AR1138"/>
  <c r="AP1139"/>
  <c r="AQ1139"/>
  <c r="AR1139"/>
  <c r="AP1140"/>
  <c r="AQ1140"/>
  <c r="AR1140"/>
  <c r="AP1141"/>
  <c r="AQ1141"/>
  <c r="AR1141"/>
  <c r="AP1142"/>
  <c r="AQ1142"/>
  <c r="AR1142"/>
  <c r="AP1143"/>
  <c r="AQ1143"/>
  <c r="AR1143"/>
  <c r="AP1144"/>
  <c r="AQ1144"/>
  <c r="AR1144"/>
  <c r="AP1145"/>
  <c r="AQ1145"/>
  <c r="AR1145"/>
  <c r="AP1146"/>
  <c r="AQ1146"/>
  <c r="AR1146"/>
  <c r="AP1147"/>
  <c r="AQ1147"/>
  <c r="AR1147"/>
  <c r="AP1148"/>
  <c r="AQ1148"/>
  <c r="AR1148"/>
  <c r="AP1149"/>
  <c r="AQ1149"/>
  <c r="AR1149"/>
  <c r="AP1150"/>
  <c r="AQ1150"/>
  <c r="AR1150"/>
  <c r="AP1151"/>
  <c r="AQ1151"/>
  <c r="AR1151"/>
  <c r="AP1152"/>
  <c r="AQ1152"/>
  <c r="AR1152"/>
  <c r="AP1153"/>
  <c r="AQ1153"/>
  <c r="AR1153"/>
  <c r="AP1154"/>
  <c r="AQ1154"/>
  <c r="AR1154"/>
  <c r="AP1155"/>
  <c r="AQ1155"/>
  <c r="AR1155"/>
  <c r="AP1156"/>
  <c r="AQ1156"/>
  <c r="AR1156"/>
  <c r="AP1157"/>
  <c r="AQ1157"/>
  <c r="AR1157"/>
  <c r="AP1158"/>
  <c r="AQ1158"/>
  <c r="AR1158"/>
  <c r="AP1159"/>
  <c r="AQ1159"/>
  <c r="AR1159"/>
  <c r="AP1160"/>
  <c r="AQ1160"/>
  <c r="AR1160"/>
  <c r="AP1161"/>
  <c r="AQ1161"/>
  <c r="AR1161"/>
  <c r="AP1162"/>
  <c r="AQ1162"/>
  <c r="AR1162"/>
  <c r="AP1163"/>
  <c r="AQ1163"/>
  <c r="AR1163"/>
  <c r="AP1164"/>
  <c r="AQ1164"/>
  <c r="AR1164"/>
  <c r="AP1165"/>
  <c r="AQ1165"/>
  <c r="AR1165"/>
  <c r="AP1166"/>
  <c r="AQ1166"/>
  <c r="AR1166"/>
  <c r="AP1167"/>
  <c r="AQ1167"/>
  <c r="AR1167"/>
  <c r="AP1168"/>
  <c r="AQ1168"/>
  <c r="AR1168"/>
  <c r="AP1169"/>
  <c r="AQ1169"/>
  <c r="AR1169"/>
  <c r="AP1170"/>
  <c r="AQ1170"/>
  <c r="AR1170"/>
  <c r="AP1171"/>
  <c r="AQ1171"/>
  <c r="AR1171"/>
  <c r="AP1172"/>
  <c r="AQ1172"/>
  <c r="AR1172"/>
  <c r="AP1173"/>
  <c r="AQ1173"/>
  <c r="AR1173"/>
  <c r="AP1174"/>
  <c r="AQ1174"/>
  <c r="AR1174"/>
  <c r="AP1175"/>
  <c r="AQ1175"/>
  <c r="AR1175"/>
  <c r="AP1176"/>
  <c r="AQ1176"/>
  <c r="AR1176"/>
  <c r="AP1177"/>
  <c r="AQ1177"/>
  <c r="AR1177"/>
  <c r="AP1178"/>
  <c r="AQ1178"/>
  <c r="AR1178"/>
  <c r="AP1179"/>
  <c r="AQ1179"/>
  <c r="AR1179"/>
  <c r="AP1180"/>
  <c r="AQ1180"/>
  <c r="AR1180"/>
  <c r="AP1181"/>
  <c r="AQ1181"/>
  <c r="AR1181"/>
  <c r="AP1182"/>
  <c r="AQ1182"/>
  <c r="AR1182"/>
  <c r="AP1183"/>
  <c r="AQ1183"/>
  <c r="AR1183"/>
  <c r="AP1184"/>
  <c r="AQ1184"/>
  <c r="AR1184"/>
  <c r="AP1185"/>
  <c r="AQ1185"/>
  <c r="AR1185"/>
  <c r="AP1186"/>
  <c r="AQ1186"/>
  <c r="AR1186"/>
  <c r="AP1187"/>
  <c r="AQ1187"/>
  <c r="AR1187"/>
  <c r="AP1188"/>
  <c r="AQ1188"/>
  <c r="AR1188"/>
  <c r="AP1189"/>
  <c r="AQ1189"/>
  <c r="AR1189"/>
  <c r="AP1190"/>
  <c r="AQ1190"/>
  <c r="AR1190"/>
  <c r="AP1191"/>
  <c r="AQ1191"/>
  <c r="AR1191"/>
  <c r="AP1192"/>
  <c r="AQ1192"/>
  <c r="AR1192"/>
  <c r="AP1193"/>
  <c r="AQ1193"/>
  <c r="AR1193"/>
  <c r="AP1194"/>
  <c r="AQ1194"/>
  <c r="AR1194"/>
  <c r="AP1195"/>
  <c r="AQ1195"/>
  <c r="AR1195"/>
  <c r="AP1196"/>
  <c r="AQ1196"/>
  <c r="AR1196"/>
  <c r="AP1197"/>
  <c r="AQ1197"/>
  <c r="AR1197"/>
  <c r="AP1198"/>
  <c r="AQ1198"/>
  <c r="AR1198"/>
  <c r="AP1199"/>
  <c r="AQ1199"/>
  <c r="AR1199"/>
  <c r="AP1200"/>
  <c r="AQ1200"/>
  <c r="AR1200"/>
  <c r="AP1201"/>
  <c r="AQ1201"/>
  <c r="AR1201"/>
  <c r="AP1202"/>
  <c r="AQ1202"/>
  <c r="AR1202"/>
  <c r="AP1203"/>
  <c r="AQ1203"/>
  <c r="AR1203"/>
  <c r="AP1204"/>
  <c r="AQ1204"/>
  <c r="AR1204"/>
  <c r="AP1205"/>
  <c r="AQ1205"/>
  <c r="AR1205"/>
  <c r="AP1206"/>
  <c r="AQ1206"/>
  <c r="AR1206"/>
  <c r="AP1207"/>
  <c r="AQ1207"/>
  <c r="AR1207"/>
  <c r="AP1208"/>
  <c r="AQ1208"/>
  <c r="AR1208"/>
  <c r="AP1209"/>
  <c r="AQ1209"/>
  <c r="AR1209"/>
  <c r="AP1210"/>
  <c r="AQ1210"/>
  <c r="AR1210"/>
  <c r="AP1211"/>
  <c r="AQ1211"/>
  <c r="AR1211"/>
  <c r="AP1212"/>
  <c r="AQ1212"/>
  <c r="AR1212"/>
  <c r="AP1213"/>
  <c r="AQ1213"/>
  <c r="AR1213"/>
  <c r="AP1214"/>
  <c r="AQ1214"/>
  <c r="AR1214"/>
  <c r="AP1215"/>
  <c r="AQ1215"/>
  <c r="AR1215"/>
  <c r="AP1216"/>
  <c r="AQ1216"/>
  <c r="AR1216"/>
  <c r="AP1217"/>
  <c r="AQ1217"/>
  <c r="AR1217"/>
  <c r="AP1218"/>
  <c r="AQ1218"/>
  <c r="AR1218"/>
  <c r="AP1219"/>
  <c r="AQ1219"/>
  <c r="AR1219"/>
  <c r="AP1220"/>
  <c r="AQ1220"/>
  <c r="AR1220"/>
  <c r="AP1221"/>
  <c r="AQ1221"/>
  <c r="AR1221"/>
  <c r="AP1222"/>
  <c r="AQ1222"/>
  <c r="AR1222"/>
  <c r="AP1223"/>
  <c r="AQ1223"/>
  <c r="AR1223"/>
  <c r="AP1224"/>
  <c r="AQ1224"/>
  <c r="AR1224"/>
  <c r="AP1225"/>
  <c r="AQ1225"/>
  <c r="AR1225"/>
  <c r="AP1226"/>
  <c r="AQ1226"/>
  <c r="AR1226"/>
  <c r="AP1227"/>
  <c r="AQ1227"/>
  <c r="AR1227"/>
  <c r="AP1228"/>
  <c r="AQ1228"/>
  <c r="AR1228"/>
  <c r="AP1229"/>
  <c r="AQ1229"/>
  <c r="AR1229"/>
  <c r="AP1230"/>
  <c r="AQ1230"/>
  <c r="AR1230"/>
  <c r="AP1231"/>
  <c r="AQ1231"/>
  <c r="AR1231"/>
  <c r="AP1232"/>
  <c r="AQ1232"/>
  <c r="AR1232"/>
  <c r="AP1233"/>
  <c r="AQ1233"/>
  <c r="AR1233"/>
  <c r="AP1234"/>
  <c r="AQ1234"/>
  <c r="AR1234"/>
  <c r="AP1235"/>
  <c r="AQ1235"/>
  <c r="AR1235"/>
  <c r="AP1236"/>
  <c r="AQ1236"/>
  <c r="AR1236"/>
  <c r="AP1237"/>
  <c r="AQ1237"/>
  <c r="AR1237"/>
  <c r="AP1238"/>
  <c r="AQ1238"/>
  <c r="AR1238"/>
  <c r="AP1239"/>
  <c r="AQ1239"/>
  <c r="AR1239"/>
  <c r="AP1240"/>
  <c r="AQ1240"/>
  <c r="AR1240"/>
  <c r="AP1241"/>
  <c r="AQ1241"/>
  <c r="AR1241"/>
  <c r="AP1242"/>
  <c r="AQ1242"/>
  <c r="AR1242"/>
  <c r="AP1243"/>
  <c r="AQ1243"/>
  <c r="AR1243"/>
  <c r="AP1244"/>
  <c r="AQ1244"/>
  <c r="AR1244"/>
  <c r="AP1245"/>
  <c r="AQ1245"/>
  <c r="AR1245"/>
  <c r="AP1246"/>
  <c r="AQ1246"/>
  <c r="AR1246"/>
  <c r="AP1247"/>
  <c r="AQ1247"/>
  <c r="AR1247"/>
  <c r="AP1248"/>
  <c r="AQ1248"/>
  <c r="AR1248"/>
  <c r="AP1249"/>
  <c r="AQ1249"/>
  <c r="AR1249"/>
  <c r="AP1250"/>
  <c r="AQ1250"/>
  <c r="AR1250"/>
  <c r="AP1251"/>
  <c r="AQ1251"/>
  <c r="AR1251"/>
  <c r="AP1252"/>
  <c r="AQ1252"/>
  <c r="AR1252"/>
  <c r="AP1253"/>
  <c r="AQ1253"/>
  <c r="AR1253"/>
  <c r="AP1254"/>
  <c r="AQ1254"/>
  <c r="AR1254"/>
  <c r="AP1255"/>
  <c r="AQ1255"/>
  <c r="AR1255"/>
  <c r="AP1256"/>
  <c r="AQ1256"/>
  <c r="AR1256"/>
  <c r="AP1257"/>
  <c r="AQ1257"/>
  <c r="AR1257"/>
  <c r="AP1258"/>
  <c r="AQ1258"/>
  <c r="AR1258"/>
  <c r="AP1259"/>
  <c r="AQ1259"/>
  <c r="AR1259"/>
  <c r="AP1260"/>
  <c r="AQ1260"/>
  <c r="AR1260"/>
  <c r="AP1261"/>
  <c r="AQ1261"/>
  <c r="AR1261"/>
  <c r="AP1262"/>
  <c r="AQ1262"/>
  <c r="AR1262"/>
  <c r="AP1263"/>
  <c r="AQ1263"/>
  <c r="AR1263"/>
  <c r="AP1264"/>
  <c r="AQ1264"/>
  <c r="AR1264"/>
  <c r="AP1265"/>
  <c r="AQ1265"/>
  <c r="AR1265"/>
  <c r="AP1266"/>
  <c r="AQ1266"/>
  <c r="AR1266"/>
  <c r="AP1267"/>
  <c r="AQ1267"/>
  <c r="AR1267"/>
  <c r="AP1268"/>
  <c r="AQ1268"/>
  <c r="AR1268"/>
  <c r="AP1269"/>
  <c r="AQ1269"/>
  <c r="AR1269"/>
  <c r="AP1270"/>
  <c r="AQ1270"/>
  <c r="AR1270"/>
  <c r="AP1271"/>
  <c r="AQ1271"/>
  <c r="AR1271"/>
  <c r="AP1272"/>
  <c r="AQ1272"/>
  <c r="AR1272"/>
  <c r="AP1273"/>
  <c r="AQ1273"/>
  <c r="AR1273"/>
  <c r="AP1274"/>
  <c r="AQ1274"/>
  <c r="AR1274"/>
  <c r="AP1275"/>
  <c r="AQ1275"/>
  <c r="AR1275"/>
  <c r="AP1276"/>
  <c r="AQ1276"/>
  <c r="AR1276"/>
  <c r="AP1277"/>
  <c r="AQ1277"/>
  <c r="AR1277"/>
  <c r="AP1278"/>
  <c r="AQ1278"/>
  <c r="AR1278"/>
  <c r="AP1279"/>
  <c r="AQ1279"/>
  <c r="AR1279"/>
  <c r="AP1280"/>
  <c r="AQ1280"/>
  <c r="AR1280"/>
  <c r="AP1281"/>
  <c r="AQ1281"/>
  <c r="AR1281"/>
  <c r="AP1282"/>
  <c r="AQ1282"/>
  <c r="AR1282"/>
  <c r="AP1283"/>
  <c r="AQ1283"/>
  <c r="AR1283"/>
  <c r="AP1284"/>
  <c r="AQ1284"/>
  <c r="AR1284"/>
  <c r="AP1285"/>
  <c r="AQ1285"/>
  <c r="AR1285"/>
  <c r="AP1286"/>
  <c r="AQ1286"/>
  <c r="AR1286"/>
  <c r="AP1287"/>
  <c r="AQ1287"/>
  <c r="AR1287"/>
  <c r="AP1288"/>
  <c r="AQ1288"/>
  <c r="AR1288"/>
  <c r="AP1289"/>
  <c r="AQ1289"/>
  <c r="AR1289"/>
  <c r="AP1290"/>
  <c r="AQ1290"/>
  <c r="AR1290"/>
  <c r="AP1291"/>
  <c r="AQ1291"/>
  <c r="AR1291"/>
  <c r="AP1292"/>
  <c r="AQ1292"/>
  <c r="AR1292"/>
  <c r="AP1293"/>
  <c r="AQ1293"/>
  <c r="AR1293"/>
  <c r="AP1294"/>
  <c r="AQ1294"/>
  <c r="AR1294"/>
  <c r="AP1295"/>
  <c r="AQ1295"/>
  <c r="AR1295"/>
  <c r="AP1296"/>
  <c r="AQ1296"/>
  <c r="AR1296"/>
  <c r="AP1297"/>
  <c r="AQ1297"/>
  <c r="AR1297"/>
  <c r="AP1298"/>
  <c r="AQ1298"/>
  <c r="AR1298"/>
  <c r="AP1299"/>
  <c r="AQ1299"/>
  <c r="AR1299"/>
  <c r="AP1300"/>
  <c r="AQ1300"/>
  <c r="AR1300"/>
  <c r="AP1301"/>
  <c r="AQ1301"/>
  <c r="AR1301"/>
  <c r="AP1302"/>
  <c r="AQ1302"/>
  <c r="AR1302"/>
  <c r="AP1303"/>
  <c r="AQ1303"/>
  <c r="AR1303"/>
  <c r="AP1304"/>
  <c r="AQ1304"/>
  <c r="AR1304"/>
  <c r="AP1305"/>
  <c r="AQ1305"/>
  <c r="AR1305"/>
  <c r="AP1306"/>
  <c r="AQ1306"/>
  <c r="AR1306"/>
  <c r="AP1307"/>
  <c r="AQ1307"/>
  <c r="AR1307"/>
  <c r="AP1308"/>
  <c r="AQ1308"/>
  <c r="AR1308"/>
  <c r="AP1309"/>
  <c r="AQ1309"/>
  <c r="AR1309"/>
  <c r="AP1310"/>
  <c r="AQ1310"/>
  <c r="AR1310"/>
  <c r="AP1311"/>
  <c r="AQ1311"/>
  <c r="AR1311"/>
  <c r="AP1312"/>
  <c r="AQ1312"/>
  <c r="AR1312"/>
  <c r="AP1313"/>
  <c r="AQ1313"/>
  <c r="AR1313"/>
  <c r="AP1314"/>
  <c r="AQ1314"/>
  <c r="AR1314"/>
  <c r="AP1315"/>
  <c r="AQ1315"/>
  <c r="AR1315"/>
  <c r="AP1316"/>
  <c r="AQ1316"/>
  <c r="AR1316"/>
  <c r="AP1317"/>
  <c r="AQ1317"/>
  <c r="AR1317"/>
  <c r="AP1318"/>
  <c r="AQ1318"/>
  <c r="AR1318"/>
  <c r="AP1319"/>
  <c r="AQ1319"/>
  <c r="AR1319"/>
  <c r="AP1320"/>
  <c r="AQ1320"/>
  <c r="AR1320"/>
  <c r="AP1321"/>
  <c r="AQ1321"/>
  <c r="AR1321"/>
  <c r="AP1322"/>
  <c r="AQ1322"/>
  <c r="AR1322"/>
  <c r="AP1323"/>
  <c r="AQ1323"/>
  <c r="AR1323"/>
  <c r="AP1324"/>
  <c r="AQ1324"/>
  <c r="AR1324"/>
  <c r="AP1325"/>
  <c r="AQ1325"/>
  <c r="AR1325"/>
  <c r="AP1326"/>
  <c r="AQ1326"/>
  <c r="AR1326"/>
  <c r="AP1327"/>
  <c r="AQ1327"/>
  <c r="AR1327"/>
  <c r="AP1328"/>
  <c r="AQ1328"/>
  <c r="AR1328"/>
  <c r="AP1329"/>
  <c r="AQ1329"/>
  <c r="AR1329"/>
  <c r="AP1330"/>
  <c r="AQ1330"/>
  <c r="AR1330"/>
  <c r="AP1331"/>
  <c r="AQ1331"/>
  <c r="AR1331"/>
  <c r="AP1332"/>
  <c r="AQ1332"/>
  <c r="AR1332"/>
  <c r="AP1333"/>
  <c r="AQ1333"/>
  <c r="AR1333"/>
  <c r="AP1334"/>
  <c r="AQ1334"/>
  <c r="AR1334"/>
  <c r="AP1335"/>
  <c r="AQ1335"/>
  <c r="AR1335"/>
  <c r="AP1336"/>
  <c r="AQ1336"/>
  <c r="AR1336"/>
  <c r="AP1337"/>
  <c r="AQ1337"/>
  <c r="AR1337"/>
  <c r="AP1338"/>
  <c r="AQ1338"/>
  <c r="AR1338"/>
  <c r="AP1339"/>
  <c r="AQ1339"/>
  <c r="AR1339"/>
  <c r="AP1340"/>
  <c r="AQ1340"/>
  <c r="AR1340"/>
  <c r="AP1341"/>
  <c r="AQ1341"/>
  <c r="AR1341"/>
  <c r="AP1342"/>
  <c r="AQ1342"/>
  <c r="AR1342"/>
  <c r="AP1343"/>
  <c r="AQ1343"/>
  <c r="AR1343"/>
  <c r="AP1344"/>
  <c r="AQ1344"/>
  <c r="AR1344"/>
  <c r="AP1345"/>
  <c r="AQ1345"/>
  <c r="AR1345"/>
  <c r="AP1346"/>
  <c r="AQ1346"/>
  <c r="AR1346"/>
  <c r="AP1347"/>
  <c r="AQ1347"/>
  <c r="AR1347"/>
  <c r="AP1348"/>
  <c r="AQ1348"/>
  <c r="AR1348"/>
  <c r="AP1349"/>
  <c r="AQ1349"/>
  <c r="AR1349"/>
  <c r="AP1350"/>
  <c r="AQ1350"/>
  <c r="AR1350"/>
  <c r="AP1351"/>
  <c r="AQ1351"/>
  <c r="AR1351"/>
  <c r="AP1352"/>
  <c r="AQ1352"/>
  <c r="AR1352"/>
  <c r="AP1353"/>
  <c r="AQ1353"/>
  <c r="AR1353"/>
  <c r="AP1354"/>
  <c r="AQ1354"/>
  <c r="AR1354"/>
  <c r="AP1355"/>
  <c r="AQ1355"/>
  <c r="AR1355"/>
  <c r="AP1356"/>
  <c r="AQ1356"/>
  <c r="AR1356"/>
  <c r="AP1357"/>
  <c r="AQ1357"/>
  <c r="AR1357"/>
  <c r="AP1358"/>
  <c r="AQ1358"/>
  <c r="AR1358"/>
  <c r="AP1359"/>
  <c r="AQ1359"/>
  <c r="AR1359"/>
  <c r="AP1360"/>
  <c r="AQ1360"/>
  <c r="AR1360"/>
  <c r="AR5"/>
  <c r="AQ5"/>
  <c r="AP5"/>
  <c r="AP4" s="1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P4"/>
  <c r="O4"/>
  <c r="N4"/>
  <c r="M4"/>
  <c r="L4"/>
  <c r="K4"/>
  <c r="J4"/>
  <c r="I4"/>
  <c r="H4"/>
  <c r="G4"/>
  <c r="F4"/>
  <c r="E4"/>
  <c r="D4"/>
  <c r="C4"/>
  <c r="P4" i="8" l="1"/>
  <c r="P3" s="1"/>
  <c r="H4"/>
  <c r="H3" s="1"/>
  <c r="D4" i="7"/>
  <c r="D3" s="1"/>
  <c r="O4"/>
  <c r="O3" s="1"/>
  <c r="D4" i="8"/>
  <c r="D3" s="1"/>
  <c r="O4"/>
  <c r="O3" s="1"/>
  <c r="G4" i="7"/>
  <c r="G3" s="1"/>
  <c r="G4" i="8"/>
  <c r="G3" s="1"/>
  <c r="L4"/>
  <c r="L3" s="1"/>
  <c r="Q6"/>
  <c r="Q5" s="1"/>
  <c r="Q4" s="1"/>
  <c r="Q3" s="1"/>
  <c r="Q6" i="7"/>
  <c r="Q5" s="1"/>
  <c r="Q4" s="1"/>
  <c r="Q3" s="1"/>
  <c r="S4" i="1"/>
  <c r="S3" s="1"/>
  <c r="K4"/>
  <c r="K3" s="1"/>
  <c r="L4"/>
  <c r="L3" s="1"/>
  <c r="AR4" i="6"/>
  <c r="AQ4"/>
</calcChain>
</file>

<file path=xl/comments1.xml><?xml version="1.0" encoding="utf-8"?>
<comments xmlns="http://schemas.openxmlformats.org/spreadsheetml/2006/main">
  <authors>
    <author>grad1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grad1: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<sst xmlns="http://schemas.openxmlformats.org/spreadsheetml/2006/main" count="3155" uniqueCount="2372">
  <si>
    <t>04 PREDŠKOLSKI ODGOJ,ŠKOLSTVO,SOCIJALNA SKRB,ŠPORT</t>
  </si>
  <si>
    <t>OSNOVNO ŠKLOSTVO</t>
  </si>
  <si>
    <t>TEKUĆI PROGRAMI</t>
  </si>
  <si>
    <t>6000:  REDOVNI PROGRAM OSNOVNOG OBRAZOVANJA</t>
  </si>
  <si>
    <t>OPĆI POSLOVI USTANOVA OSNOVNOG ŠKOLSTVA</t>
  </si>
  <si>
    <t>32111</t>
  </si>
  <si>
    <t xml:space="preserve">Dnevnice za službeni put u zemlji  </t>
  </si>
  <si>
    <t>32113</t>
  </si>
  <si>
    <t xml:space="preserve">Naknade za smještaj na službenom putu u zemlji  </t>
  </si>
  <si>
    <t>32115</t>
  </si>
  <si>
    <t xml:space="preserve">Naknade za prijevoz na službenom putu u zemlji  </t>
  </si>
  <si>
    <t>32119</t>
  </si>
  <si>
    <t xml:space="preserve">Ostali rashodi za službena putovanja  </t>
  </si>
  <si>
    <t>32131</t>
  </si>
  <si>
    <t xml:space="preserve">Seminari, savjetovanja i simpoziji  </t>
  </si>
  <si>
    <t>32132</t>
  </si>
  <si>
    <t xml:space="preserve">Tečajevi i stručni ispiti  </t>
  </si>
  <si>
    <t>32211</t>
  </si>
  <si>
    <t xml:space="preserve">Uredski materijal  </t>
  </si>
  <si>
    <t>32212</t>
  </si>
  <si>
    <t xml:space="preserve">Literatura (publikacije, časopisi, glasila, knjige i ostalo) </t>
  </si>
  <si>
    <t>32214</t>
  </si>
  <si>
    <t xml:space="preserve">Materijal i sredstva za čišćenje i održavanje  </t>
  </si>
  <si>
    <t>32216</t>
  </si>
  <si>
    <t xml:space="preserve">Materijal za higijenske potrebe i njegu  </t>
  </si>
  <si>
    <t>32219</t>
  </si>
  <si>
    <t xml:space="preserve">Ostali materijal za potrebe redovnog poslovanja  </t>
  </si>
  <si>
    <t>32224</t>
  </si>
  <si>
    <t xml:space="preserve">Namirnice  </t>
  </si>
  <si>
    <t>32231</t>
  </si>
  <si>
    <t xml:space="preserve">Električna energija  </t>
  </si>
  <si>
    <t>32233</t>
  </si>
  <si>
    <t xml:space="preserve">Plin  </t>
  </si>
  <si>
    <t>32234</t>
  </si>
  <si>
    <t xml:space="preserve">Motorni benzin i dizel gorivo  </t>
  </si>
  <si>
    <t>32251</t>
  </si>
  <si>
    <t xml:space="preserve">Sitni inventar  </t>
  </si>
  <si>
    <t>32271</t>
  </si>
  <si>
    <t xml:space="preserve">Službena, radna i zaštitna odjeća i obuća  </t>
  </si>
  <si>
    <t>32311</t>
  </si>
  <si>
    <t xml:space="preserve">Usluge telefona, telefaksa  </t>
  </si>
  <si>
    <t>32313</t>
  </si>
  <si>
    <t xml:space="preserve">Poštarina (pisma, tiskanice i sl.)  </t>
  </si>
  <si>
    <t>32319</t>
  </si>
  <si>
    <t xml:space="preserve">Ostale usluge za komunikaciju i prijevoz  </t>
  </si>
  <si>
    <t>32332</t>
  </si>
  <si>
    <t xml:space="preserve">Tisak  </t>
  </si>
  <si>
    <t>32339</t>
  </si>
  <si>
    <t xml:space="preserve">Ostale usluge promidžbe i informiranja  </t>
  </si>
  <si>
    <t>32341</t>
  </si>
  <si>
    <t xml:space="preserve">Opskrba vodom  </t>
  </si>
  <si>
    <t>32342</t>
  </si>
  <si>
    <t xml:space="preserve">Iznošenje i odvoz smeća  </t>
  </si>
  <si>
    <t>32343</t>
  </si>
  <si>
    <t xml:space="preserve">Deratizacija i dezinsekcija  </t>
  </si>
  <si>
    <t>32344</t>
  </si>
  <si>
    <t xml:space="preserve">Dimnjačarske i ekološke usluge  </t>
  </si>
  <si>
    <t>32349</t>
  </si>
  <si>
    <t xml:space="preserve">Ostale komunalne usluge  </t>
  </si>
  <si>
    <t>32361</t>
  </si>
  <si>
    <t xml:space="preserve">Obvezni i preventivni zdravstveni pregledi zaposle nika </t>
  </si>
  <si>
    <t>32373</t>
  </si>
  <si>
    <t xml:space="preserve">Usluge odvjetnika i pravnog savjetovanja  </t>
  </si>
  <si>
    <t>32379</t>
  </si>
  <si>
    <t xml:space="preserve">Ostale intelektualne usluge  </t>
  </si>
  <si>
    <t>32389</t>
  </si>
  <si>
    <t xml:space="preserve">Ostale računalne usluge  </t>
  </si>
  <si>
    <t>32391</t>
  </si>
  <si>
    <t xml:space="preserve">Grafičke i tiskarske usluge, usl.kopiranja i uvezi vanja i slično </t>
  </si>
  <si>
    <t>32393</t>
  </si>
  <si>
    <t xml:space="preserve">Uređenje prostora  </t>
  </si>
  <si>
    <t>32396</t>
  </si>
  <si>
    <t xml:space="preserve">Usluge čuvanja imovine i osoba  </t>
  </si>
  <si>
    <t>32399</t>
  </si>
  <si>
    <t xml:space="preserve">Ostale nespomenute usluge  </t>
  </si>
  <si>
    <t>32411</t>
  </si>
  <si>
    <t xml:space="preserve">Naknade troškova službenog puta  </t>
  </si>
  <si>
    <t>32412</t>
  </si>
  <si>
    <t xml:space="preserve">Naknade ostalih troškova  </t>
  </si>
  <si>
    <t>32931</t>
  </si>
  <si>
    <t xml:space="preserve">Reprezentacija  </t>
  </si>
  <si>
    <t>32941</t>
  </si>
  <si>
    <t xml:space="preserve">Tuzemne članarine  </t>
  </si>
  <si>
    <t>32952</t>
  </si>
  <si>
    <t xml:space="preserve">Sudske pristojbe  </t>
  </si>
  <si>
    <t>32953</t>
  </si>
  <si>
    <t xml:space="preserve">Javnobilježničke pristojbe  </t>
  </si>
  <si>
    <t>32959</t>
  </si>
  <si>
    <t xml:space="preserve">Ostale pristojbe i naknade  </t>
  </si>
  <si>
    <t>32991</t>
  </si>
  <si>
    <t xml:space="preserve">Rashodi protokola (vijenci, cvijeće, svijeće i sli čno) </t>
  </si>
  <si>
    <t>32999</t>
  </si>
  <si>
    <t xml:space="preserve">Ostali nespomenuti rashodi poslovanja  </t>
  </si>
  <si>
    <t>34312</t>
  </si>
  <si>
    <t xml:space="preserve">Usluge platnog prometa  </t>
  </si>
  <si>
    <t>TEKUĆE I INVESTICIJSKO ODRŽAVANJE</t>
  </si>
  <si>
    <t>32241</t>
  </si>
  <si>
    <t xml:space="preserve">Mater.i dijelovi za tekuće i invest.održav.građev. objekata </t>
  </si>
  <si>
    <t>32242</t>
  </si>
  <si>
    <t xml:space="preserve">Mater.i dijelovi za tekuće i invest.održav.postroj i opreme </t>
  </si>
  <si>
    <t>32244</t>
  </si>
  <si>
    <t xml:space="preserve">Ostali mater.i dijelovi za tekuće i invest.održav.  </t>
  </si>
  <si>
    <t>32321</t>
  </si>
  <si>
    <t xml:space="preserve">Usluge tekućeg i investic.održav.građev.objekata  </t>
  </si>
  <si>
    <t>32322</t>
  </si>
  <si>
    <t xml:space="preserve">Usluge tekućeg i investic.održav.postroj.i opreme  </t>
  </si>
  <si>
    <t>32329</t>
  </si>
  <si>
    <t xml:space="preserve">Ostale usluge tekućeg i investicijskog održavanja  </t>
  </si>
  <si>
    <t>KAPITALNA ULAGANJA</t>
  </si>
  <si>
    <t>42211</t>
  </si>
  <si>
    <t xml:space="preserve">Računala i računalna oprema  </t>
  </si>
  <si>
    <t>42212</t>
  </si>
  <si>
    <t xml:space="preserve">Uredski namještaj  </t>
  </si>
  <si>
    <t>42411</t>
  </si>
  <si>
    <t xml:space="preserve">Knjige  </t>
  </si>
  <si>
    <t>DODATNI PROGRAMI U OSNOVNOM I SREDNJEM ŠKOLSTVU</t>
  </si>
  <si>
    <t>SHEMA ŠKOLSKOG VOĆA</t>
  </si>
  <si>
    <t>POMOĆNIK U NASTAVI II (2017.-2021.)</t>
  </si>
  <si>
    <t>31111</t>
  </si>
  <si>
    <t xml:space="preserve">Plaće za zaposlene  </t>
  </si>
  <si>
    <t>31216</t>
  </si>
  <si>
    <t xml:space="preserve">Regres za godišnji odmor  </t>
  </si>
  <si>
    <t>31219</t>
  </si>
  <si>
    <t xml:space="preserve">Ostali nenavedeni rashodi za zaposlene  </t>
  </si>
  <si>
    <t>31321</t>
  </si>
  <si>
    <t xml:space="preserve">Doprinosi za obvezno zdravstveno osiguranje  </t>
  </si>
  <si>
    <t>31322</t>
  </si>
  <si>
    <t xml:space="preserve">Doprinos za obvezno zdravstv.osigur.zaštite zdravl ja na radu </t>
  </si>
  <si>
    <t>31332</t>
  </si>
  <si>
    <t xml:space="preserve">Doprinosi za obvezno osiguranje u slučaju nezaposl enosti </t>
  </si>
  <si>
    <t>SOCIJALNA SKRB</t>
  </si>
  <si>
    <t>VRIJEME UŽINE</t>
  </si>
  <si>
    <t>37224</t>
  </si>
  <si>
    <t>KONTO
POZICIJA</t>
  </si>
  <si>
    <t>NAZIV KONTA
NAZIV POZICIJE</t>
  </si>
  <si>
    <t>GRAD</t>
  </si>
  <si>
    <t>PLAN 2018</t>
  </si>
  <si>
    <t>IZVOR GRAD</t>
  </si>
  <si>
    <t>IZVOR PK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</si>
  <si>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</si>
  <si>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</si>
  <si>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</si>
  <si>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</si>
  <si>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</si>
  <si>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</si>
  <si>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</si>
  <si>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</si>
  <si>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</si>
  <si>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</si>
  <si>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</si>
  <si>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</si>
  <si>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</si>
  <si>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</si>
  <si>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</si>
  <si>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</si>
  <si>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</si>
  <si>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</si>
  <si>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</si>
  <si>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</si>
  <si>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</si>
  <si>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</si>
  <si>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</si>
  <si>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</si>
  <si>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</si>
  <si>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</si>
  <si>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</si>
  <si>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</si>
  <si>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</si>
  <si>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</si>
  <si>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</si>
  <si>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</si>
  <si>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</si>
  <si>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</si>
  <si>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</si>
  <si>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</si>
  <si>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</si>
  <si>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</si>
  <si>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2020.</t>
  </si>
  <si>
    <t>Konto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</si>
  <si>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</si>
  <si>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</si>
  <si>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</si>
  <si>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</si>
  <si>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</si>
  <si>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</si>
  <si>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</si>
  <si>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</si>
  <si>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</si>
  <si>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</si>
  <si>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</si>
  <si>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</si>
  <si>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</si>
  <si>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</si>
  <si>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</si>
  <si>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</si>
  <si>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</si>
  <si>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</si>
  <si>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</si>
  <si>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</si>
  <si>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</si>
  <si>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</si>
  <si>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</si>
  <si>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</si>
  <si>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</si>
  <si>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</si>
  <si>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</si>
  <si>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</si>
  <si>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</si>
  <si>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</si>
  <si>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</si>
  <si>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</si>
  <si>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</si>
  <si>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</si>
  <si>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</si>
  <si>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</si>
  <si>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</si>
  <si>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</si>
  <si>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</si>
  <si>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</si>
  <si>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</si>
  <si>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</si>
  <si>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</si>
  <si>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</si>
  <si>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</si>
  <si>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</si>
  <si>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</si>
  <si>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</si>
  <si>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</si>
  <si>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</si>
  <si>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</si>
  <si>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</si>
  <si>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</si>
  <si>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</si>
  <si>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</si>
  <si>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</si>
  <si>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</si>
  <si>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</si>
  <si>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</si>
  <si>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</si>
  <si>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</si>
  <si>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</si>
  <si>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</si>
  <si>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</si>
  <si>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</si>
  <si>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</si>
  <si>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</si>
  <si>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</si>
  <si>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</si>
  <si>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</si>
  <si>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</si>
  <si>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</si>
  <si>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</si>
  <si>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</si>
  <si>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</si>
  <si>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</si>
  <si>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</si>
  <si>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</si>
  <si>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</si>
  <si>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</si>
  <si>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</si>
  <si>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</si>
  <si>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</si>
  <si>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</si>
  <si>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</si>
  <si>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</si>
  <si>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</si>
  <si>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</si>
  <si>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</si>
  <si>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</si>
  <si>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</si>
  <si>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</si>
  <si>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</si>
  <si>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</si>
  <si>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</si>
  <si>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</si>
  <si>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</si>
  <si>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</si>
  <si>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</si>
  <si>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</si>
  <si>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</si>
  <si>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</si>
  <si>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</si>
  <si>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</si>
  <si>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</si>
  <si>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</si>
  <si>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</si>
  <si>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</si>
  <si>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</si>
  <si>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</si>
  <si>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</si>
  <si>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</si>
  <si>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</si>
  <si>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</si>
  <si>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</si>
  <si>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</si>
  <si>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</si>
  <si>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</si>
  <si>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</si>
  <si>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</si>
  <si>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</si>
  <si>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</si>
  <si>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</si>
  <si>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</si>
  <si>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</si>
  <si>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</si>
  <si>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</si>
  <si>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</si>
  <si>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</si>
  <si>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</si>
  <si>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</si>
  <si>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</si>
  <si>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</si>
  <si>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</si>
  <si>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</si>
  <si>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</si>
  <si>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</si>
  <si>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</si>
  <si>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</si>
  <si>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</si>
  <si>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</si>
  <si>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</si>
  <si>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</si>
  <si>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</si>
  <si>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</si>
  <si>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</si>
  <si>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</si>
  <si>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</si>
  <si>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</si>
  <si>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</si>
  <si>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</si>
  <si>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</si>
  <si>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</si>
  <si>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</si>
  <si>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</si>
  <si>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</si>
  <si>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</si>
  <si>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</si>
  <si>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</si>
  <si>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</si>
  <si>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</si>
  <si>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</si>
  <si>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6147</t>
  </si>
  <si>
    <t>Porez na dobitke od igara na sreću i ostali porezi od igara na sreću</t>
  </si>
  <si>
    <t>61471</t>
  </si>
  <si>
    <t>Porez na dobitke od lutrijskih igara na sreću</t>
  </si>
  <si>
    <t>61472</t>
  </si>
  <si>
    <t>Porez na dobitke od igara klađenja</t>
  </si>
  <si>
    <t>61473</t>
  </si>
  <si>
    <t>Porez na automate za zabavne igre</t>
  </si>
  <si>
    <t>61479</t>
  </si>
  <si>
    <t>Ostali porezi od igara na sreću</t>
  </si>
  <si>
    <t>6148</t>
  </si>
  <si>
    <t>Naknade za priređivanje igara na sreću</t>
  </si>
  <si>
    <t>61481</t>
  </si>
  <si>
    <t>Naknada za priređivanje lutrijskih igara</t>
  </si>
  <si>
    <t>61482</t>
  </si>
  <si>
    <t>Naknade za priređivanje igara na sreću u casinima</t>
  </si>
  <si>
    <t>61483</t>
  </si>
  <si>
    <t>Naknade za priređivanje klađenja</t>
  </si>
  <si>
    <t>61484</t>
  </si>
  <si>
    <t>Naknade za priređivanje igara na sreću na automatima</t>
  </si>
  <si>
    <t>61485</t>
  </si>
  <si>
    <t>Naknada za prigodno jednokratno priređivanje igara na sreću</t>
  </si>
  <si>
    <t>61489</t>
  </si>
  <si>
    <t>Ostale naknade od igara na sreću</t>
  </si>
  <si>
    <t>615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</si>
  <si>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</si>
  <si>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</si>
  <si>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</si>
  <si>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</si>
  <si>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</si>
  <si>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</si>
  <si>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</si>
  <si>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</si>
  <si>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</si>
  <si>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</si>
  <si>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</si>
  <si>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</si>
  <si>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</si>
  <si>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</si>
  <si>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61611</t>
  </si>
  <si>
    <t>6162</t>
  </si>
  <si>
    <t>Ostali prihodi od poreza koje plaćaju fizičke osobe</t>
  </si>
  <si>
    <t>61621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</si>
  <si>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</si>
  <si>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</si>
  <si>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</si>
  <si>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</si>
  <si>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</si>
  <si>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</si>
  <si>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</si>
  <si>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</si>
  <si>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</si>
  <si>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</si>
  <si>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</si>
  <si>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</si>
  <si>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</si>
  <si>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</si>
  <si>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</si>
  <si>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</si>
  <si>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</si>
  <si>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</si>
  <si>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</si>
  <si>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</si>
  <si>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</si>
  <si>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</si>
  <si>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</si>
  <si>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</si>
  <si>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</si>
  <si>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</si>
  <si>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</si>
  <si>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</si>
  <si>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</si>
  <si>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</si>
  <si>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</si>
  <si>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</si>
  <si>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</si>
  <si>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</si>
  <si>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</si>
  <si>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</si>
  <si>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</si>
  <si>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</si>
  <si>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63112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</si>
  <si>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</si>
  <si>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</si>
  <si>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</si>
  <si>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</si>
  <si>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</si>
  <si>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63122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</si>
  <si>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</si>
  <si>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</si>
  <si>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</si>
  <si>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</si>
  <si>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</si>
  <si>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</si>
  <si>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</si>
  <si>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</si>
  <si>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</si>
  <si>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63221</t>
  </si>
  <si>
    <t>6323</t>
  </si>
  <si>
    <t>Tekuće pomoći od institucija i tijela  EU</t>
  </si>
  <si>
    <t>63231</t>
  </si>
  <si>
    <t>6324</t>
  </si>
  <si>
    <t>Kapitalne pomoći od institucija i tijela  EU</t>
  </si>
  <si>
    <t>63241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</si>
  <si>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</si>
  <si>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</si>
  <si>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</si>
  <si>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</si>
  <si>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</si>
  <si>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</si>
  <si>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</si>
  <si>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</si>
  <si>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</si>
  <si>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</si>
  <si>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</si>
  <si>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</si>
  <si>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</si>
  <si>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</si>
  <si>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</si>
  <si>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</si>
  <si>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</si>
  <si>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</si>
  <si>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</si>
  <si>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</si>
  <si>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</si>
  <si>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</si>
  <si>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</si>
  <si>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</si>
  <si>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</si>
  <si>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</si>
  <si>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63414</t>
  </si>
  <si>
    <t>Tekuće pomoći od HZMO-a, HZZ-a i HZZO-a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</si>
  <si>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</si>
  <si>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</si>
  <si>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</si>
  <si>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</si>
  <si>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</si>
  <si>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izvanproračunskih korisnika</t>
  </si>
  <si>
    <t>63424</t>
  </si>
  <si>
    <t>Kapitalne pomoći od HZMO-a, HZZ-a i HZZO-a</t>
  </si>
  <si>
    <t>63425</t>
  </si>
  <si>
    <t>Kapitalne pomoći od ostalih izvanproračunskih korisnika državnog proračuna</t>
  </si>
  <si>
    <t>63426</t>
  </si>
  <si>
    <t>Kapitalne pomoći od izvanproračunskih korisnika županijskih, gradskih i općinskih proračuna</t>
  </si>
  <si>
    <t>635</t>
  </si>
  <si>
    <t>Pomoći izravnanja za decentralizirane funkcije</t>
  </si>
  <si>
    <t>6351</t>
  </si>
  <si>
    <t>Tekuće pomoći izravnanja za decentralizirane funkcije</t>
  </si>
  <si>
    <t>63511</t>
  </si>
  <si>
    <t>6352</t>
  </si>
  <si>
    <t>Kapitalne pomoći izravnanja za decentralizirane funkcije</t>
  </si>
  <si>
    <t>63521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</si>
  <si>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</si>
  <si>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</si>
  <si>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</si>
  <si>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</si>
  <si>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</si>
  <si>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</si>
  <si>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</si>
  <si>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</si>
  <si>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</si>
  <si>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</si>
  <si>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</si>
  <si>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</si>
  <si>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</si>
  <si>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</si>
  <si>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</si>
  <si>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</si>
  <si>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</si>
  <si>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</si>
  <si>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</si>
  <si>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</si>
  <si>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</si>
  <si>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</si>
  <si>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</si>
  <si>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</si>
  <si>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</si>
  <si>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</si>
  <si>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6382</t>
  </si>
  <si>
    <t>Kapitalne pomoći temeljem prijenosa EU sredstava</t>
  </si>
  <si>
    <t>63821</t>
  </si>
  <si>
    <t>Kapitalne pomoći iz državnog proračuna temeljem prijenosa EU sredstava</t>
  </si>
  <si>
    <t>63822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</si>
  <si>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</si>
  <si>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</si>
  <si>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</si>
  <si>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</si>
  <si>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</si>
  <si>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</si>
  <si>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</si>
  <si>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</si>
  <si>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</si>
  <si>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</si>
  <si>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6392</t>
  </si>
  <si>
    <t>Kapitalni prijenosi između proračunskih korisnika istog proračuna</t>
  </si>
  <si>
    <t>63921</t>
  </si>
  <si>
    <t>6393</t>
  </si>
  <si>
    <t>Tekući prijenosi između proračunskih korisnika istog proračuna temeljem prijenosa EU sredstava</t>
  </si>
  <si>
    <t>63931</t>
  </si>
  <si>
    <t>6394</t>
  </si>
  <si>
    <t>Kapitalni prijenosi između proračunskih korisnika istog proračuna temeljem prijenosa EU sredstava</t>
  </si>
  <si>
    <t>63941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</si>
  <si>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</si>
  <si>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</si>
  <si>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</si>
  <si>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</si>
  <si>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</si>
  <si>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</si>
  <si>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</si>
  <si>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</si>
  <si>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</si>
  <si>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</si>
  <si>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</si>
  <si>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</si>
  <si>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</si>
  <si>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</si>
  <si>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</si>
  <si>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</si>
  <si>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</si>
  <si>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</si>
  <si>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</si>
  <si>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</si>
  <si>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</si>
  <si>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</si>
  <si>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</si>
  <si>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</si>
  <si>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</si>
  <si>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</si>
  <si>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</si>
  <si>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</si>
  <si>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</si>
  <si>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</si>
  <si>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</si>
  <si>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</si>
  <si>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64152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</si>
  <si>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</si>
  <si>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</si>
  <si>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</si>
  <si>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</si>
  <si>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</si>
  <si>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</si>
  <si>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</si>
  <si>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</si>
  <si>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</si>
  <si>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</si>
  <si>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</si>
  <si>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</si>
  <si>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</si>
  <si>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</si>
  <si>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</si>
  <si>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</si>
  <si>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</si>
  <si>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</si>
  <si>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</si>
  <si>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</si>
  <si>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</si>
  <si>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64176</t>
  </si>
  <si>
    <t>Prihodi iz dobiti kreditnih i ostalih financijskih institucija</t>
  </si>
  <si>
    <t>64177</t>
  </si>
  <si>
    <t>Prihodi iz dobiti Hrvatske lutrije</t>
  </si>
  <si>
    <t>6419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</si>
  <si>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</si>
  <si>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</si>
  <si>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</si>
  <si>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</si>
  <si>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</si>
  <si>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</si>
  <si>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</si>
  <si>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</si>
  <si>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</si>
  <si>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</si>
  <si>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</si>
  <si>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</si>
  <si>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</si>
  <si>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</si>
  <si>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</si>
  <si>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</si>
  <si>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</si>
  <si>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</si>
  <si>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</si>
  <si>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</si>
  <si>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</si>
  <si>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</si>
  <si>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</si>
  <si>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</si>
  <si>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</si>
  <si>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</si>
  <si>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</si>
  <si>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</si>
  <si>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</si>
  <si>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</si>
  <si>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</si>
  <si>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</si>
  <si>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</si>
  <si>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</si>
  <si>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</si>
  <si>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</si>
  <si>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</si>
  <si>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</si>
  <si>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</si>
  <si>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</si>
  <si>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</si>
  <si>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</si>
  <si>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</si>
  <si>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</si>
  <si>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</si>
  <si>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</si>
  <si>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</si>
  <si>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</si>
  <si>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</si>
  <si>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</si>
  <si>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</si>
  <si>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</si>
  <si>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</si>
  <si>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</si>
  <si>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</si>
  <si>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</si>
  <si>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</si>
  <si>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</si>
  <si>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</si>
  <si>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</si>
  <si>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</si>
  <si>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</si>
  <si>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</si>
  <si>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</si>
  <si>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</si>
  <si>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</si>
  <si>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</si>
  <si>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</si>
  <si>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>64248</t>
  </si>
  <si>
    <t xml:space="preserve">Naknada u cijeni goriva </t>
  </si>
  <si>
    <t>64249</t>
  </si>
  <si>
    <t>Ostale naknade za ceste</t>
  </si>
  <si>
    <t>6425</t>
  </si>
  <si>
    <t>Prihodi od prodaje kratkotrajne nefinancijske imovine</t>
  </si>
  <si>
    <t>64251</t>
  </si>
  <si>
    <t>6429</t>
  </si>
  <si>
    <t>Ostali prihodi od nefinancijske imovine</t>
  </si>
  <si>
    <t>64299</t>
  </si>
  <si>
    <t>643</t>
  </si>
  <si>
    <t>Prihodi od kamata na dane zajmove</t>
  </si>
  <si>
    <t>6431</t>
  </si>
  <si>
    <t>Prihodi od kamata na dane zajmove međunarodnim organizacijama, institucijama i tijelima EU te inozemnim vladama</t>
  </si>
  <si>
    <t>64313</t>
  </si>
  <si>
    <t>Prihodi od kamata na dane zajmove međunarodnim organizacijama</t>
  </si>
  <si>
    <t>64314</t>
  </si>
  <si>
    <t>Prihodi od kamata na dane zajmove institucijama i tijelima EU</t>
  </si>
  <si>
    <t>64315</t>
  </si>
  <si>
    <t>Prihodi od kamata na dane zajmove inozemnim vladama u EU</t>
  </si>
  <si>
    <t>64316</t>
  </si>
  <si>
    <t>Prihodi od kamata na dane zajmove inozemnim vladama izvan EU</t>
  </si>
  <si>
    <t>6432</t>
  </si>
  <si>
    <t>Prihodi od kamata na dane zajmove neprofitnim organizacijama, građanima i kućanstvima</t>
  </si>
  <si>
    <t>64321</t>
  </si>
  <si>
    <t>Prihodi od kamata na dane zajmove neprofitnim organizacijama, građanima i kućanstvima u tuzemstvu</t>
  </si>
  <si>
    <t>64322</t>
  </si>
  <si>
    <t>Prihodi od kamata na dane zajmove neprofitnim organizacijama, građanima i kućanstvima u inozemstvu</t>
  </si>
  <si>
    <t>6433</t>
  </si>
  <si>
    <t>Prihodi od kamata na dane zajmove kreditnim i ostalim financijskim institucijama u javnom sektoru</t>
  </si>
  <si>
    <t>64332</t>
  </si>
  <si>
    <t>Prihodi od kamata na dane zajmove kreditnim institucijama u javnom sektoru</t>
  </si>
  <si>
    <t>64333</t>
  </si>
  <si>
    <t>Prihodi od kamata na dane zajmove osiguravajućim društvima u javnom sektoru</t>
  </si>
  <si>
    <t>64334</t>
  </si>
  <si>
    <t>Prihodi od kamata na dane zajmove ostalim financijskim institucijama u javnom sektoru</t>
  </si>
  <si>
    <t>6434</t>
  </si>
  <si>
    <t>Prihodi od kamata na dane zajmove trgovačkim društvima u javnom sektoru</t>
  </si>
  <si>
    <t>64341</t>
  </si>
  <si>
    <t>6435</t>
  </si>
  <si>
    <t>Prihodi od kamata na dane zajmove kreditnim i ostalim financijskim institucijama izvan javnog sektora</t>
  </si>
  <si>
    <t>64353</t>
  </si>
  <si>
    <t>Prihodi od kamata na dane zajmove tuzemnim kreditnim institucijama izvan javnog sektora</t>
  </si>
  <si>
    <t>64354</t>
  </si>
  <si>
    <t>Prihodi od kamata na dane zajmove tuzemnim osiguravajućim društvima izvan javnog sektora</t>
  </si>
  <si>
    <t>64355</t>
  </si>
  <si>
    <t>Prihodi od kamata na dane zajmove ostalim tuzemnim financijskim institucijama izvan javnog sektora</t>
  </si>
  <si>
    <t>64356</t>
  </si>
  <si>
    <t>Prihodi od kamata na dane zajmove inozemnim kreditnim institucijama</t>
  </si>
  <si>
    <t>64357</t>
  </si>
  <si>
    <t xml:space="preserve">Prihodi od kamata na dane zajmove inozemnim osiguravajućim društvima </t>
  </si>
  <si>
    <t>64358</t>
  </si>
  <si>
    <t>Prihodi od kamata na dane zajmove ostalim inozemnim financijskim institucijama</t>
  </si>
  <si>
    <t>6436</t>
  </si>
  <si>
    <t>Prihodi od kamata na dane zajmove trgovačkim društvima i obrtnicima izvan javnog sektora</t>
  </si>
  <si>
    <t>64363</t>
  </si>
  <si>
    <t>Prihodi od kamata na dane zajmove tuzemnim trgovačkim društvima izvan javnog sektora</t>
  </si>
  <si>
    <t>64364</t>
  </si>
  <si>
    <t>Prihodi od kamata na dane zajmove tuzemnim obrtnicima</t>
  </si>
  <si>
    <t>64365</t>
  </si>
  <si>
    <t>Prihodi od kamata na dane zajmove inozemnim trgovačkim društvima</t>
  </si>
  <si>
    <t>64366</t>
  </si>
  <si>
    <t>Prihodi od kamata na dane zajmove inozemnim obrtnicima</t>
  </si>
  <si>
    <t>6437</t>
  </si>
  <si>
    <t>Prihodi od kamata na dane zajmove drugim razinama vlasti</t>
  </si>
  <si>
    <t>64371</t>
  </si>
  <si>
    <t>Prihodi od kamata na dane zajmove državnom proračunu</t>
  </si>
  <si>
    <t>64372</t>
  </si>
  <si>
    <t>Prihodi od kamata na dane zajmove županijskim proračunima</t>
  </si>
  <si>
    <t>64373</t>
  </si>
  <si>
    <t>Prihodi od kamata na dane zajmove gradskim proračunima</t>
  </si>
  <si>
    <t>64374</t>
  </si>
  <si>
    <t>Prihodi od kamata na dane zajmove općinskim proračunima</t>
  </si>
  <si>
    <t>64375</t>
  </si>
  <si>
    <t>Prihodi od kamata na dane zajmove HZMO-u, HZZ-u i HZZO-u</t>
  </si>
  <si>
    <t>64376</t>
  </si>
  <si>
    <t>Prihodi od kamata na dane zajmove ostalim izvanproračunskim korisnicima državnog proračuna</t>
  </si>
  <si>
    <t>64377</t>
  </si>
  <si>
    <t>Prihodi od kamata na dane zajmove izvanproračunskim korisnicima županijskih, gradskih i općinskih proračuna</t>
  </si>
  <si>
    <t>644</t>
  </si>
  <si>
    <t>Prihodi od kamata na dane zajmove po protestiranim jamstvima</t>
  </si>
  <si>
    <t>6442</t>
  </si>
  <si>
    <t>Prihodi od kamata na dane zajmove neprofitnim organizacijama, građanima i kućanstvima po protestiranim jamstvima</t>
  </si>
  <si>
    <t>64421</t>
  </si>
  <si>
    <t>Prihodi od kamata na dane zajmove neprofitnim organizacijama, građanima i kućanstvima u tuzemstvu po protestiranim jamstvima</t>
  </si>
  <si>
    <t>64422</t>
  </si>
  <si>
    <t>Prihodi od kamata na dane zajmove neprofitnim organizacijama, građanima i kućanstvima u inozemstvu po protestiranim jamstvima</t>
  </si>
  <si>
    <t>6443</t>
  </si>
  <si>
    <t>Prihodi od kamata na dane zajmove kreditnim i ostalim financijskim institucijama u javnom sektoru  po protestiranim jamstvima</t>
  </si>
  <si>
    <t>64432</t>
  </si>
  <si>
    <t>Prihodi od kamata na dane zajmove kreditnim institucijama u javnom sektoru po protestiranim jamstvima</t>
  </si>
  <si>
    <t>64433</t>
  </si>
  <si>
    <t>Prihodi od kamata na dane zajmove osiguravajućim društvima u javnom sektoru po protestiranim jamstvima</t>
  </si>
  <si>
    <t>64434</t>
  </si>
  <si>
    <t>Prihodi od kamata na dane zajmove ostalim financijskim institucijama u javnom sektoru po protestiranim jamstvima</t>
  </si>
  <si>
    <t>6444</t>
  </si>
  <si>
    <t>Prihodi od kamata na dane zajmove trgovačkim društvima u javnom sektoru po protestiranim jamstvima</t>
  </si>
  <si>
    <t>64441</t>
  </si>
  <si>
    <t>6445</t>
  </si>
  <si>
    <t>Prihodi od kamata na dane zajmove kreditnim i ostalim financijskim institucijama izvan javnog sektora po protestiranim jamstvima</t>
  </si>
  <si>
    <t>64453</t>
  </si>
  <si>
    <t>Prihodi od kamata na dane zajmove tuzemnim kreditnim institucijama izvan javnog sektora po protestiranim jamstvima</t>
  </si>
  <si>
    <t>64454</t>
  </si>
  <si>
    <t>Prihodi od kamata na dane zajmove tuzemnim osiguravajućim društvima izvan javnog sektora po protestiranim jamstvima</t>
  </si>
  <si>
    <t>64455</t>
  </si>
  <si>
    <t>Prihodi od kamata na dane zajmove ostalim tuzemnim financijskim institucijama izvan javnog sektora po protestiranim jamstvima</t>
  </si>
  <si>
    <t>64456</t>
  </si>
  <si>
    <t>Prihodi od kamata na dane zajmove inozemnim kreditnim institucijama po protestiranim jamstvima</t>
  </si>
  <si>
    <t>64457</t>
  </si>
  <si>
    <t>Prihodi od kamata na dane zajmove inozemnim osiguravajućim društvima  po protestiranim jamstvima</t>
  </si>
  <si>
    <t>64458</t>
  </si>
  <si>
    <t>Prihodi od kamata na dane zajmove ostalim inozemnim financijskim institucijama po protestiranim jamstvima</t>
  </si>
  <si>
    <t>6446</t>
  </si>
  <si>
    <t>Prihodi od kamata na dane zajmove trgovačkim društvima i obrtnicima izvan javnog sektora po protestiranim jamstvima</t>
  </si>
  <si>
    <t>64463</t>
  </si>
  <si>
    <t>Prihodi od kamata na dane zajmove tuzemnim trgovačkim društvima izvan javnog sektora po protestiranim jamstvima</t>
  </si>
  <si>
    <t>64464</t>
  </si>
  <si>
    <t>Prihodi od kamata na dane zajmove tuzemnim obrtnicima po protestiranim jamstvima</t>
  </si>
  <si>
    <t>64465</t>
  </si>
  <si>
    <t>Prihodi od kamata na dane zajmove inozemnim trgovačkim društvima po protestiranim jamstvima</t>
  </si>
  <si>
    <t>64466</t>
  </si>
  <si>
    <t>Prihodi od kamata na dane zajmove inozemnim obrtnicima po protestiranim jamstvima</t>
  </si>
  <si>
    <t>6447</t>
  </si>
  <si>
    <t>Prihodi od kamata na dane zajmove drugim razinama vlasti po protestiranim jamstvima</t>
  </si>
  <si>
    <t>64471</t>
  </si>
  <si>
    <t>Prihodi od kamata na dane zajmove državnom proračunu po protestiranim jamstvima</t>
  </si>
  <si>
    <t>64472</t>
  </si>
  <si>
    <t>Prihodi od kamata na dane zajmove županijskim proračunima po protestiranim jamstvima</t>
  </si>
  <si>
    <t>64473</t>
  </si>
  <si>
    <t>Prihodi od kamata na dane zajmove gradskim proračunima po protestiranim jamstvima</t>
  </si>
  <si>
    <t>64474</t>
  </si>
  <si>
    <t>Prihodi od kamata na dane zajmove općinskim proračunima po protestiranim jamstvima</t>
  </si>
  <si>
    <t>64475</t>
  </si>
  <si>
    <t>Prihodi od kamata na dane zajmove HZMO-u, HZZ-u i HZZO-u po protestiranim jamstvima</t>
  </si>
  <si>
    <t>64476</t>
  </si>
  <si>
    <t>Prihodi od kamata na dane zajmove ostalim izvanproračunskim korisnicima državnog proračuna po protestiranim jamstvima</t>
  </si>
  <si>
    <t>64477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</si>
  <si>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</si>
  <si>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</si>
  <si>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</si>
  <si>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</si>
  <si>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</si>
  <si>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</si>
  <si>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</si>
  <si>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</si>
  <si>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</si>
  <si>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</si>
  <si>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</si>
  <si>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</si>
  <si>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</si>
  <si>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</si>
  <si>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</si>
  <si>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</si>
  <si>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</si>
  <si>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</si>
  <si>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</si>
  <si>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</si>
  <si>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</si>
  <si>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</si>
  <si>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</si>
  <si>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</si>
  <si>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</si>
  <si>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</si>
  <si>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</si>
  <si>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</si>
  <si>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</si>
  <si>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</si>
  <si>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</si>
  <si>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</si>
  <si>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</si>
  <si>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</si>
  <si>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</si>
  <si>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</si>
  <si>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</si>
  <si>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</si>
  <si>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</si>
  <si>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</si>
  <si>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</si>
  <si>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</si>
  <si>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</si>
  <si>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</si>
  <si>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</si>
  <si>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65148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</si>
  <si>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</si>
  <si>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</si>
  <si>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</si>
  <si>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</si>
  <si>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</si>
  <si>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</si>
  <si>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</si>
  <si>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</si>
  <si>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</si>
  <si>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</si>
  <si>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</si>
  <si>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</si>
  <si>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</si>
  <si>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</si>
  <si>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</si>
  <si>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</si>
  <si>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Prihodi od prodaje robnih zaliha</t>
  </si>
  <si>
    <t>65218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</si>
  <si>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</si>
  <si>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</si>
  <si>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</si>
  <si>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</si>
  <si>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</si>
  <si>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</si>
  <si>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</si>
  <si>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</si>
  <si>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</si>
  <si>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</si>
  <si>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</si>
  <si>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</si>
  <si>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</si>
  <si>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</si>
  <si>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</si>
  <si>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</si>
  <si>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</si>
  <si>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</si>
  <si>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</si>
  <si>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</si>
  <si>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</si>
  <si>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</si>
  <si>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</si>
  <si>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</si>
  <si>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</si>
  <si>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</si>
  <si>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</si>
  <si>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</si>
  <si>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</si>
  <si>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65264</t>
  </si>
  <si>
    <t>Sufinanciranje cijene usluge, participacije i slično</t>
  </si>
  <si>
    <t>65265</t>
  </si>
  <si>
    <t>Dopunsko zdravstveno osiguranje</t>
  </si>
  <si>
    <t>65266</t>
  </si>
  <si>
    <t>Prihodi na temelju refundacija rashoda iz prethodnih godina</t>
  </si>
  <si>
    <t>65267</t>
  </si>
  <si>
    <t>Prihodi s naslova osiguranja, refundacije štete i totalne štete</t>
  </si>
  <si>
    <t>65268</t>
  </si>
  <si>
    <t xml:space="preserve">Ostali prihodi za posebne namjene </t>
  </si>
  <si>
    <t>65269</t>
  </si>
  <si>
    <t>Ostali nespomenuti prihodi po posebnim propisima</t>
  </si>
  <si>
    <t>6527</t>
  </si>
  <si>
    <t>Naknade od financijske imovine</t>
  </si>
  <si>
    <t>65271</t>
  </si>
  <si>
    <t>Naknade za izdane vrijednosne papire</t>
  </si>
  <si>
    <t>65272</t>
  </si>
  <si>
    <t>Naknade za izdana jamstva</t>
  </si>
  <si>
    <t>6528</t>
  </si>
  <si>
    <t>Prihodi od novčane naknade poslodavca zbog nezapošljavanja osoba s invaliditetom</t>
  </si>
  <si>
    <t>65281</t>
  </si>
  <si>
    <t>653</t>
  </si>
  <si>
    <t xml:space="preserve">Komunalni doprinosi i naknade </t>
  </si>
  <si>
    <t>6531</t>
  </si>
  <si>
    <t>Komunalni doprinosi</t>
  </si>
  <si>
    <t>65311</t>
  </si>
  <si>
    <t>6532</t>
  </si>
  <si>
    <t>Komunalne naknade</t>
  </si>
  <si>
    <t>65321</t>
  </si>
  <si>
    <t>6533</t>
  </si>
  <si>
    <t xml:space="preserve">Naknade za priključak </t>
  </si>
  <si>
    <t>65331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</si>
  <si>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</si>
  <si>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</si>
  <si>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</si>
  <si>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</si>
  <si>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</si>
  <si>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</si>
  <si>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</si>
  <si>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</si>
  <si>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</si>
  <si>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</si>
  <si>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</si>
  <si>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</si>
  <si>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</si>
  <si>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</si>
  <si>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</si>
  <si>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</si>
  <si>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</si>
  <si>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</si>
  <si>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</si>
  <si>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</si>
  <si>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</si>
  <si>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</si>
  <si>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</si>
  <si>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</si>
  <si>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</si>
  <si>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</si>
  <si>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</si>
  <si>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</si>
  <si>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</si>
  <si>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</si>
  <si>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</si>
  <si>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</si>
  <si>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</si>
  <si>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</si>
  <si>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</si>
  <si>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</si>
  <si>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</si>
  <si>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</si>
  <si>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</si>
  <si>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</si>
  <si>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</si>
  <si>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</si>
  <si>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</si>
  <si>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</si>
  <si>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</si>
  <si>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6714</t>
  </si>
  <si>
    <t>Prihodi iz nadležnog proračuna za financiranje izdataka za financijsku imovinu i otplatu zajmova</t>
  </si>
  <si>
    <t>67141</t>
  </si>
  <si>
    <t>673</t>
  </si>
  <si>
    <t>Prihodi od HZZO-a na temelju ugovornih obveza</t>
  </si>
  <si>
    <t>6731</t>
  </si>
  <si>
    <t>67311</t>
  </si>
  <si>
    <t>68</t>
  </si>
  <si>
    <t>Kazne, upravne mjere i ostali prihodi</t>
  </si>
  <si>
    <t>681</t>
  </si>
  <si>
    <t>Kazne i upravne mjere</t>
  </si>
  <si>
    <t>6811</t>
  </si>
  <si>
    <t>Kazne za carinske prekršaje</t>
  </si>
  <si>
    <t>68111</t>
  </si>
  <si>
    <t>6812</t>
  </si>
  <si>
    <t>Kazne za devizne prekršaje</t>
  </si>
  <si>
    <t>68121</t>
  </si>
  <si>
    <t>6813</t>
  </si>
  <si>
    <t>Kazne za porezne prekršaje</t>
  </si>
  <si>
    <t>68131</t>
  </si>
  <si>
    <t>6814</t>
  </si>
  <si>
    <t>Kazne za prekršaje trgovačkih društava - privredne prijestupe</t>
  </si>
  <si>
    <t>68141</t>
  </si>
  <si>
    <t>Kazne za privredne prijestupe</t>
  </si>
  <si>
    <t>6815</t>
  </si>
  <si>
    <t>Kazne za prometne i ostale prekršaje u nadležnosti MUP-a</t>
  </si>
  <si>
    <t>68151</t>
  </si>
  <si>
    <t>6816</t>
  </si>
  <si>
    <t>Kazne i druge mjere u kaznenom postupku</t>
  </si>
  <si>
    <t>68161</t>
  </si>
  <si>
    <t>6817</t>
  </si>
  <si>
    <t>Kazne za prekršaje na kulturnim dobrima</t>
  </si>
  <si>
    <t>68171</t>
  </si>
  <si>
    <t>6818</t>
  </si>
  <si>
    <t xml:space="preserve">Upravne mjere </t>
  </si>
  <si>
    <t>68181</t>
  </si>
  <si>
    <t>Upravne mjere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</si>
  <si>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</si>
  <si>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</si>
  <si>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</si>
  <si>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</si>
  <si>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</si>
  <si>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</si>
  <si>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</si>
  <si>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</si>
  <si>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</si>
  <si>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</si>
  <si>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</si>
  <si>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</si>
  <si>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</si>
  <si>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</si>
  <si>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</si>
  <si>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</si>
  <si>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</si>
  <si>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</si>
  <si>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</si>
  <si>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</si>
  <si>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</si>
  <si>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</si>
  <si>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</si>
  <si>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</si>
  <si>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</si>
  <si>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</si>
  <si>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</si>
  <si>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</si>
  <si>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</si>
  <si>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</si>
  <si>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</si>
  <si>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</si>
  <si>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7112</t>
  </si>
  <si>
    <t>Rudna bogatstva</t>
  </si>
  <si>
    <t>71121</t>
  </si>
  <si>
    <t>Nafta i zemni plin</t>
  </si>
  <si>
    <t>71122</t>
  </si>
  <si>
    <t>Plemeniti metali</t>
  </si>
  <si>
    <t>71123</t>
  </si>
  <si>
    <t>Drago kamenje</t>
  </si>
  <si>
    <t>71129</t>
  </si>
  <si>
    <t>Ostala rudna bogatstva</t>
  </si>
  <si>
    <t>7113</t>
  </si>
  <si>
    <t>Prihodi od prodaje ostale prirodne materijalne imovine</t>
  </si>
  <si>
    <t>71131</t>
  </si>
  <si>
    <t>Nacionalni parkovi i parkovi prirode</t>
  </si>
  <si>
    <t>71132</t>
  </si>
  <si>
    <t>Vodna bogatstva (vode)</t>
  </si>
  <si>
    <t>71133</t>
  </si>
  <si>
    <t>Elektromagnetske frekvencije</t>
  </si>
  <si>
    <t>71139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</si>
  <si>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</si>
  <si>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</si>
  <si>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</si>
  <si>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</si>
  <si>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</si>
  <si>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</si>
  <si>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</si>
  <si>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</si>
  <si>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</si>
  <si>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</si>
  <si>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</si>
  <si>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</si>
  <si>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</si>
  <si>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</si>
  <si>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</si>
  <si>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</si>
  <si>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</si>
  <si>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</si>
  <si>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</si>
  <si>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</si>
  <si>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</si>
  <si>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</si>
  <si>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</si>
  <si>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</si>
  <si>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</si>
  <si>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</si>
  <si>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</si>
  <si>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</si>
  <si>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</si>
  <si>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</si>
  <si>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</si>
  <si>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</si>
  <si>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</si>
  <si>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</si>
  <si>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</si>
  <si>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</si>
  <si>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</si>
  <si>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</si>
  <si>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</si>
  <si>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</si>
  <si>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</si>
  <si>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</si>
  <si>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</si>
  <si>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</si>
  <si>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</si>
  <si>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</si>
  <si>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</si>
  <si>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</si>
  <si>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</si>
  <si>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</si>
  <si>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</si>
  <si>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</si>
  <si>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</si>
  <si>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</si>
  <si>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</si>
  <si>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</si>
  <si>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</si>
  <si>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</si>
  <si>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</si>
  <si>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</si>
  <si>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</si>
  <si>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</si>
  <si>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</si>
  <si>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</si>
  <si>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</si>
  <si>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</si>
  <si>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</si>
  <si>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</si>
  <si>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</si>
  <si>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</si>
  <si>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</si>
  <si>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</si>
  <si>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</si>
  <si>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</si>
  <si>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</si>
  <si>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</si>
  <si>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</si>
  <si>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</si>
  <si>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</si>
  <si>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</si>
  <si>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</si>
  <si>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</si>
  <si>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</si>
  <si>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</si>
  <si>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</si>
  <si>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</si>
  <si>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</si>
  <si>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</si>
  <si>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72147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</si>
  <si>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</si>
  <si>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</si>
  <si>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</si>
  <si>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</si>
  <si>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</si>
  <si>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</si>
  <si>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</si>
  <si>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</si>
  <si>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</si>
  <si>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</si>
  <si>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</si>
  <si>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</si>
  <si>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</si>
  <si>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</si>
  <si>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</si>
  <si>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</si>
  <si>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</si>
  <si>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</si>
  <si>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</si>
  <si>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</si>
  <si>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</si>
  <si>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</si>
  <si>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</si>
  <si>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</si>
  <si>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</si>
  <si>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</si>
  <si>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</si>
  <si>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</si>
  <si>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</si>
  <si>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</si>
  <si>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</si>
  <si>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</si>
  <si>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</si>
  <si>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</si>
  <si>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</si>
  <si>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</si>
  <si>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</si>
  <si>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</si>
  <si>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</si>
  <si>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</si>
  <si>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</si>
  <si>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</si>
  <si>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</si>
  <si>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</si>
  <si>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</si>
  <si>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</si>
  <si>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</si>
  <si>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</si>
  <si>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</si>
  <si>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</si>
  <si>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</si>
  <si>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</si>
  <si>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</si>
  <si>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</si>
  <si>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</si>
  <si>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</si>
  <si>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</si>
  <si>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</si>
  <si>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</si>
  <si>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</si>
  <si>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</si>
  <si>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</si>
  <si>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</si>
  <si>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</si>
  <si>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</si>
  <si>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</si>
  <si>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</si>
  <si>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7228</t>
  </si>
  <si>
    <t>Vojna oprema</t>
  </si>
  <si>
    <t>72281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</si>
  <si>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</si>
  <si>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</si>
  <si>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</si>
  <si>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</si>
  <si>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</si>
  <si>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</si>
  <si>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</si>
  <si>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</si>
  <si>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</si>
  <si>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</si>
  <si>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</si>
  <si>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</si>
  <si>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</si>
  <si>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</si>
  <si>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</si>
  <si>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</si>
  <si>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</si>
  <si>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</si>
  <si>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</si>
  <si>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</si>
  <si>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</si>
  <si>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</si>
  <si>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</si>
  <si>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</si>
  <si>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</si>
  <si>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</si>
  <si>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</si>
  <si>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</si>
  <si>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</si>
  <si>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</si>
  <si>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72324</t>
  </si>
  <si>
    <t>Tramvaji</t>
  </si>
  <si>
    <t>72329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</si>
  <si>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</si>
  <si>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</si>
  <si>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</si>
  <si>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</si>
  <si>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</si>
  <si>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</si>
  <si>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</si>
  <si>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</si>
  <si>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</si>
  <si>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</si>
  <si>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</si>
  <si>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</si>
  <si>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</si>
  <si>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</si>
  <si>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</si>
  <si>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</si>
  <si>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</si>
  <si>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</si>
  <si>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</si>
  <si>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</si>
  <si>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</si>
  <si>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</si>
  <si>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</si>
  <si>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</si>
  <si>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</si>
  <si>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</si>
  <si>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</si>
  <si>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</si>
  <si>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</si>
  <si>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</si>
  <si>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</si>
  <si>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</si>
  <si>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</si>
  <si>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</si>
  <si>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</si>
  <si>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</si>
  <si>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</si>
  <si>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</si>
  <si>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</si>
  <si>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</si>
  <si>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</si>
  <si>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</si>
  <si>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</si>
  <si>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</si>
  <si>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</si>
  <si>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</si>
  <si>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</si>
  <si>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</si>
  <si>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</si>
  <si>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</si>
  <si>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</si>
  <si>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</si>
  <si>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</si>
  <si>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</si>
  <si>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</si>
  <si>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</si>
  <si>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</si>
  <si>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</si>
  <si>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</si>
  <si>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</si>
  <si>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</si>
  <si>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</si>
  <si>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</si>
  <si>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</si>
  <si>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</si>
  <si>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</si>
  <si>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</si>
  <si>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</si>
  <si>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</si>
  <si>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72636</t>
  </si>
  <si>
    <t>Znanstveni radovi i dokumentacija</t>
  </si>
  <si>
    <t>72637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</si>
  <si>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</si>
  <si>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</si>
  <si>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</si>
  <si>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</si>
  <si>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</si>
  <si>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</si>
  <si>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</si>
  <si>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</si>
  <si>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</si>
  <si>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</si>
  <si>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</si>
  <si>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</si>
  <si>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</si>
  <si>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7312</t>
  </si>
  <si>
    <t>Pohranjene knjige, umjetnička djela i slične vrijednosti</t>
  </si>
  <si>
    <t>73121</t>
  </si>
  <si>
    <t>Pohranjene knjige</t>
  </si>
  <si>
    <t>73122</t>
  </si>
  <si>
    <t>Pohranjena djela likovnih umjetnika</t>
  </si>
  <si>
    <t>73123</t>
  </si>
  <si>
    <t>Pohranjena kiparska djela</t>
  </si>
  <si>
    <t>73124</t>
  </si>
  <si>
    <t>Pohranjeni nakit</t>
  </si>
  <si>
    <t>73125</t>
  </si>
  <si>
    <t>Arhivska građa</t>
  </si>
  <si>
    <t>73126</t>
  </si>
  <si>
    <t>Državna službena kartografija</t>
  </si>
  <si>
    <t>73129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</si>
  <si>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</si>
  <si>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</si>
  <si>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</si>
  <si>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</si>
  <si>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</si>
  <si>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</si>
  <si>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</si>
  <si>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74111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</si>
  <si>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</si>
  <si>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</si>
  <si>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</si>
  <si>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</si>
  <si>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</si>
  <si>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</si>
  <si>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</si>
  <si>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</si>
  <si>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</si>
  <si>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</si>
  <si>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</si>
  <si>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</si>
  <si>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</si>
  <si>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</si>
  <si>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</si>
  <si>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</si>
  <si>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</si>
  <si>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</si>
  <si>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</si>
  <si>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</si>
  <si>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</si>
  <si>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</si>
  <si>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</si>
  <si>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</si>
  <si>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</si>
  <si>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</si>
  <si>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</si>
  <si>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</si>
  <si>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</si>
  <si>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</si>
  <si>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</si>
  <si>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</si>
  <si>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</si>
  <si>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</si>
  <si>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</si>
  <si>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</si>
  <si>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</si>
  <si>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</si>
  <si>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</si>
  <si>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</si>
  <si>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</si>
  <si>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</si>
  <si>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</si>
  <si>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81213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</si>
  <si>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</si>
  <si>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</si>
  <si>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</si>
  <si>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</si>
  <si>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</si>
  <si>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</si>
  <si>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</si>
  <si>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</si>
  <si>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</si>
  <si>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8132</t>
  </si>
  <si>
    <t>Povrat zajmova danih kreditnim institucijama u javnom sektoru</t>
  </si>
  <si>
    <t>81321</t>
  </si>
  <si>
    <t>Povrat zajmova danih kreditnim institucijama u javnom sektoru - kratkoročni</t>
  </si>
  <si>
    <t>81322</t>
  </si>
  <si>
    <t>Povrat zajmova danih kreditnim institucijama u javnom sektoru - dugoročni</t>
  </si>
  <si>
    <t>81323</t>
  </si>
  <si>
    <t>Povrat danih zajmova kreditnim institucijama u javnom sektoru po protestiranim jamstvima</t>
  </si>
  <si>
    <t>8133</t>
  </si>
  <si>
    <t>Povrat zajmova danih osiguravajućim društvima u javnom sektoru</t>
  </si>
  <si>
    <t>81331</t>
  </si>
  <si>
    <t>Povrat zajmova danih osiguravajućim društvima u javnom sektoru - kratkoročni</t>
  </si>
  <si>
    <t>81332</t>
  </si>
  <si>
    <t>Povrat zajmova danih osiguravajućim društvima u javnom sektoru - dugoročni</t>
  </si>
  <si>
    <t>81333</t>
  </si>
  <si>
    <t>Povrat danih zajmova osiguravajućim društvima u javnom sektoru po protestiranim jamstvima</t>
  </si>
  <si>
    <t>8134</t>
  </si>
  <si>
    <t>Povrat zajmova danih ostalim financijskim institucijama u javnom sektoru</t>
  </si>
  <si>
    <t>81341</t>
  </si>
  <si>
    <t>Povrat zajmova danih ostalim financijskim institucijama u javnom sektoru - kratkoročni</t>
  </si>
  <si>
    <t>81342</t>
  </si>
  <si>
    <t>Povrat zajmova danih ostalim financijskim institucijama u javnom sektoru - dugoročni</t>
  </si>
  <si>
    <t>81343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</si>
  <si>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</si>
  <si>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</si>
  <si>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</si>
  <si>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</si>
  <si>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</si>
  <si>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</si>
  <si>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</si>
  <si>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</si>
  <si>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</si>
  <si>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81413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</si>
  <si>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</si>
  <si>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</si>
  <si>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</si>
  <si>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</si>
  <si>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</si>
  <si>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81531</t>
  </si>
  <si>
    <t>Povrat zajmova danih tuzemnim kreditnim institucijama izvan javnog sektora - kratkoročni</t>
  </si>
  <si>
    <t>81532</t>
  </si>
  <si>
    <t>Povrat zajmova danih tuzemnim kreditnim institucijama izvan javnog sektora - dugoročni</t>
  </si>
  <si>
    <t>81533</t>
  </si>
  <si>
    <t>Povrat danih zajmova tuzemnim kreditnim institucijama izvan javnog sektora po protestiranim jamstvima</t>
  </si>
  <si>
    <t>8154</t>
  </si>
  <si>
    <t>Povrat zajmova danih tuzemnim osiguravajućim društvima izvan javnog sektora</t>
  </si>
  <si>
    <t>81541</t>
  </si>
  <si>
    <t>Povrat zajmova danih tuzemnim osiguravajućim društvima izvan javnog sektora - kratkoročni</t>
  </si>
  <si>
    <t>81542</t>
  </si>
  <si>
    <t>Povrat zajmova danih tuzemnim osiguravajućim društvima izvan javnog sektora - dugoročni</t>
  </si>
  <si>
    <t>81543</t>
  </si>
  <si>
    <t>Povrat danih zajmova tuzemnim osiguravajućim društvima izvan javnog sektora po protestiranim jamstvima</t>
  </si>
  <si>
    <t>8155</t>
  </si>
  <si>
    <t>Povrat zajmova danih ostalim tuzemnim financijskim institucijama izvan javnog sektora</t>
  </si>
  <si>
    <t>81551</t>
  </si>
  <si>
    <t>Povrat zajmova danih ostalim tuzemnim financijskim institucijama izvan javnog sektora - kratkoročni</t>
  </si>
  <si>
    <t>81552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</si>
  <si>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</si>
  <si>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</si>
  <si>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</si>
  <si>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8156</t>
  </si>
  <si>
    <t>Povrat zajmova danih inozemnim kreditnim institucijama</t>
  </si>
  <si>
    <t>81561</t>
  </si>
  <si>
    <t>Povrat zajmova danih inozemnim kreditnim institucijama - kratkoročni</t>
  </si>
  <si>
    <t>81562</t>
  </si>
  <si>
    <t>Povrat zajmova danih inozemnim kreditnim institucijama - dugoročni</t>
  </si>
  <si>
    <t>8157</t>
  </si>
  <si>
    <t>Povrat zajmova danih inozemnim osiguravajućim društvima</t>
  </si>
  <si>
    <t>81571</t>
  </si>
  <si>
    <t>Povrat zajmova danih inozemnim osiguravajućim društvima - kratkoročni</t>
  </si>
  <si>
    <t>81572</t>
  </si>
  <si>
    <t>Povrat zajmova danih inozemnim osiguravajućim društvima - dugoročni</t>
  </si>
  <si>
    <t>8158</t>
  </si>
  <si>
    <t>Povrat zajmova danih ostalim inozemnim financijskim institucijama</t>
  </si>
  <si>
    <t>81581</t>
  </si>
  <si>
    <t>Povrat zajmova danih ostalim inozemnim financijskim institucijama - kratkoročni</t>
  </si>
  <si>
    <t>81582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</si>
  <si>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</si>
  <si>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</si>
  <si>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</si>
  <si>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</si>
  <si>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</si>
  <si>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</si>
  <si>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</si>
  <si>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</si>
  <si>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</si>
  <si>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</si>
  <si>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</si>
  <si>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</si>
  <si>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</si>
  <si>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</si>
  <si>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</si>
  <si>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</si>
  <si>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</si>
  <si>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81643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</si>
  <si>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</si>
  <si>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</si>
  <si>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</si>
  <si>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</si>
  <si>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</si>
  <si>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</si>
  <si>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</si>
  <si>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</si>
  <si>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</si>
  <si>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</si>
  <si>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</si>
  <si>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</si>
  <si>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</si>
  <si>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817</t>
  </si>
  <si>
    <t>Povrat zajmova danih drugim razinama vlasti</t>
  </si>
  <si>
    <t>8171</t>
  </si>
  <si>
    <t>Povrat zajmova danih državnom proračunu</t>
  </si>
  <si>
    <t>81711</t>
  </si>
  <si>
    <t>Povrat zajmova danih državnom proračunu - kratkoročni</t>
  </si>
  <si>
    <t>81712</t>
  </si>
  <si>
    <t>Povrat zajmova danih državnom proračunu - dugoročni</t>
  </si>
  <si>
    <t>8172</t>
  </si>
  <si>
    <t>Povrat zajmova danih županijskim proračunima</t>
  </si>
  <si>
    <t>81721</t>
  </si>
  <si>
    <t>Povrat zajmova danih županijskim proračunima - kratkoročni</t>
  </si>
  <si>
    <t>81722</t>
  </si>
  <si>
    <t>Povrat zajmova danih županijskim proračunima - dugoročni</t>
  </si>
  <si>
    <t>81723</t>
  </si>
  <si>
    <t>Povrat danih zajmova županijskim proračunima po protestiranim jamstvima</t>
  </si>
  <si>
    <t>8173</t>
  </si>
  <si>
    <t xml:space="preserve">Povrat zajmova danih gradskim proračunima </t>
  </si>
  <si>
    <t>81731</t>
  </si>
  <si>
    <t>Povrat zajmova danih gradskim proračunima - kratkoročni</t>
  </si>
  <si>
    <t>81732</t>
  </si>
  <si>
    <t>Povrat zajmova danih gradskim proračunima - dugoročni</t>
  </si>
  <si>
    <t>81733</t>
  </si>
  <si>
    <t>Povrat danih zajmova gradskim proračunima po protestiranim jamstvima</t>
  </si>
  <si>
    <t>8174</t>
  </si>
  <si>
    <t>Povrat zajmova danih općinskim proračunima</t>
  </si>
  <si>
    <t>81741</t>
  </si>
  <si>
    <t>Povrat zajmova danih općinskim proračunima - kratkoročni</t>
  </si>
  <si>
    <t>81742</t>
  </si>
  <si>
    <t>Povrat zajmova danih općinskim proračunima - dugoročni</t>
  </si>
  <si>
    <t>81743</t>
  </si>
  <si>
    <t>Povrat danih zajmova općinskim proračunima po protestiranim jamstvima</t>
  </si>
  <si>
    <t>8175</t>
  </si>
  <si>
    <t>Povrat zajmova danih  HZMO-u, HZZ-u i HZZO-u</t>
  </si>
  <si>
    <t>81751</t>
  </si>
  <si>
    <t>Povrat zajmova danih HZMO-u, HZZ-u i HZZO-u - kratkoročni</t>
  </si>
  <si>
    <t>81752</t>
  </si>
  <si>
    <t>Povrat zajmova danih HZMO, HZZ i HZZO - dugoročni</t>
  </si>
  <si>
    <t>81753</t>
  </si>
  <si>
    <t>Povrat danih zajmova HZMO-u, HZZ-u i HZZO-u po protestiranim jamstvima</t>
  </si>
  <si>
    <t>8176</t>
  </si>
  <si>
    <t>Povrat zajmova danih ostalim izvanproračunskim korisnicima državnog proračuna</t>
  </si>
  <si>
    <t>81761</t>
  </si>
  <si>
    <t>Povrat zajmova danih ostalim izvanproračunskim korisnicima državnog proračuna - kratkoročni</t>
  </si>
  <si>
    <t>81762</t>
  </si>
  <si>
    <t>Povrat zajmova danih ostalim izvanproračunskim korisnicima državnog proračuna - dugoročni</t>
  </si>
  <si>
    <t>81763</t>
  </si>
  <si>
    <t>Povrat danih zajmova ostalim izvanproračunskim korisnicima državnog proračuna po protestiranim jamstvima</t>
  </si>
  <si>
    <t>8177</t>
  </si>
  <si>
    <t>Povrat zajmova danih izvanproračunskim korisnicima županijskih, gradskih i općinskih proračuna</t>
  </si>
  <si>
    <t>81771</t>
  </si>
  <si>
    <t>Povrat zajmova danih izvanproračunskim korisnicima županijskih, gradskih i općinskih proračuna - kratkoročni</t>
  </si>
  <si>
    <t>81772</t>
  </si>
  <si>
    <t>Povrat zajmova danih izvanproračunskim korisnicima županijskih, gradskih i općinskih proračuna - dugoročni</t>
  </si>
  <si>
    <t>81773</t>
  </si>
  <si>
    <t>Povrat danih zajmova izvanproračunskim korisnicima županijskih, gradskih i općinskih proračuna po protestiranim jamstvima</t>
  </si>
  <si>
    <t>818</t>
  </si>
  <si>
    <t>Primici od povrata depozita i jamčevnih pologa</t>
  </si>
  <si>
    <t>8181</t>
  </si>
  <si>
    <t>Primici od povrata depozita od kreditnih i ostalih financijskih institucija - tuzemni</t>
  </si>
  <si>
    <t>81811</t>
  </si>
  <si>
    <t>Primici od povrata depozita od tuzemnih kreditnih i ostalih financijskih institucija - kratkoročni</t>
  </si>
  <si>
    <t>81812</t>
  </si>
  <si>
    <t>Primici od povrata depozita od tuzemnih kreditnih i ostalih institucija - dugoročni</t>
  </si>
  <si>
    <t>8182</t>
  </si>
  <si>
    <t>Primici od povrata depozita od kreditnih i ostalih financijskih institucija - inozemni</t>
  </si>
  <si>
    <t>81821</t>
  </si>
  <si>
    <t>Primici od povrata depozita od inozemnih kreditnih i ostalih financijskih institucija - kratkoročni</t>
  </si>
  <si>
    <t>81822</t>
  </si>
  <si>
    <t>Primici od povrata depozita od inozemnih kreditnih i ostalih institucija - dugoročni</t>
  </si>
  <si>
    <t>8183</t>
  </si>
  <si>
    <t>Primici od povrata jamčevnih pologa</t>
  </si>
  <si>
    <t>81831</t>
  </si>
  <si>
    <t>Primici od povrata jamčevnih pologa - tuzemni</t>
  </si>
  <si>
    <t>81832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</si>
  <si>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</si>
  <si>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</si>
  <si>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</si>
  <si>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</si>
  <si>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</si>
  <si>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</si>
  <si>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</si>
  <si>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</si>
  <si>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</si>
  <si>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</si>
  <si>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</si>
  <si>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</si>
  <si>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</si>
  <si>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</si>
  <si>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</si>
  <si>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</si>
  <si>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</si>
  <si>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</si>
  <si>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</si>
  <si>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</si>
  <si>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</si>
  <si>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</si>
  <si>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</si>
  <si>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</si>
  <si>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</si>
  <si>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</si>
  <si>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</si>
  <si>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</si>
  <si>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</si>
  <si>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</si>
  <si>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</si>
  <si>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</si>
  <si>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</si>
  <si>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</si>
  <si>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</si>
  <si>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</si>
  <si>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</si>
  <si>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</si>
  <si>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</si>
  <si>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</si>
  <si>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</si>
  <si>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</si>
  <si>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</si>
  <si>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</si>
  <si>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</si>
  <si>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</si>
  <si>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</si>
  <si>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</si>
  <si>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</si>
  <si>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</si>
  <si>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</si>
  <si>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</si>
  <si>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8312</t>
  </si>
  <si>
    <t>Dionice i udjeli u glavnici kreditnih institucija u javnom sektoru</t>
  </si>
  <si>
    <t>83122</t>
  </si>
  <si>
    <t>8313</t>
  </si>
  <si>
    <t>Dionice i udjeli u glavnici osiguravajućih društava u javnom sektoru</t>
  </si>
  <si>
    <t>83132</t>
  </si>
  <si>
    <t>8314</t>
  </si>
  <si>
    <t>Dionice i udjeli u glavnici ostalih financijskih institucija u javnom sektoru</t>
  </si>
  <si>
    <t>83142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</si>
  <si>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</si>
  <si>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</si>
  <si>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</si>
  <si>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</si>
  <si>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</si>
  <si>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</si>
  <si>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</si>
  <si>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</si>
  <si>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</si>
  <si>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83313</t>
  </si>
  <si>
    <t>Dionice i udjeli u glavnici tuzemnih kreditnih institucija izvan javnog sektora</t>
  </si>
  <si>
    <t>83314</t>
  </si>
  <si>
    <t>Dionice i udjeli u glavnici tuzemnih osiguravajućih društava izvan javnog sektora</t>
  </si>
  <si>
    <t>83315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</si>
  <si>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</si>
  <si>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</si>
  <si>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</si>
  <si>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83323</t>
  </si>
  <si>
    <t>Dionice i udjeli u glavnici inozemnih kreditnih institucija</t>
  </si>
  <si>
    <t>83324</t>
  </si>
  <si>
    <t>Dionice i udjeli u glavnici inozemnih osiguravajućih društava</t>
  </si>
  <si>
    <t>83325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</si>
  <si>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</si>
  <si>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</si>
  <si>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</si>
  <si>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</si>
  <si>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</si>
  <si>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</si>
  <si>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</si>
  <si>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</si>
  <si>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</si>
  <si>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</si>
  <si>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</si>
  <si>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</si>
  <si>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</si>
  <si>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</si>
  <si>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</si>
  <si>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</si>
  <si>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</si>
  <si>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</si>
  <si>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</si>
  <si>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</si>
  <si>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</si>
  <si>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</si>
  <si>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</si>
  <si>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</si>
  <si>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</si>
  <si>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</si>
  <si>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</si>
  <si>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</si>
  <si>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</si>
  <si>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</si>
  <si>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</si>
  <si>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</si>
  <si>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</si>
  <si>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</si>
  <si>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</si>
  <si>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</si>
  <si>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</si>
  <si>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</si>
  <si>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</si>
  <si>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</si>
  <si>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</si>
  <si>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84221</t>
  </si>
  <si>
    <t>Primljeni krediti od kreditnih institucija u javnom sektoru - kratkoročni</t>
  </si>
  <si>
    <t>84222</t>
  </si>
  <si>
    <t>Primljeni krediti od kreditnih institucija u javnom sektoru - dugoročni</t>
  </si>
  <si>
    <t>84223</t>
  </si>
  <si>
    <t>Primljeni financijski leasing od kreditnih institucija u javnom sektoru</t>
  </si>
  <si>
    <t>84224</t>
  </si>
  <si>
    <t>Primljeni zajmovi po faktoringu od kreditnih institucija u javnom sektoru</t>
  </si>
  <si>
    <t>8423</t>
  </si>
  <si>
    <t>Primljeni zajmovi od osiguravajućih društava u javnom sektoru</t>
  </si>
  <si>
    <t>84231</t>
  </si>
  <si>
    <t>Primljeni zajmovi od osiguravajućih društava u javnom sektoru - kratkoročni</t>
  </si>
  <si>
    <t>84232</t>
  </si>
  <si>
    <t>Primljeni zajmovi od osiguravajućih društava u javnom sektoru - dugoročni</t>
  </si>
  <si>
    <t>84233</t>
  </si>
  <si>
    <t>Primljeni zajmovi po faktoringu od osiguravajućih društava u javnom sektoru</t>
  </si>
  <si>
    <t>8424</t>
  </si>
  <si>
    <t>Primljeni zajmovi od ostalih financijskih institucija u javnom sektoru</t>
  </si>
  <si>
    <t>84241</t>
  </si>
  <si>
    <t>Primljeni zajmovi od ostalih financijskih institucija u javnom sektoru - kratkoročni</t>
  </si>
  <si>
    <t>84242</t>
  </si>
  <si>
    <t>Primljeni zajmovi od ostalih financijskih institucija u javnom sektoru - dugoročni</t>
  </si>
  <si>
    <t>84243</t>
  </si>
  <si>
    <t>Primljeni financijski leasing od ostalih financijskih institucija u javnom sektoru</t>
  </si>
  <si>
    <t>84244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</si>
  <si>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</si>
  <si>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</si>
  <si>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</si>
  <si>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</si>
  <si>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</si>
  <si>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</si>
  <si>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</si>
  <si>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</si>
  <si>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84313</t>
  </si>
  <si>
    <t>Primljeni robni zajmovi od trgovačkih društava u javnom sektoru</t>
  </si>
  <si>
    <t>84314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</si>
  <si>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</si>
  <si>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</si>
  <si>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</si>
  <si>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</si>
  <si>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</si>
  <si>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84431</t>
  </si>
  <si>
    <t>Primljeni krediti od tuzemnih kreditnih institucija izvan javnog sektora - kratkoročni</t>
  </si>
  <si>
    <t>84432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</si>
  <si>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</si>
  <si>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</si>
  <si>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</si>
  <si>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84434</t>
  </si>
  <si>
    <t>Primljeni zajmovi po faktoringu od tuzemnih kreditnih institucija izvan javnog sektora</t>
  </si>
  <si>
    <t>8444</t>
  </si>
  <si>
    <t>Primljeni zajmovi od tuzemnih osiguravajućih društava izvan javnog sektora</t>
  </si>
  <si>
    <t>84441</t>
  </si>
  <si>
    <t>Primljeni zajmovi od tuzemnih osiguravajućih društava izvan javnog sektora - kratkoročni</t>
  </si>
  <si>
    <t>84442</t>
  </si>
  <si>
    <t>Primljeni zajmovi od tuzemnih osiguravajućih društava izvan javnog sektora - dugoročni</t>
  </si>
  <si>
    <t>84443</t>
  </si>
  <si>
    <t>Primljeni zajmovi po faktoringu od tuzemnih osiguravajućih društava izvan javnog sektora</t>
  </si>
  <si>
    <t>8445</t>
  </si>
  <si>
    <t>Primljeni zajmovi od ostalih tuzemnih financijskih institucija izvan javnog sektora</t>
  </si>
  <si>
    <t>84451</t>
  </si>
  <si>
    <t>Primljeni zajmovi od ostalih tuzemnih financijskih institucija izvan javnog sektora - kratkoročni</t>
  </si>
  <si>
    <t>84452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</si>
  <si>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</si>
  <si>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</si>
  <si>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</si>
  <si>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84454</t>
  </si>
  <si>
    <t>Primljeni zajmovi po faktoringu od ostalih tuzemnih financijskih institucija izvan javnog sektora</t>
  </si>
  <si>
    <t>8446</t>
  </si>
  <si>
    <t>Primljeni krediti od inozemnih kreditnih institucija</t>
  </si>
  <si>
    <t>84461</t>
  </si>
  <si>
    <t>Primljeni krediti od inozemnih kreditnih institucija - kratkoročni</t>
  </si>
  <si>
    <t>84462</t>
  </si>
  <si>
    <t>Primljeni krediti od inozemnih kreditnih institucija - dugoročni</t>
  </si>
  <si>
    <t>84463</t>
  </si>
  <si>
    <t>Primljeni financijski leasing od inozemnih kreditnih institucija</t>
  </si>
  <si>
    <t>84464</t>
  </si>
  <si>
    <t>Primljeni zajmovi po faktoringu od inozemnih kreditnih institucija</t>
  </si>
  <si>
    <t>8447</t>
  </si>
  <si>
    <t>Primljeni zajmovi od inozemnih osiguravajućih društava</t>
  </si>
  <si>
    <t>84471</t>
  </si>
  <si>
    <t>Primljeni zajmovi od inozemnih osiguravajućih društava - kratkoročni</t>
  </si>
  <si>
    <t>84472</t>
  </si>
  <si>
    <t>Primljeni zajmovi od inozemnih osiguravajućih društava - dugoročni</t>
  </si>
  <si>
    <t>84473</t>
  </si>
  <si>
    <t>Primljeni zajmovi po faktoringu od inozemnih osiguravajućih društava</t>
  </si>
  <si>
    <t>8448</t>
  </si>
  <si>
    <t>Primljeni zajmovi od ostalih inozemnih financijskih institucija</t>
  </si>
  <si>
    <t>84481</t>
  </si>
  <si>
    <t>Primljeni zajmovi od ostalih inozemnih financijskih institucija - kratkoročni</t>
  </si>
  <si>
    <t>84482</t>
  </si>
  <si>
    <t>Primljeni zajmovi od ostalih inozemnih financijskih institucija - dugoročni</t>
  </si>
  <si>
    <t>84483</t>
  </si>
  <si>
    <t>Primljeni financijski leasing od ostalih inozemnih financijskih institucija</t>
  </si>
  <si>
    <t>84484</t>
  </si>
  <si>
    <t>Primljeni zajmovi po faktoringu od ostalih inozemnih financijskih institucija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</si>
  <si>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</si>
  <si>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</si>
  <si>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</si>
  <si>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</si>
  <si>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84531</t>
  </si>
  <si>
    <t>Primljeni zajmovi od tuzemnih trgovačkih društava izvan javnog sektora - kratkoročni</t>
  </si>
  <si>
    <t>84532</t>
  </si>
  <si>
    <t>Primljeni zajmovi od tuzemnih trgovačkih društava izvan javnog sektora - dugoročni</t>
  </si>
  <si>
    <t>84533</t>
  </si>
  <si>
    <t>Primljeni robni zajmovi od tuzemnih trgovačkih društava izvan javnog sektora</t>
  </si>
  <si>
    <t>84534</t>
  </si>
  <si>
    <t>Primljeni zajmovi po faktoringu od tuzemnih trgovačkih društava izvan javnog sektora</t>
  </si>
  <si>
    <t>8454</t>
  </si>
  <si>
    <t xml:space="preserve">Primljeni zajmovi od tuzemnih obrtnika </t>
  </si>
  <si>
    <t>84541</t>
  </si>
  <si>
    <t>Primljeni zajmovi od tuzemnih obrtnika - kratkoročni</t>
  </si>
  <si>
    <t>84542</t>
  </si>
  <si>
    <t>Primljeni zajmovi od tuzemnih obrtnika - dugoročni</t>
  </si>
  <si>
    <t>84543</t>
  </si>
  <si>
    <t>Primljeni robni zajmovi od tuzemnih obrtnika</t>
  </si>
  <si>
    <t>84544</t>
  </si>
  <si>
    <t>Primljeni zajmovi po faktoringu od tuzemnih obrtnika</t>
  </si>
  <si>
    <t>8455</t>
  </si>
  <si>
    <t>Primljeni zajmovi od inozemnih trgovačkih društava</t>
  </si>
  <si>
    <t>84551</t>
  </si>
  <si>
    <t>Primljeni zajmovi od inozemnih trgovačkih društava - kratkoročni</t>
  </si>
  <si>
    <t>84552</t>
  </si>
  <si>
    <t>Primljeni zajmovi od inozemnih trgovačkih društava - dugoročni</t>
  </si>
  <si>
    <t>84553</t>
  </si>
  <si>
    <t>Primljeni robni zajmovi od inozemnih trgovačkih društava</t>
  </si>
  <si>
    <t>84554</t>
  </si>
  <si>
    <t>Primljeni zajmovi po faktoringu od inozemnih trgovačkih društava</t>
  </si>
  <si>
    <t>8456</t>
  </si>
  <si>
    <t>Primljeni zajmovi od inozemnih obrtnika</t>
  </si>
  <si>
    <t>84561</t>
  </si>
  <si>
    <t>Primljeni zajmovi od inozemnih obrtnika - kratkoročni</t>
  </si>
  <si>
    <t>84562</t>
  </si>
  <si>
    <t>Primljeni zajmovi od inozemnih obrtnika - dugoročni</t>
  </si>
  <si>
    <t>84563</t>
  </si>
  <si>
    <t>Primljeni robni zajmovi od inozemnih obrtnika</t>
  </si>
  <si>
    <t>84564</t>
  </si>
  <si>
    <t>Primljeni zajmovi po faktoringu od inozemnih obrtnika</t>
  </si>
  <si>
    <t>847</t>
  </si>
  <si>
    <t>Primljeni zajmovi od drugih razina vlasti</t>
  </si>
  <si>
    <t>8471</t>
  </si>
  <si>
    <t>Primljeni zajmovi od državnog proračuna</t>
  </si>
  <si>
    <t>84711</t>
  </si>
  <si>
    <t>Primljeni zajmovi od državnog proračuna - kratkoročni</t>
  </si>
  <si>
    <t>84712</t>
  </si>
  <si>
    <t>Primljeni zajmovi od državnog proračuna - dugoročni</t>
  </si>
  <si>
    <t>8472</t>
  </si>
  <si>
    <t>Primljeni zajmovi od županijskih proračuna</t>
  </si>
  <si>
    <t>84721</t>
  </si>
  <si>
    <t>Primljeni zajmovi od županijskih proračuna - kratkoročni</t>
  </si>
  <si>
    <t>84722</t>
  </si>
  <si>
    <t>Primljeni zajmovi od županijskih proračuna - dugoročni</t>
  </si>
  <si>
    <t>8473</t>
  </si>
  <si>
    <t>Primljeni zajmovi od gradskih proračuna</t>
  </si>
  <si>
    <t>84731</t>
  </si>
  <si>
    <t>Primljeni zajmovi od gradskih proračuna - kratkoročni</t>
  </si>
  <si>
    <t>84732</t>
  </si>
  <si>
    <t>Primljeni zajmovi od gradskih proračuna - dugoročni</t>
  </si>
  <si>
    <t>8474</t>
  </si>
  <si>
    <t>Primljeni zajmovi od općinskih proračuna</t>
  </si>
  <si>
    <t>84741</t>
  </si>
  <si>
    <t>Primljeni zajmovi od općinskih proračuna - kratkoročni</t>
  </si>
  <si>
    <t>84742</t>
  </si>
  <si>
    <t>Primljeni zajmovi od općinskih proračuna - dugoročni</t>
  </si>
  <si>
    <t>8475</t>
  </si>
  <si>
    <t>Primljeni zajmovi od HZMO-a, HZZ-a i HZZO-a</t>
  </si>
  <si>
    <t>84751</t>
  </si>
  <si>
    <t>Primljeni zajmovi od HZMO-a, HZZ-a i HZZO-a - kratkoročni</t>
  </si>
  <si>
    <t>84752</t>
  </si>
  <si>
    <t>Primljeni zajmovi od HZMO-a, HZZ-a i HZZO-a - dugoročni</t>
  </si>
  <si>
    <t>8476</t>
  </si>
  <si>
    <t>Primljeni zajmovi od ostalih izvanproračunskih korisnika državnog proračuna</t>
  </si>
  <si>
    <t>84761</t>
  </si>
  <si>
    <t>Primljeni zajmovi od ostalih izvanproračunskih korisnika državnog proračuna - kratkoročni</t>
  </si>
  <si>
    <t>84762</t>
  </si>
  <si>
    <t>Primljeni zajmovi od ostalih izvanproračunskih korisnika državnog proračuna - dugoročni</t>
  </si>
  <si>
    <t>8477</t>
  </si>
  <si>
    <t>Primljeni zajmovi od izvanproračunskih korisnika županijskih, gradskih i općinskih proračuna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</si>
  <si>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</si>
  <si>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</si>
  <si>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</si>
  <si>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</si>
  <si>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85</t>
  </si>
  <si>
    <t>Primici od prodaje vrijednosnih papira iz portfelja</t>
  </si>
  <si>
    <t>851</t>
  </si>
  <si>
    <t>Primici za komercijalne i blagajničke zapise</t>
  </si>
  <si>
    <t>8511</t>
  </si>
  <si>
    <t>Komercijalni i blagajnički zapisi - tuzemni</t>
  </si>
  <si>
    <t>85111</t>
  </si>
  <si>
    <t>Komercijalni i blagajnički zapisi  - tuzemni</t>
  </si>
  <si>
    <t>8512</t>
  </si>
  <si>
    <t>Komercijalni i blagajnički zapisi - inozemni</t>
  </si>
  <si>
    <t>85121</t>
  </si>
  <si>
    <t>852</t>
  </si>
  <si>
    <t>Primici za obveznice</t>
  </si>
  <si>
    <t>8521</t>
  </si>
  <si>
    <t>85212</t>
  </si>
  <si>
    <t>8522</t>
  </si>
  <si>
    <t>85222</t>
  </si>
  <si>
    <t>853</t>
  </si>
  <si>
    <t>Primici za opcije i druge financijske derivate</t>
  </si>
  <si>
    <t>8531</t>
  </si>
  <si>
    <t>85311</t>
  </si>
  <si>
    <t>85312</t>
  </si>
  <si>
    <t>8532</t>
  </si>
  <si>
    <t>85321</t>
  </si>
  <si>
    <t>85322</t>
  </si>
  <si>
    <t>854</t>
  </si>
  <si>
    <t>Primici za ostale vrijednosne papire</t>
  </si>
  <si>
    <t>8541</t>
  </si>
  <si>
    <t>Ostali tuzemni vrijednosni papiri</t>
  </si>
  <si>
    <t>85411</t>
  </si>
  <si>
    <t>Ostali tuzemni vrijednosni papiri - kratkoročni</t>
  </si>
  <si>
    <t>85412</t>
  </si>
  <si>
    <t>Ostali tuzemni vrijednosni papiri - dugoročni</t>
  </si>
  <si>
    <t>8542</t>
  </si>
  <si>
    <t>Ostali inozemni vrijednosni papiri</t>
  </si>
  <si>
    <t>85421</t>
  </si>
  <si>
    <t>Ostali inozemni vrijednosni papiri - kratkoročni</t>
  </si>
  <si>
    <t>85422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</si>
  <si>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</si>
  <si>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</si>
  <si>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</si>
  <si>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</si>
  <si>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</si>
  <si>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</si>
  <si>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</si>
  <si>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</si>
  <si>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</si>
  <si>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</si>
  <si>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</si>
  <si>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</si>
  <si>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</si>
  <si>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</si>
  <si>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</si>
  <si>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</si>
  <si>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</si>
  <si>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</si>
  <si>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</si>
  <si>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</si>
  <si>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</si>
  <si>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</si>
  <si>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</si>
  <si>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</si>
  <si>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</si>
  <si>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</si>
  <si>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</si>
  <si>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</si>
  <si>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</si>
  <si>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</si>
  <si>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</si>
  <si>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</si>
  <si>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</si>
  <si>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915</t>
  </si>
  <si>
    <t>Promjene u vrijednosti i obujmu imovine i obveza</t>
  </si>
  <si>
    <t>9151</t>
  </si>
  <si>
    <t>Promjene u vrijednosti i obujmu imovine</t>
  </si>
  <si>
    <t>91511</t>
  </si>
  <si>
    <t>Promjene u vrijednosti imovine</t>
  </si>
  <si>
    <t>91512</t>
  </si>
  <si>
    <t>Promjene u obujmu imovine</t>
  </si>
  <si>
    <t>9152</t>
  </si>
  <si>
    <t>Promjene u vrijednosti i obujmu obveza</t>
  </si>
  <si>
    <t>91521</t>
  </si>
  <si>
    <t>Promjene u vrijednosti obveza</t>
  </si>
  <si>
    <t>91522</t>
  </si>
  <si>
    <t>Promjene u obujmu obveza</t>
  </si>
  <si>
    <t>92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</si>
  <si>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</si>
  <si>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</si>
  <si>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</si>
  <si>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</si>
  <si>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</si>
  <si>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</si>
  <si>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</si>
  <si>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</si>
  <si>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</si>
  <si>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</si>
  <si>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</si>
  <si>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</si>
  <si>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</si>
  <si>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</si>
  <si>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</si>
  <si>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</si>
  <si>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</si>
  <si>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</si>
  <si>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</si>
  <si>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</si>
  <si>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</si>
  <si>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</si>
  <si>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</si>
  <si>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</si>
  <si>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</si>
  <si>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</si>
  <si>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</si>
  <si>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</si>
  <si>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</si>
  <si>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</si>
  <si>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</si>
  <si>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</si>
  <si>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</si>
  <si>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</si>
  <si>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</si>
  <si>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</si>
  <si>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</si>
  <si>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</si>
  <si>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</si>
  <si>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</si>
  <si>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</si>
  <si>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</si>
  <si>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96119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</si>
  <si>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</si>
  <si>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</si>
  <si>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</si>
  <si>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</si>
  <si>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</si>
  <si>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</si>
  <si>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</si>
  <si>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</si>
  <si>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</si>
  <si>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</si>
  <si>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</si>
  <si>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</si>
  <si>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</si>
  <si>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</si>
  <si>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</si>
  <si>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</si>
  <si>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</si>
  <si>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96147</t>
  </si>
  <si>
    <t>96148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</si>
  <si>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</si>
  <si>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</si>
  <si>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</si>
  <si>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</si>
  <si>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</si>
  <si>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</si>
  <si>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</si>
  <si>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</si>
  <si>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</si>
  <si>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</si>
  <si>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</si>
  <si>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</si>
  <si>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</si>
  <si>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</si>
  <si>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</si>
  <si>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</si>
  <si>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</si>
  <si>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</si>
  <si>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</si>
  <si>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963</t>
  </si>
  <si>
    <t>Obračunate pomoći iz inozemstva i od subjekata unutar općeg proračuna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</si>
  <si>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</si>
  <si>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</si>
  <si>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</si>
  <si>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</si>
  <si>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</si>
  <si>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</si>
  <si>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</si>
  <si>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</si>
  <si>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</si>
  <si>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Tekuće pomoći od institucija i tijela EU</t>
  </si>
  <si>
    <t>96324</t>
  </si>
  <si>
    <t>Kapitalne pomoći od institucija i tijela EU</t>
  </si>
  <si>
    <t>9633</t>
  </si>
  <si>
    <t>96331</t>
  </si>
  <si>
    <t>96332</t>
  </si>
  <si>
    <t>9634</t>
  </si>
  <si>
    <t>96341</t>
  </si>
  <si>
    <t>Tekuće pomoći od izvanproračunskih korisnika</t>
  </si>
  <si>
    <t>96342</t>
  </si>
  <si>
    <t>9635</t>
  </si>
  <si>
    <t>96351</t>
  </si>
  <si>
    <t>96352</t>
  </si>
  <si>
    <t>9636</t>
  </si>
  <si>
    <t>96361</t>
  </si>
  <si>
    <t>96362</t>
  </si>
  <si>
    <t>9638</t>
  </si>
  <si>
    <t>96381</t>
  </si>
  <si>
    <t>96382</t>
  </si>
  <si>
    <t>96383</t>
  </si>
  <si>
    <t>96384</t>
  </si>
  <si>
    <t>96385</t>
  </si>
  <si>
    <t>96386</t>
  </si>
  <si>
    <t>96387</t>
  </si>
  <si>
    <t>96388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</si>
  <si>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</si>
  <si>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</si>
  <si>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</si>
  <si>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</si>
  <si>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</si>
  <si>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</si>
  <si>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</si>
  <si>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</si>
  <si>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</si>
  <si>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96419</t>
  </si>
  <si>
    <t>9642</t>
  </si>
  <si>
    <t>96421</t>
  </si>
  <si>
    <t>96422</t>
  </si>
  <si>
    <t>96423</t>
  </si>
  <si>
    <t>96424</t>
  </si>
  <si>
    <t>96425</t>
  </si>
  <si>
    <t>96429</t>
  </si>
  <si>
    <t>9643</t>
  </si>
  <si>
    <t>96431</t>
  </si>
  <si>
    <t>Prihodi od kamata na dane zajmove međunarodnim organizacijama, institucijama i tijelima EU te inozemnim vladima</t>
  </si>
  <si>
    <t>96432</t>
  </si>
  <si>
    <t>Prihodi od kamata na dane zajmove neprofitnim organizacijama, građanima i  kućanstvima</t>
  </si>
  <si>
    <t>96433</t>
  </si>
  <si>
    <t>96434</t>
  </si>
  <si>
    <t>96435</t>
  </si>
  <si>
    <t>96436</t>
  </si>
  <si>
    <t>96437</t>
  </si>
  <si>
    <t>9644</t>
  </si>
  <si>
    <t>96442</t>
  </si>
  <si>
    <t>Prihodi od kamata na dane zajmove po protestiranim jamstvima neprofitnim organizacijama, građanima i kućanstvima</t>
  </si>
  <si>
    <t>96443</t>
  </si>
  <si>
    <t>Prihodi od kamata na dane zajmove po protestiranim jamstvima kreditnim i ostalim financijskim institucijama u javnom sektoru</t>
  </si>
  <si>
    <t>96444</t>
  </si>
  <si>
    <t>Prihodi od kamata na dane zajmove po protestiranim jamstvima trgovačkim društvima u javnom sektoru</t>
  </si>
  <si>
    <t>96445</t>
  </si>
  <si>
    <t>Prihodi od kamata na dane zajmove po protestiranim jamstvima kreditnim i ostalim financijskim institucijama izvan javnog sektora</t>
  </si>
  <si>
    <t>96446</t>
  </si>
  <si>
    <t>Prihodi od kamata na dane zajmove po protestiranim jamstvima trgovačkim društvima izvan javnog sektora</t>
  </si>
  <si>
    <t>96447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</si>
  <si>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</si>
  <si>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</si>
  <si>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</si>
  <si>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</si>
  <si>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</si>
  <si>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</si>
  <si>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</si>
  <si>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</si>
  <si>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</si>
  <si>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</si>
  <si>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</si>
  <si>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</si>
  <si>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</si>
  <si>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</si>
  <si>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</si>
  <si>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96528</t>
  </si>
  <si>
    <t>9653</t>
  </si>
  <si>
    <t>Komunalni doprinosi i naknade</t>
  </si>
  <si>
    <t>96531</t>
  </si>
  <si>
    <t>96532</t>
  </si>
  <si>
    <t>96533</t>
  </si>
  <si>
    <t>Naknade za priključak</t>
  </si>
  <si>
    <t>966</t>
  </si>
  <si>
    <t>Obračunati ostali prihodi</t>
  </si>
  <si>
    <t>9661</t>
  </si>
  <si>
    <t>Prihodi od prodaje proizvoda i roba i pruženih usluga</t>
  </si>
  <si>
    <t>96614</t>
  </si>
  <si>
    <t>96615</t>
  </si>
  <si>
    <t>967</t>
  </si>
  <si>
    <t xml:space="preserve">Obračunati prihodi iz proračuna </t>
  </si>
  <si>
    <t>9673</t>
  </si>
  <si>
    <t>Obračunati prihodi od HZZO-a na temelju ugovornih obveza</t>
  </si>
  <si>
    <t>96731</t>
  </si>
  <si>
    <t>968</t>
  </si>
  <si>
    <t>Kazne i upravne mjere te ostali prihodi</t>
  </si>
  <si>
    <t>9681</t>
  </si>
  <si>
    <t>96811</t>
  </si>
  <si>
    <t>96812</t>
  </si>
  <si>
    <t>96813</t>
  </si>
  <si>
    <t>96814</t>
  </si>
  <si>
    <t>96815</t>
  </si>
  <si>
    <t>Kazne za prekršaje u prometu</t>
  </si>
  <si>
    <t>96816</t>
  </si>
  <si>
    <t>Kazne i druge mjere za kaznenom postupku</t>
  </si>
  <si>
    <t>96817</t>
  </si>
  <si>
    <t>96818</t>
  </si>
  <si>
    <t>96819</t>
  </si>
  <si>
    <t>9683</t>
  </si>
  <si>
    <t>96831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</si>
  <si>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</si>
  <si>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</si>
  <si>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</si>
  <si>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</si>
  <si>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</si>
  <si>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</si>
  <si>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97112</t>
  </si>
  <si>
    <t>97113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</si>
  <si>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</si>
  <si>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</si>
  <si>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</si>
  <si>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</si>
  <si>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</si>
  <si>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</si>
  <si>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</si>
  <si>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</si>
  <si>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</si>
  <si>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</si>
  <si>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</si>
  <si>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</si>
  <si>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</si>
  <si>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</si>
  <si>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</si>
  <si>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</si>
  <si>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</si>
  <si>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</si>
  <si>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</si>
  <si>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</si>
  <si>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</si>
  <si>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</si>
  <si>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</si>
  <si>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</si>
  <si>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</si>
  <si>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</si>
  <si>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</si>
  <si>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</si>
  <si>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</si>
  <si>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</si>
  <si>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</si>
  <si>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</si>
  <si>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</si>
  <si>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</si>
  <si>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</si>
  <si>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</si>
  <si>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</si>
  <si>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</si>
  <si>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</si>
  <si>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</si>
  <si>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</si>
  <si>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</si>
  <si>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</si>
  <si>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</si>
  <si>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</si>
  <si>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</si>
  <si>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</si>
  <si>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</si>
  <si>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</si>
  <si>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</si>
  <si>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</si>
  <si>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</si>
  <si>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</si>
  <si>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</si>
  <si>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</si>
  <si>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</si>
  <si>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</si>
  <si>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982</t>
  </si>
  <si>
    <t>Ostala rezerviranja (stalna pričuva i drugo)</t>
  </si>
  <si>
    <t>9821</t>
  </si>
  <si>
    <t>98211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</si>
  <si>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</si>
  <si>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</si>
  <si>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</si>
  <si>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</si>
  <si>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</si>
  <si>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</si>
  <si>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99111</t>
  </si>
  <si>
    <t>9912</t>
  </si>
  <si>
    <t>Dana jamstva</t>
  </si>
  <si>
    <t>99121</t>
  </si>
  <si>
    <t>9913</t>
  </si>
  <si>
    <t>Dana kreditna pisma</t>
  </si>
  <si>
    <t>99131</t>
  </si>
  <si>
    <t>9914</t>
  </si>
  <si>
    <t>Instrumenti osiguranja plaćanja</t>
  </si>
  <si>
    <t>99141</t>
  </si>
  <si>
    <t>9919</t>
  </si>
  <si>
    <t>Ostali izvanbilančni zapisi</t>
  </si>
  <si>
    <t>99191</t>
  </si>
  <si>
    <t>996</t>
  </si>
  <si>
    <t>Izvanbilančni zapisi - pasiva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</si>
  <si>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</si>
  <si>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</si>
  <si>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</si>
  <si>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</si>
  <si>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</si>
  <si>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</si>
  <si>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</si>
  <si>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</si>
  <si>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</si>
  <si>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</si>
  <si>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</si>
  <si>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2019.</t>
  </si>
  <si>
    <t>2020.</t>
  </si>
  <si>
    <t>2021.</t>
  </si>
  <si>
    <t>PRIJEDLOG PLANA I PROJEKCIJE PLANA</t>
  </si>
  <si>
    <t>KONTO</t>
  </si>
  <si>
    <t>NAZIV KONTA</t>
  </si>
  <si>
    <t>STRUČNO, ADMINISTRATIVNO I TEHNIČKO OSOBLJE</t>
  </si>
  <si>
    <t>32112</t>
  </si>
  <si>
    <t xml:space="preserve">Dnevnice za službeni put u inozemstvu  </t>
  </si>
  <si>
    <t>32114</t>
  </si>
  <si>
    <t xml:space="preserve">Naknade za smještaj na službenom putu u inozemstvu  </t>
  </si>
  <si>
    <t>32116</t>
  </si>
  <si>
    <t xml:space="preserve">Naknade za prijevoz na službenom putu u inozemstvu  </t>
  </si>
  <si>
    <t>32141</t>
  </si>
  <si>
    <t xml:space="preserve">Naknada za korištenje privatnog automobila u služb ene svrhe </t>
  </si>
  <si>
    <t>32229</t>
  </si>
  <si>
    <t xml:space="preserve">Ostali materijal i sirovine  </t>
  </si>
  <si>
    <t>32312</t>
  </si>
  <si>
    <t xml:space="preserve">Usluge interneta  </t>
  </si>
  <si>
    <t>32372</t>
  </si>
  <si>
    <t xml:space="preserve">Ugovori o djelu  </t>
  </si>
  <si>
    <t>32374</t>
  </si>
  <si>
    <t xml:space="preserve">Revizorske usluge  </t>
  </si>
  <si>
    <t>32376</t>
  </si>
  <si>
    <t xml:space="preserve">Usluge vještačenja  </t>
  </si>
  <si>
    <t>32377</t>
  </si>
  <si>
    <t xml:space="preserve">Usluge agencija, studentskog servisa (prijepisi, p rijevodi i drugo) </t>
  </si>
  <si>
    <t>32381</t>
  </si>
  <si>
    <t xml:space="preserve">Usluge ažuriranja računalnih baza  </t>
  </si>
  <si>
    <t>32392</t>
  </si>
  <si>
    <t xml:space="preserve">Film i izrada fotografija  </t>
  </si>
  <si>
    <t>32395</t>
  </si>
  <si>
    <t xml:space="preserve">Usluge čišćenja, pranja i slično  </t>
  </si>
  <si>
    <t>32961</t>
  </si>
  <si>
    <t xml:space="preserve">Troškovi sudskih postupaka  </t>
  </si>
  <si>
    <t>34339</t>
  </si>
  <si>
    <t xml:space="preserve">Ostale zatezne kamate  </t>
  </si>
  <si>
    <t>42222</t>
  </si>
  <si>
    <t xml:space="preserve">Telefoni i ostali komunikacijski uređaji  </t>
  </si>
  <si>
    <t>42229</t>
  </si>
  <si>
    <t xml:space="preserve">Ostala komunikacijska oprema  </t>
  </si>
  <si>
    <t>42231</t>
  </si>
  <si>
    <t xml:space="preserve">Oprema za grijanje, ventilaciju i hlađenje  </t>
  </si>
  <si>
    <t>42239</t>
  </si>
  <si>
    <t xml:space="preserve">Ostala oprema za održavanje i zaštitu  </t>
  </si>
  <si>
    <t>42252</t>
  </si>
  <si>
    <t xml:space="preserve">Mjerni i kontrolni uređaji  </t>
  </si>
  <si>
    <t>42261</t>
  </si>
  <si>
    <t xml:space="preserve">Sportska oprema  </t>
  </si>
  <si>
    <t>42262</t>
  </si>
  <si>
    <t xml:space="preserve">Glazbeni instrumenti i oprema  </t>
  </si>
  <si>
    <t>42271</t>
  </si>
  <si>
    <t xml:space="preserve">Uređaji  </t>
  </si>
  <si>
    <t xml:space="preserve">Prehrana  </t>
  </si>
  <si>
    <t>PROJEKCIJA PLANA ZA 2021.</t>
  </si>
  <si>
    <t>TEKUĆE POMOĆI PRORAČ. KORISNICIMA IZ PRORAČUNA JLP KOJI IM NIJE NADLEŽAN</t>
  </si>
  <si>
    <t>KAPITALNE POMOĆI IZ DRŽ.PRORAČUNA PRO.KORISNICIMA  PRORAČUNA JLP</t>
  </si>
  <si>
    <t>TEKUĆE POMOĆI IZ DRŽ. PRORAČUNA PRO.KORISNICIMA PRORAČUNA JLP</t>
  </si>
  <si>
    <t>TEKUĆE POMOĆI IZ DRŽ. PRORAČ. TEMELJEM PRIJENOSA EU SREDSTAVA</t>
  </si>
  <si>
    <t>KAMATE NA DEPOZITE PO VIĐENJU</t>
  </si>
  <si>
    <t>PRIHODI OD PRODANIH PROIZVODA</t>
  </si>
  <si>
    <t>PRIHODI OD PRUŽENIH USLUGA</t>
  </si>
  <si>
    <t>PRIHODI OD PRODAJE ROBE</t>
  </si>
  <si>
    <t>TEKUĆE DONACIJE OD NEPROFITNIH ORGANIZACIJA</t>
  </si>
  <si>
    <t>KAPITALNE DONACIJE OD NEPROFITNIH ORGANIZACIJA</t>
  </si>
  <si>
    <t>SUFINANCIRANJE CIJENE USLUGE, PARTICIPACIJE I SL.</t>
  </si>
  <si>
    <t>KAPITALNE DONACIJA OD TRG. DRUŠTAVA</t>
  </si>
  <si>
    <t xml:space="preserve">PRIHODI IZ NADLEŽ.PRORAČUNA ZA FINAN. RASHODA POSLOVANJA </t>
  </si>
  <si>
    <t>KAPITALNE DONACIJE OD FIZIČKIH OSOBA</t>
  </si>
  <si>
    <t>KAPITALNE POMOĆI IZ DRŽ.PRORAČUNA TEMELJEM PRIJENOSA EU SREDSTAVA</t>
  </si>
  <si>
    <t>TEKUĆI PRIJENOSI IZMEĐU PRORAČ. KORISNIKA ISTOG PRORAČUNA</t>
  </si>
  <si>
    <t>TEK. PRIJEN. IZMEĐU PRO. KORIS. ISTOG PRORAČ.TEMELJEM PRIJENOSA EU SRED.</t>
  </si>
  <si>
    <t>Ostale nespomenute usluge</t>
  </si>
  <si>
    <t>Ostali nenavedeni rashodi za zaposlene</t>
  </si>
</sst>
</file>

<file path=xl/styles.xml><?xml version="1.0" encoding="utf-8"?>
<styleSheet xmlns="http://schemas.openxmlformats.org/spreadsheetml/2006/main">
  <fonts count="21">
    <font>
      <sz val="11"/>
      <name val="Calibri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2">
    <xf numFmtId="0" fontId="0" fillId="0" borderId="0" xfId="0"/>
    <xf numFmtId="4" fontId="0" fillId="0" borderId="0" xfId="0" applyNumberFormat="1"/>
    <xf numFmtId="0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7" fillId="4" borderId="3" xfId="0" applyNumberFormat="1" applyFont="1" applyFill="1" applyBorder="1"/>
    <xf numFmtId="4" fontId="17" fillId="4" borderId="4" xfId="0" applyNumberFormat="1" applyFont="1" applyFill="1" applyBorder="1"/>
    <xf numFmtId="4" fontId="17" fillId="4" borderId="6" xfId="0" applyNumberFormat="1" applyFont="1" applyFill="1" applyBorder="1"/>
    <xf numFmtId="4" fontId="17" fillId="4" borderId="7" xfId="0" applyNumberFormat="1" applyFont="1" applyFill="1" applyBorder="1"/>
    <xf numFmtId="0" fontId="18" fillId="0" borderId="5" xfId="0" applyFont="1" applyBorder="1"/>
    <xf numFmtId="0" fontId="18" fillId="0" borderId="6" xfId="0" applyFont="1" applyBorder="1"/>
    <xf numFmtId="0" fontId="18" fillId="0" borderId="6" xfId="0" applyFont="1" applyBorder="1" applyAlignment="1">
      <alignment wrapText="1"/>
    </xf>
    <xf numFmtId="4" fontId="18" fillId="0" borderId="6" xfId="0" applyNumberFormat="1" applyFont="1" applyBorder="1"/>
    <xf numFmtId="4" fontId="18" fillId="0" borderId="7" xfId="0" applyNumberFormat="1" applyFont="1" applyBorder="1"/>
    <xf numFmtId="4" fontId="18" fillId="0" borderId="0" xfId="0" applyNumberFormat="1" applyFont="1"/>
    <xf numFmtId="49" fontId="4" fillId="0" borderId="0" xfId="2" applyNumberFormat="1" applyFont="1"/>
    <xf numFmtId="0" fontId="4" fillId="0" borderId="0" xfId="2" applyFont="1"/>
    <xf numFmtId="0" fontId="4" fillId="0" borderId="0" xfId="2"/>
    <xf numFmtId="49" fontId="4" fillId="0" borderId="0" xfId="2" applyNumberFormat="1"/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22" xfId="1" applyNumberFormat="1" applyFont="1" applyFill="1" applyBorder="1" applyAlignment="1" applyProtection="1">
      <alignment horizontal="center" vertical="center" wrapText="1"/>
    </xf>
    <xf numFmtId="0" fontId="2" fillId="7" borderId="23" xfId="1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8" fillId="0" borderId="0" xfId="0" applyNumberFormat="1" applyFont="1" applyAlignment="1">
      <alignment wrapText="1"/>
    </xf>
    <xf numFmtId="4" fontId="17" fillId="0" borderId="6" xfId="0" applyNumberFormat="1" applyFont="1" applyBorder="1"/>
    <xf numFmtId="4" fontId="17" fillId="0" borderId="7" xfId="0" applyNumberFormat="1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11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center" wrapText="1"/>
    </xf>
    <xf numFmtId="0" fontId="10" fillId="0" borderId="12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0" fontId="13" fillId="5" borderId="12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 applyProtection="1"/>
    <xf numFmtId="3" fontId="10" fillId="0" borderId="1" xfId="0" applyNumberFormat="1" applyFont="1" applyBorder="1" applyAlignment="1">
      <alignment horizontal="right"/>
    </xf>
    <xf numFmtId="3" fontId="10" fillId="5" borderId="1" xfId="0" applyNumberFormat="1" applyFont="1" applyFill="1" applyBorder="1" applyAlignment="1" applyProtection="1">
      <alignment horizontal="right" wrapText="1"/>
    </xf>
    <xf numFmtId="3" fontId="10" fillId="6" borderId="11" xfId="0" quotePrefix="1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 applyProtection="1">
      <alignment horizontal="right" wrapText="1"/>
    </xf>
    <xf numFmtId="3" fontId="10" fillId="5" borderId="11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0" fontId="18" fillId="0" borderId="6" xfId="0" applyFont="1" applyBorder="1" applyAlignment="1">
      <alignment horizontal="left"/>
    </xf>
    <xf numFmtId="0" fontId="18" fillId="8" borderId="8" xfId="0" applyFont="1" applyFill="1" applyBorder="1"/>
    <xf numFmtId="0" fontId="18" fillId="8" borderId="9" xfId="0" applyFont="1" applyFill="1" applyBorder="1"/>
    <xf numFmtId="0" fontId="18" fillId="8" borderId="9" xfId="0" applyFont="1" applyFill="1" applyBorder="1" applyAlignment="1">
      <alignment wrapText="1"/>
    </xf>
    <xf numFmtId="4" fontId="18" fillId="8" borderId="9" xfId="0" applyNumberFormat="1" applyFont="1" applyFill="1" applyBorder="1"/>
    <xf numFmtId="4" fontId="18" fillId="8" borderId="10" xfId="0" applyNumberFormat="1" applyFont="1" applyFill="1" applyBorder="1"/>
    <xf numFmtId="0" fontId="10" fillId="5" borderId="11" xfId="0" applyNumberFormat="1" applyFont="1" applyFill="1" applyBorder="1" applyAlignment="1" applyProtection="1">
      <alignment horizontal="left" wrapText="1"/>
    </xf>
    <xf numFmtId="0" fontId="10" fillId="5" borderId="12" xfId="0" applyNumberFormat="1" applyFont="1" applyFill="1" applyBorder="1" applyAlignment="1" applyProtection="1">
      <alignment horizontal="left" wrapText="1"/>
    </xf>
    <xf numFmtId="0" fontId="10" fillId="5" borderId="14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1" fillId="5" borderId="11" xfId="0" applyNumberFormat="1" applyFont="1" applyFill="1" applyBorder="1" applyAlignment="1" applyProtection="1">
      <alignment horizontal="left" wrapText="1"/>
    </xf>
    <xf numFmtId="0" fontId="12" fillId="5" borderId="12" xfId="0" applyNumberFormat="1" applyFont="1" applyFill="1" applyBorder="1" applyAlignment="1" applyProtection="1">
      <alignment wrapText="1"/>
    </xf>
    <xf numFmtId="0" fontId="13" fillId="5" borderId="12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left" wrapText="1"/>
    </xf>
    <xf numFmtId="0" fontId="12" fillId="0" borderId="12" xfId="0" applyNumberFormat="1" applyFont="1" applyFill="1" applyBorder="1" applyAlignment="1" applyProtection="1">
      <alignment wrapText="1"/>
    </xf>
    <xf numFmtId="0" fontId="13" fillId="0" borderId="12" xfId="0" applyNumberFormat="1" applyFont="1" applyFill="1" applyBorder="1" applyAlignment="1" applyProtection="1"/>
    <xf numFmtId="0" fontId="11" fillId="0" borderId="11" xfId="0" quotePrefix="1" applyFont="1" applyFill="1" applyBorder="1" applyAlignment="1">
      <alignment horizontal="left"/>
    </xf>
    <xf numFmtId="0" fontId="11" fillId="0" borderId="11" xfId="0" quotePrefix="1" applyNumberFormat="1" applyFont="1" applyFill="1" applyBorder="1" applyAlignment="1" applyProtection="1">
      <alignment horizontal="left" wrapText="1"/>
    </xf>
    <xf numFmtId="0" fontId="13" fillId="0" borderId="12" xfId="0" applyNumberFormat="1" applyFont="1" applyFill="1" applyBorder="1" applyAlignment="1" applyProtection="1">
      <alignment wrapText="1"/>
    </xf>
    <xf numFmtId="0" fontId="11" fillId="0" borderId="11" xfId="0" quotePrefix="1" applyFont="1" applyBorder="1" applyAlignment="1">
      <alignment horizontal="left"/>
    </xf>
    <xf numFmtId="0" fontId="11" fillId="5" borderId="11" xfId="0" quotePrefix="1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0" fillId="6" borderId="11" xfId="0" applyNumberFormat="1" applyFont="1" applyFill="1" applyBorder="1" applyAlignment="1" applyProtection="1">
      <alignment horizontal="left" wrapText="1"/>
    </xf>
    <xf numFmtId="0" fontId="10" fillId="6" borderId="12" xfId="0" applyNumberFormat="1" applyFont="1" applyFill="1" applyBorder="1" applyAlignment="1" applyProtection="1">
      <alignment horizontal="left" wrapText="1"/>
    </xf>
    <xf numFmtId="0" fontId="10" fillId="6" borderId="14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0" borderId="0" xfId="0" quotePrefix="1" applyNumberFormat="1" applyFont="1" applyFill="1" applyBorder="1" applyAlignment="1" applyProtection="1">
      <alignment horizontal="center" vertical="center" wrapText="1"/>
    </xf>
    <xf numFmtId="0" fontId="17" fillId="4" borderId="5" xfId="0" applyFont="1" applyFill="1" applyBorder="1"/>
    <xf numFmtId="0" fontId="18" fillId="4" borderId="6" xfId="0" applyFont="1" applyFill="1" applyBorder="1"/>
    <xf numFmtId="0" fontId="17" fillId="4" borderId="2" xfId="0" applyFont="1" applyFill="1" applyBorder="1"/>
    <xf numFmtId="0" fontId="18" fillId="4" borderId="3" xfId="0" applyFont="1" applyFill="1" applyBorder="1"/>
    <xf numFmtId="0" fontId="17" fillId="0" borderId="5" xfId="0" applyFont="1" applyBorder="1"/>
    <xf numFmtId="0" fontId="18" fillId="0" borderId="6" xfId="0" applyFont="1" applyBorder="1"/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7" borderId="19" xfId="1" applyNumberFormat="1" applyFont="1" applyFill="1" applyBorder="1" applyAlignment="1" applyProtection="1">
      <alignment horizontal="center" vertical="center" wrapText="1"/>
    </xf>
    <xf numFmtId="0" fontId="2" fillId="7" borderId="20" xfId="1" applyNumberFormat="1" applyFont="1" applyFill="1" applyBorder="1" applyAlignment="1" applyProtection="1">
      <alignment horizontal="center" vertical="center" wrapText="1"/>
    </xf>
    <xf numFmtId="0" fontId="2" fillId="7" borderId="21" xfId="1" applyNumberFormat="1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7" borderId="16" xfId="1" applyNumberFormat="1" applyFont="1" applyFill="1" applyBorder="1" applyAlignment="1" applyProtection="1">
      <alignment horizontal="center" vertical="center" wrapText="1"/>
    </xf>
    <xf numFmtId="0" fontId="2" fillId="7" borderId="17" xfId="1" applyNumberFormat="1" applyFont="1" applyFill="1" applyBorder="1" applyAlignment="1" applyProtection="1">
      <alignment horizontal="center" vertical="center" wrapText="1"/>
    </xf>
    <xf numFmtId="0" fontId="2" fillId="7" borderId="18" xfId="1" applyNumberFormat="1" applyFont="1" applyFill="1" applyBorder="1" applyAlignment="1" applyProtection="1">
      <alignment horizontal="center" vertical="center" wrapText="1"/>
    </xf>
    <xf numFmtId="0" fontId="2" fillId="3" borderId="2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  <xf numFmtId="0" fontId="2" fillId="3" borderId="30" xfId="1" applyNumberFormat="1" applyFont="1" applyFill="1" applyBorder="1" applyAlignment="1" applyProtection="1">
      <alignment horizontal="center" vertical="center" wrapText="1"/>
    </xf>
    <xf numFmtId="0" fontId="3" fillId="7" borderId="24" xfId="1" applyNumberFormat="1" applyFont="1" applyFill="1" applyBorder="1" applyAlignment="1" applyProtection="1">
      <alignment horizontal="center" vertical="center" wrapText="1"/>
    </xf>
    <xf numFmtId="0" fontId="3" fillId="7" borderId="25" xfId="1" applyNumberFormat="1" applyFont="1" applyFill="1" applyBorder="1" applyAlignment="1" applyProtection="1">
      <alignment horizontal="center" vertical="center" wrapText="1"/>
    </xf>
    <xf numFmtId="0" fontId="3" fillId="7" borderId="26" xfId="1" applyNumberFormat="1" applyFont="1" applyFill="1" applyBorder="1" applyAlignment="1" applyProtection="1">
      <alignment horizontal="center" vertical="center" wrapText="1"/>
    </xf>
    <xf numFmtId="0" fontId="3" fillId="7" borderId="31" xfId="1" applyNumberFormat="1" applyFont="1" applyFill="1" applyBorder="1" applyAlignment="1" applyProtection="1">
      <alignment horizontal="center" vertical="center" wrapText="1"/>
    </xf>
    <xf numFmtId="0" fontId="3" fillId="7" borderId="32" xfId="1" applyNumberFormat="1" applyFont="1" applyFill="1" applyBorder="1" applyAlignment="1" applyProtection="1">
      <alignment horizontal="center" vertical="center" wrapText="1"/>
    </xf>
    <xf numFmtId="0" fontId="3" fillId="7" borderId="33" xfId="1" applyNumberFormat="1" applyFont="1" applyFill="1" applyBorder="1" applyAlignment="1" applyProtection="1">
      <alignment horizontal="center" vertical="center" wrapText="1"/>
    </xf>
    <xf numFmtId="4" fontId="2" fillId="7" borderId="22" xfId="1" applyNumberFormat="1" applyFont="1" applyFill="1" applyBorder="1" applyAlignment="1" applyProtection="1">
      <alignment horizontal="center" vertical="center" wrapText="1"/>
    </xf>
    <xf numFmtId="4" fontId="2" fillId="7" borderId="1" xfId="1" applyNumberFormat="1" applyFont="1" applyFill="1" applyBorder="1" applyAlignment="1" applyProtection="1">
      <alignment horizontal="center" vertical="center" wrapText="1"/>
    </xf>
    <xf numFmtId="4" fontId="2" fillId="7" borderId="23" xfId="1" applyNumberFormat="1" applyFont="1" applyFill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WVS45"/>
  <sheetViews>
    <sheetView showGridLines="0" tabSelected="1" topLeftCell="A4" zoomScaleNormal="100" zoomScaleSheetLayoutView="120" workbookViewId="0">
      <selection activeCell="I8" sqref="I8"/>
    </sheetView>
  </sheetViews>
  <sheetFormatPr defaultColWidth="0" defaultRowHeight="12.75" zeroHeight="1"/>
  <cols>
    <col min="1" max="2" width="4.28515625" style="29" customWidth="1"/>
    <col min="3" max="3" width="5.5703125" style="29" customWidth="1"/>
    <col min="4" max="4" width="5.28515625" style="30" customWidth="1"/>
    <col min="5" max="5" width="44.7109375" style="29" customWidth="1"/>
    <col min="6" max="6" width="15.85546875" style="29" bestFit="1" customWidth="1"/>
    <col min="7" max="7" width="17.28515625" style="29" customWidth="1"/>
    <col min="8" max="8" width="16.7109375" style="29" customWidth="1"/>
    <col min="9" max="9" width="11.42578125" style="29" customWidth="1"/>
    <col min="10" max="10" width="16.28515625" style="29" hidden="1"/>
    <col min="11" max="11" width="21.7109375" style="29" hidden="1"/>
    <col min="12" max="256" width="11.42578125" style="29" hidden="1"/>
    <col min="257" max="258" width="4.28515625" style="29" hidden="1"/>
    <col min="259" max="259" width="5.5703125" style="29" hidden="1"/>
    <col min="260" max="260" width="5.28515625" style="29" hidden="1"/>
    <col min="261" max="261" width="44.7109375" style="29" hidden="1"/>
    <col min="262" max="262" width="15.85546875" style="29" hidden="1"/>
    <col min="263" max="263" width="17.28515625" style="29" hidden="1"/>
    <col min="264" max="264" width="16.7109375" style="29" hidden="1"/>
    <col min="265" max="265" width="11.42578125" style="29" hidden="1"/>
    <col min="266" max="266" width="16.28515625" style="29" hidden="1"/>
    <col min="267" max="267" width="21.7109375" style="29" hidden="1"/>
    <col min="268" max="512" width="11.42578125" style="29" hidden="1"/>
    <col min="513" max="514" width="4.28515625" style="29" hidden="1"/>
    <col min="515" max="515" width="5.5703125" style="29" hidden="1"/>
    <col min="516" max="516" width="5.28515625" style="29" hidden="1"/>
    <col min="517" max="517" width="44.7109375" style="29" hidden="1"/>
    <col min="518" max="518" width="15.85546875" style="29" hidden="1"/>
    <col min="519" max="519" width="17.28515625" style="29" hidden="1"/>
    <col min="520" max="520" width="16.7109375" style="29" hidden="1"/>
    <col min="521" max="521" width="11.42578125" style="29" hidden="1"/>
    <col min="522" max="522" width="16.28515625" style="29" hidden="1"/>
    <col min="523" max="523" width="21.7109375" style="29" hidden="1"/>
    <col min="524" max="768" width="11.42578125" style="29" hidden="1"/>
    <col min="769" max="770" width="4.28515625" style="29" hidden="1"/>
    <col min="771" max="771" width="5.5703125" style="29" hidden="1"/>
    <col min="772" max="772" width="5.28515625" style="29" hidden="1"/>
    <col min="773" max="773" width="44.7109375" style="29" hidden="1"/>
    <col min="774" max="774" width="15.85546875" style="29" hidden="1"/>
    <col min="775" max="775" width="17.28515625" style="29" hidden="1"/>
    <col min="776" max="776" width="16.7109375" style="29" hidden="1"/>
    <col min="777" max="777" width="11.42578125" style="29" hidden="1"/>
    <col min="778" max="778" width="16.28515625" style="29" hidden="1"/>
    <col min="779" max="779" width="21.7109375" style="29" hidden="1"/>
    <col min="780" max="1024" width="11.42578125" style="29" hidden="1"/>
    <col min="1025" max="1026" width="4.28515625" style="29" hidden="1"/>
    <col min="1027" max="1027" width="5.5703125" style="29" hidden="1"/>
    <col min="1028" max="1028" width="5.28515625" style="29" hidden="1"/>
    <col min="1029" max="1029" width="44.7109375" style="29" hidden="1"/>
    <col min="1030" max="1030" width="15.85546875" style="29" hidden="1"/>
    <col min="1031" max="1031" width="17.28515625" style="29" hidden="1"/>
    <col min="1032" max="1032" width="16.7109375" style="29" hidden="1"/>
    <col min="1033" max="1033" width="11.42578125" style="29" hidden="1"/>
    <col min="1034" max="1034" width="16.28515625" style="29" hidden="1"/>
    <col min="1035" max="1035" width="21.7109375" style="29" hidden="1"/>
    <col min="1036" max="1280" width="11.42578125" style="29" hidden="1"/>
    <col min="1281" max="1282" width="4.28515625" style="29" hidden="1"/>
    <col min="1283" max="1283" width="5.5703125" style="29" hidden="1"/>
    <col min="1284" max="1284" width="5.28515625" style="29" hidden="1"/>
    <col min="1285" max="1285" width="44.7109375" style="29" hidden="1"/>
    <col min="1286" max="1286" width="15.85546875" style="29" hidden="1"/>
    <col min="1287" max="1287" width="17.28515625" style="29" hidden="1"/>
    <col min="1288" max="1288" width="16.7109375" style="29" hidden="1"/>
    <col min="1289" max="1289" width="11.42578125" style="29" hidden="1"/>
    <col min="1290" max="1290" width="16.28515625" style="29" hidden="1"/>
    <col min="1291" max="1291" width="21.7109375" style="29" hidden="1"/>
    <col min="1292" max="1536" width="11.42578125" style="29" hidden="1"/>
    <col min="1537" max="1538" width="4.28515625" style="29" hidden="1"/>
    <col min="1539" max="1539" width="5.5703125" style="29" hidden="1"/>
    <col min="1540" max="1540" width="5.28515625" style="29" hidden="1"/>
    <col min="1541" max="1541" width="44.7109375" style="29" hidden="1"/>
    <col min="1542" max="1542" width="15.85546875" style="29" hidden="1"/>
    <col min="1543" max="1543" width="17.28515625" style="29" hidden="1"/>
    <col min="1544" max="1544" width="16.7109375" style="29" hidden="1"/>
    <col min="1545" max="1545" width="11.42578125" style="29" hidden="1"/>
    <col min="1546" max="1546" width="16.28515625" style="29" hidden="1"/>
    <col min="1547" max="1547" width="21.7109375" style="29" hidden="1"/>
    <col min="1548" max="1792" width="11.42578125" style="29" hidden="1"/>
    <col min="1793" max="1794" width="4.28515625" style="29" hidden="1"/>
    <col min="1795" max="1795" width="5.5703125" style="29" hidden="1"/>
    <col min="1796" max="1796" width="5.28515625" style="29" hidden="1"/>
    <col min="1797" max="1797" width="44.7109375" style="29" hidden="1"/>
    <col min="1798" max="1798" width="15.85546875" style="29" hidden="1"/>
    <col min="1799" max="1799" width="17.28515625" style="29" hidden="1"/>
    <col min="1800" max="1800" width="16.7109375" style="29" hidden="1"/>
    <col min="1801" max="1801" width="11.42578125" style="29" hidden="1"/>
    <col min="1802" max="1802" width="16.28515625" style="29" hidden="1"/>
    <col min="1803" max="1803" width="21.7109375" style="29" hidden="1"/>
    <col min="1804" max="2048" width="11.42578125" style="29" hidden="1"/>
    <col min="2049" max="2050" width="4.28515625" style="29" hidden="1"/>
    <col min="2051" max="2051" width="5.5703125" style="29" hidden="1"/>
    <col min="2052" max="2052" width="5.28515625" style="29" hidden="1"/>
    <col min="2053" max="2053" width="44.7109375" style="29" hidden="1"/>
    <col min="2054" max="2054" width="15.85546875" style="29" hidden="1"/>
    <col min="2055" max="2055" width="17.28515625" style="29" hidden="1"/>
    <col min="2056" max="2056" width="16.7109375" style="29" hidden="1"/>
    <col min="2057" max="2057" width="11.42578125" style="29" hidden="1"/>
    <col min="2058" max="2058" width="16.28515625" style="29" hidden="1"/>
    <col min="2059" max="2059" width="21.7109375" style="29" hidden="1"/>
    <col min="2060" max="2304" width="11.42578125" style="29" hidden="1"/>
    <col min="2305" max="2306" width="4.28515625" style="29" hidden="1"/>
    <col min="2307" max="2307" width="5.5703125" style="29" hidden="1"/>
    <col min="2308" max="2308" width="5.28515625" style="29" hidden="1"/>
    <col min="2309" max="2309" width="44.7109375" style="29" hidden="1"/>
    <col min="2310" max="2310" width="15.85546875" style="29" hidden="1"/>
    <col min="2311" max="2311" width="17.28515625" style="29" hidden="1"/>
    <col min="2312" max="2312" width="16.7109375" style="29" hidden="1"/>
    <col min="2313" max="2313" width="11.42578125" style="29" hidden="1"/>
    <col min="2314" max="2314" width="16.28515625" style="29" hidden="1"/>
    <col min="2315" max="2315" width="21.7109375" style="29" hidden="1"/>
    <col min="2316" max="2560" width="11.42578125" style="29" hidden="1"/>
    <col min="2561" max="2562" width="4.28515625" style="29" hidden="1"/>
    <col min="2563" max="2563" width="5.5703125" style="29" hidden="1"/>
    <col min="2564" max="2564" width="5.28515625" style="29" hidden="1"/>
    <col min="2565" max="2565" width="44.7109375" style="29" hidden="1"/>
    <col min="2566" max="2566" width="15.85546875" style="29" hidden="1"/>
    <col min="2567" max="2567" width="17.28515625" style="29" hidden="1"/>
    <col min="2568" max="2568" width="16.7109375" style="29" hidden="1"/>
    <col min="2569" max="2569" width="11.42578125" style="29" hidden="1"/>
    <col min="2570" max="2570" width="16.28515625" style="29" hidden="1"/>
    <col min="2571" max="2571" width="21.7109375" style="29" hidden="1"/>
    <col min="2572" max="2816" width="11.42578125" style="29" hidden="1"/>
    <col min="2817" max="2818" width="4.28515625" style="29" hidden="1"/>
    <col min="2819" max="2819" width="5.5703125" style="29" hidden="1"/>
    <col min="2820" max="2820" width="5.28515625" style="29" hidden="1"/>
    <col min="2821" max="2821" width="44.7109375" style="29" hidden="1"/>
    <col min="2822" max="2822" width="15.85546875" style="29" hidden="1"/>
    <col min="2823" max="2823" width="17.28515625" style="29" hidden="1"/>
    <col min="2824" max="2824" width="16.7109375" style="29" hidden="1"/>
    <col min="2825" max="2825" width="11.42578125" style="29" hidden="1"/>
    <col min="2826" max="2826" width="16.28515625" style="29" hidden="1"/>
    <col min="2827" max="2827" width="21.7109375" style="29" hidden="1"/>
    <col min="2828" max="3072" width="11.42578125" style="29" hidden="1"/>
    <col min="3073" max="3074" width="4.28515625" style="29" hidden="1"/>
    <col min="3075" max="3075" width="5.5703125" style="29" hidden="1"/>
    <col min="3076" max="3076" width="5.28515625" style="29" hidden="1"/>
    <col min="3077" max="3077" width="44.7109375" style="29" hidden="1"/>
    <col min="3078" max="3078" width="15.85546875" style="29" hidden="1"/>
    <col min="3079" max="3079" width="17.28515625" style="29" hidden="1"/>
    <col min="3080" max="3080" width="16.7109375" style="29" hidden="1"/>
    <col min="3081" max="3081" width="11.42578125" style="29" hidden="1"/>
    <col min="3082" max="3082" width="16.28515625" style="29" hidden="1"/>
    <col min="3083" max="3083" width="21.7109375" style="29" hidden="1"/>
    <col min="3084" max="3328" width="11.42578125" style="29" hidden="1"/>
    <col min="3329" max="3330" width="4.28515625" style="29" hidden="1"/>
    <col min="3331" max="3331" width="5.5703125" style="29" hidden="1"/>
    <col min="3332" max="3332" width="5.28515625" style="29" hidden="1"/>
    <col min="3333" max="3333" width="44.7109375" style="29" hidden="1"/>
    <col min="3334" max="3334" width="15.85546875" style="29" hidden="1"/>
    <col min="3335" max="3335" width="17.28515625" style="29" hidden="1"/>
    <col min="3336" max="3336" width="16.7109375" style="29" hidden="1"/>
    <col min="3337" max="3337" width="11.42578125" style="29" hidden="1"/>
    <col min="3338" max="3338" width="16.28515625" style="29" hidden="1"/>
    <col min="3339" max="3339" width="21.7109375" style="29" hidden="1"/>
    <col min="3340" max="3584" width="11.42578125" style="29" hidden="1"/>
    <col min="3585" max="3586" width="4.28515625" style="29" hidden="1"/>
    <col min="3587" max="3587" width="5.5703125" style="29" hidden="1"/>
    <col min="3588" max="3588" width="5.28515625" style="29" hidden="1"/>
    <col min="3589" max="3589" width="44.7109375" style="29" hidden="1"/>
    <col min="3590" max="3590" width="15.85546875" style="29" hidden="1"/>
    <col min="3591" max="3591" width="17.28515625" style="29" hidden="1"/>
    <col min="3592" max="3592" width="16.7109375" style="29" hidden="1"/>
    <col min="3593" max="3593" width="11.42578125" style="29" hidden="1"/>
    <col min="3594" max="3594" width="16.28515625" style="29" hidden="1"/>
    <col min="3595" max="3595" width="21.7109375" style="29" hidden="1"/>
    <col min="3596" max="3840" width="11.42578125" style="29" hidden="1"/>
    <col min="3841" max="3842" width="4.28515625" style="29" hidden="1"/>
    <col min="3843" max="3843" width="5.5703125" style="29" hidden="1"/>
    <col min="3844" max="3844" width="5.28515625" style="29" hidden="1"/>
    <col min="3845" max="3845" width="44.7109375" style="29" hidden="1"/>
    <col min="3846" max="3846" width="15.85546875" style="29" hidden="1"/>
    <col min="3847" max="3847" width="17.28515625" style="29" hidden="1"/>
    <col min="3848" max="3848" width="16.7109375" style="29" hidden="1"/>
    <col min="3849" max="3849" width="11.42578125" style="29" hidden="1"/>
    <col min="3850" max="3850" width="16.28515625" style="29" hidden="1"/>
    <col min="3851" max="3851" width="21.7109375" style="29" hidden="1"/>
    <col min="3852" max="4096" width="11.42578125" style="29" hidden="1"/>
    <col min="4097" max="4098" width="4.28515625" style="29" hidden="1"/>
    <col min="4099" max="4099" width="5.5703125" style="29" hidden="1"/>
    <col min="4100" max="4100" width="5.28515625" style="29" hidden="1"/>
    <col min="4101" max="4101" width="44.7109375" style="29" hidden="1"/>
    <col min="4102" max="4102" width="15.85546875" style="29" hidden="1"/>
    <col min="4103" max="4103" width="17.28515625" style="29" hidden="1"/>
    <col min="4104" max="4104" width="16.7109375" style="29" hidden="1"/>
    <col min="4105" max="4105" width="11.42578125" style="29" hidden="1"/>
    <col min="4106" max="4106" width="16.28515625" style="29" hidden="1"/>
    <col min="4107" max="4107" width="21.7109375" style="29" hidden="1"/>
    <col min="4108" max="4352" width="11.42578125" style="29" hidden="1"/>
    <col min="4353" max="4354" width="4.28515625" style="29" hidden="1"/>
    <col min="4355" max="4355" width="5.5703125" style="29" hidden="1"/>
    <col min="4356" max="4356" width="5.28515625" style="29" hidden="1"/>
    <col min="4357" max="4357" width="44.7109375" style="29" hidden="1"/>
    <col min="4358" max="4358" width="15.85546875" style="29" hidden="1"/>
    <col min="4359" max="4359" width="17.28515625" style="29" hidden="1"/>
    <col min="4360" max="4360" width="16.7109375" style="29" hidden="1"/>
    <col min="4361" max="4361" width="11.42578125" style="29" hidden="1"/>
    <col min="4362" max="4362" width="16.28515625" style="29" hidden="1"/>
    <col min="4363" max="4363" width="21.7109375" style="29" hidden="1"/>
    <col min="4364" max="4608" width="11.42578125" style="29" hidden="1"/>
    <col min="4609" max="4610" width="4.28515625" style="29" hidden="1"/>
    <col min="4611" max="4611" width="5.5703125" style="29" hidden="1"/>
    <col min="4612" max="4612" width="5.28515625" style="29" hidden="1"/>
    <col min="4613" max="4613" width="44.7109375" style="29" hidden="1"/>
    <col min="4614" max="4614" width="15.85546875" style="29" hidden="1"/>
    <col min="4615" max="4615" width="17.28515625" style="29" hidden="1"/>
    <col min="4616" max="4616" width="16.7109375" style="29" hidden="1"/>
    <col min="4617" max="4617" width="11.42578125" style="29" hidden="1"/>
    <col min="4618" max="4618" width="16.28515625" style="29" hidden="1"/>
    <col min="4619" max="4619" width="21.7109375" style="29" hidden="1"/>
    <col min="4620" max="4864" width="11.42578125" style="29" hidden="1"/>
    <col min="4865" max="4866" width="4.28515625" style="29" hidden="1"/>
    <col min="4867" max="4867" width="5.5703125" style="29" hidden="1"/>
    <col min="4868" max="4868" width="5.28515625" style="29" hidden="1"/>
    <col min="4869" max="4869" width="44.7109375" style="29" hidden="1"/>
    <col min="4870" max="4870" width="15.85546875" style="29" hidden="1"/>
    <col min="4871" max="4871" width="17.28515625" style="29" hidden="1"/>
    <col min="4872" max="4872" width="16.7109375" style="29" hidden="1"/>
    <col min="4873" max="4873" width="11.42578125" style="29" hidden="1"/>
    <col min="4874" max="4874" width="16.28515625" style="29" hidden="1"/>
    <col min="4875" max="4875" width="21.7109375" style="29" hidden="1"/>
    <col min="4876" max="5120" width="11.42578125" style="29" hidden="1"/>
    <col min="5121" max="5122" width="4.28515625" style="29" hidden="1"/>
    <col min="5123" max="5123" width="5.5703125" style="29" hidden="1"/>
    <col min="5124" max="5124" width="5.28515625" style="29" hidden="1"/>
    <col min="5125" max="5125" width="44.7109375" style="29" hidden="1"/>
    <col min="5126" max="5126" width="15.85546875" style="29" hidden="1"/>
    <col min="5127" max="5127" width="17.28515625" style="29" hidden="1"/>
    <col min="5128" max="5128" width="16.7109375" style="29" hidden="1"/>
    <col min="5129" max="5129" width="11.42578125" style="29" hidden="1"/>
    <col min="5130" max="5130" width="16.28515625" style="29" hidden="1"/>
    <col min="5131" max="5131" width="21.7109375" style="29" hidden="1"/>
    <col min="5132" max="5376" width="11.42578125" style="29" hidden="1"/>
    <col min="5377" max="5378" width="4.28515625" style="29" hidden="1"/>
    <col min="5379" max="5379" width="5.5703125" style="29" hidden="1"/>
    <col min="5380" max="5380" width="5.28515625" style="29" hidden="1"/>
    <col min="5381" max="5381" width="44.7109375" style="29" hidden="1"/>
    <col min="5382" max="5382" width="15.85546875" style="29" hidden="1"/>
    <col min="5383" max="5383" width="17.28515625" style="29" hidden="1"/>
    <col min="5384" max="5384" width="16.7109375" style="29" hidden="1"/>
    <col min="5385" max="5385" width="11.42578125" style="29" hidden="1"/>
    <col min="5386" max="5386" width="16.28515625" style="29" hidden="1"/>
    <col min="5387" max="5387" width="21.7109375" style="29" hidden="1"/>
    <col min="5388" max="5632" width="11.42578125" style="29" hidden="1"/>
    <col min="5633" max="5634" width="4.28515625" style="29" hidden="1"/>
    <col min="5635" max="5635" width="5.5703125" style="29" hidden="1"/>
    <col min="5636" max="5636" width="5.28515625" style="29" hidden="1"/>
    <col min="5637" max="5637" width="44.7109375" style="29" hidden="1"/>
    <col min="5638" max="5638" width="15.85546875" style="29" hidden="1"/>
    <col min="5639" max="5639" width="17.28515625" style="29" hidden="1"/>
    <col min="5640" max="5640" width="16.7109375" style="29" hidden="1"/>
    <col min="5641" max="5641" width="11.42578125" style="29" hidden="1"/>
    <col min="5642" max="5642" width="16.28515625" style="29" hidden="1"/>
    <col min="5643" max="5643" width="21.7109375" style="29" hidden="1"/>
    <col min="5644" max="5888" width="11.42578125" style="29" hidden="1"/>
    <col min="5889" max="5890" width="4.28515625" style="29" hidden="1"/>
    <col min="5891" max="5891" width="5.5703125" style="29" hidden="1"/>
    <col min="5892" max="5892" width="5.28515625" style="29" hidden="1"/>
    <col min="5893" max="5893" width="44.7109375" style="29" hidden="1"/>
    <col min="5894" max="5894" width="15.85546875" style="29" hidden="1"/>
    <col min="5895" max="5895" width="17.28515625" style="29" hidden="1"/>
    <col min="5896" max="5896" width="16.7109375" style="29" hidden="1"/>
    <col min="5897" max="5897" width="11.42578125" style="29" hidden="1"/>
    <col min="5898" max="5898" width="16.28515625" style="29" hidden="1"/>
    <col min="5899" max="5899" width="21.7109375" style="29" hidden="1"/>
    <col min="5900" max="6144" width="11.42578125" style="29" hidden="1"/>
    <col min="6145" max="6146" width="4.28515625" style="29" hidden="1"/>
    <col min="6147" max="6147" width="5.5703125" style="29" hidden="1"/>
    <col min="6148" max="6148" width="5.28515625" style="29" hidden="1"/>
    <col min="6149" max="6149" width="44.7109375" style="29" hidden="1"/>
    <col min="6150" max="6150" width="15.85546875" style="29" hidden="1"/>
    <col min="6151" max="6151" width="17.28515625" style="29" hidden="1"/>
    <col min="6152" max="6152" width="16.7109375" style="29" hidden="1"/>
    <col min="6153" max="6153" width="11.42578125" style="29" hidden="1"/>
    <col min="6154" max="6154" width="16.28515625" style="29" hidden="1"/>
    <col min="6155" max="6155" width="21.7109375" style="29" hidden="1"/>
    <col min="6156" max="6400" width="11.42578125" style="29" hidden="1"/>
    <col min="6401" max="6402" width="4.28515625" style="29" hidden="1"/>
    <col min="6403" max="6403" width="5.5703125" style="29" hidden="1"/>
    <col min="6404" max="6404" width="5.28515625" style="29" hidden="1"/>
    <col min="6405" max="6405" width="44.7109375" style="29" hidden="1"/>
    <col min="6406" max="6406" width="15.85546875" style="29" hidden="1"/>
    <col min="6407" max="6407" width="17.28515625" style="29" hidden="1"/>
    <col min="6408" max="6408" width="16.7109375" style="29" hidden="1"/>
    <col min="6409" max="6409" width="11.42578125" style="29" hidden="1"/>
    <col min="6410" max="6410" width="16.28515625" style="29" hidden="1"/>
    <col min="6411" max="6411" width="21.7109375" style="29" hidden="1"/>
    <col min="6412" max="6656" width="11.42578125" style="29" hidden="1"/>
    <col min="6657" max="6658" width="4.28515625" style="29" hidden="1"/>
    <col min="6659" max="6659" width="5.5703125" style="29" hidden="1"/>
    <col min="6660" max="6660" width="5.28515625" style="29" hidden="1"/>
    <col min="6661" max="6661" width="44.7109375" style="29" hidden="1"/>
    <col min="6662" max="6662" width="15.85546875" style="29" hidden="1"/>
    <col min="6663" max="6663" width="17.28515625" style="29" hidden="1"/>
    <col min="6664" max="6664" width="16.7109375" style="29" hidden="1"/>
    <col min="6665" max="6665" width="11.42578125" style="29" hidden="1"/>
    <col min="6666" max="6666" width="16.28515625" style="29" hidden="1"/>
    <col min="6667" max="6667" width="21.7109375" style="29" hidden="1"/>
    <col min="6668" max="6912" width="11.42578125" style="29" hidden="1"/>
    <col min="6913" max="6914" width="4.28515625" style="29" hidden="1"/>
    <col min="6915" max="6915" width="5.5703125" style="29" hidden="1"/>
    <col min="6916" max="6916" width="5.28515625" style="29" hidden="1"/>
    <col min="6917" max="6917" width="44.7109375" style="29" hidden="1"/>
    <col min="6918" max="6918" width="15.85546875" style="29" hidden="1"/>
    <col min="6919" max="6919" width="17.28515625" style="29" hidden="1"/>
    <col min="6920" max="6920" width="16.7109375" style="29" hidden="1"/>
    <col min="6921" max="6921" width="11.42578125" style="29" hidden="1"/>
    <col min="6922" max="6922" width="16.28515625" style="29" hidden="1"/>
    <col min="6923" max="6923" width="21.7109375" style="29" hidden="1"/>
    <col min="6924" max="7168" width="11.42578125" style="29" hidden="1"/>
    <col min="7169" max="7170" width="4.28515625" style="29" hidden="1"/>
    <col min="7171" max="7171" width="5.5703125" style="29" hidden="1"/>
    <col min="7172" max="7172" width="5.28515625" style="29" hidden="1"/>
    <col min="7173" max="7173" width="44.7109375" style="29" hidden="1"/>
    <col min="7174" max="7174" width="15.85546875" style="29" hidden="1"/>
    <col min="7175" max="7175" width="17.28515625" style="29" hidden="1"/>
    <col min="7176" max="7176" width="16.7109375" style="29" hidden="1"/>
    <col min="7177" max="7177" width="11.42578125" style="29" hidden="1"/>
    <col min="7178" max="7178" width="16.28515625" style="29" hidden="1"/>
    <col min="7179" max="7179" width="21.7109375" style="29" hidden="1"/>
    <col min="7180" max="7424" width="11.42578125" style="29" hidden="1"/>
    <col min="7425" max="7426" width="4.28515625" style="29" hidden="1"/>
    <col min="7427" max="7427" width="5.5703125" style="29" hidden="1"/>
    <col min="7428" max="7428" width="5.28515625" style="29" hidden="1"/>
    <col min="7429" max="7429" width="44.7109375" style="29" hidden="1"/>
    <col min="7430" max="7430" width="15.85546875" style="29" hidden="1"/>
    <col min="7431" max="7431" width="17.28515625" style="29" hidden="1"/>
    <col min="7432" max="7432" width="16.7109375" style="29" hidden="1"/>
    <col min="7433" max="7433" width="11.42578125" style="29" hidden="1"/>
    <col min="7434" max="7434" width="16.28515625" style="29" hidden="1"/>
    <col min="7435" max="7435" width="21.7109375" style="29" hidden="1"/>
    <col min="7436" max="7680" width="11.42578125" style="29" hidden="1"/>
    <col min="7681" max="7682" width="4.28515625" style="29" hidden="1"/>
    <col min="7683" max="7683" width="5.5703125" style="29" hidden="1"/>
    <col min="7684" max="7684" width="5.28515625" style="29" hidden="1"/>
    <col min="7685" max="7685" width="44.7109375" style="29" hidden="1"/>
    <col min="7686" max="7686" width="15.85546875" style="29" hidden="1"/>
    <col min="7687" max="7687" width="17.28515625" style="29" hidden="1"/>
    <col min="7688" max="7688" width="16.7109375" style="29" hidden="1"/>
    <col min="7689" max="7689" width="11.42578125" style="29" hidden="1"/>
    <col min="7690" max="7690" width="16.28515625" style="29" hidden="1"/>
    <col min="7691" max="7691" width="21.7109375" style="29" hidden="1"/>
    <col min="7692" max="7936" width="11.42578125" style="29" hidden="1"/>
    <col min="7937" max="7938" width="4.28515625" style="29" hidden="1"/>
    <col min="7939" max="7939" width="5.5703125" style="29" hidden="1"/>
    <col min="7940" max="7940" width="5.28515625" style="29" hidden="1"/>
    <col min="7941" max="7941" width="44.7109375" style="29" hidden="1"/>
    <col min="7942" max="7942" width="15.85546875" style="29" hidden="1"/>
    <col min="7943" max="7943" width="17.28515625" style="29" hidden="1"/>
    <col min="7944" max="7944" width="16.7109375" style="29" hidden="1"/>
    <col min="7945" max="7945" width="11.42578125" style="29" hidden="1"/>
    <col min="7946" max="7946" width="16.28515625" style="29" hidden="1"/>
    <col min="7947" max="7947" width="21.7109375" style="29" hidden="1"/>
    <col min="7948" max="8192" width="11.42578125" style="29" hidden="1"/>
    <col min="8193" max="8194" width="4.28515625" style="29" hidden="1"/>
    <col min="8195" max="8195" width="5.5703125" style="29" hidden="1"/>
    <col min="8196" max="8196" width="5.28515625" style="29" hidden="1"/>
    <col min="8197" max="8197" width="44.7109375" style="29" hidden="1"/>
    <col min="8198" max="8198" width="15.85546875" style="29" hidden="1"/>
    <col min="8199" max="8199" width="17.28515625" style="29" hidden="1"/>
    <col min="8200" max="8200" width="16.7109375" style="29" hidden="1"/>
    <col min="8201" max="8201" width="11.42578125" style="29" hidden="1"/>
    <col min="8202" max="8202" width="16.28515625" style="29" hidden="1"/>
    <col min="8203" max="8203" width="21.7109375" style="29" hidden="1"/>
    <col min="8204" max="8448" width="11.42578125" style="29" hidden="1"/>
    <col min="8449" max="8450" width="4.28515625" style="29" hidden="1"/>
    <col min="8451" max="8451" width="5.5703125" style="29" hidden="1"/>
    <col min="8452" max="8452" width="5.28515625" style="29" hidden="1"/>
    <col min="8453" max="8453" width="44.7109375" style="29" hidden="1"/>
    <col min="8454" max="8454" width="15.85546875" style="29" hidden="1"/>
    <col min="8455" max="8455" width="17.28515625" style="29" hidden="1"/>
    <col min="8456" max="8456" width="16.7109375" style="29" hidden="1"/>
    <col min="8457" max="8457" width="11.42578125" style="29" hidden="1"/>
    <col min="8458" max="8458" width="16.28515625" style="29" hidden="1"/>
    <col min="8459" max="8459" width="21.7109375" style="29" hidden="1"/>
    <col min="8460" max="8704" width="11.42578125" style="29" hidden="1"/>
    <col min="8705" max="8706" width="4.28515625" style="29" hidden="1"/>
    <col min="8707" max="8707" width="5.5703125" style="29" hidden="1"/>
    <col min="8708" max="8708" width="5.28515625" style="29" hidden="1"/>
    <col min="8709" max="8709" width="44.7109375" style="29" hidden="1"/>
    <col min="8710" max="8710" width="15.85546875" style="29" hidden="1"/>
    <col min="8711" max="8711" width="17.28515625" style="29" hidden="1"/>
    <col min="8712" max="8712" width="16.7109375" style="29" hidden="1"/>
    <col min="8713" max="8713" width="11.42578125" style="29" hidden="1"/>
    <col min="8714" max="8714" width="16.28515625" style="29" hidden="1"/>
    <col min="8715" max="8715" width="21.7109375" style="29" hidden="1"/>
    <col min="8716" max="8960" width="11.42578125" style="29" hidden="1"/>
    <col min="8961" max="8962" width="4.28515625" style="29" hidden="1"/>
    <col min="8963" max="8963" width="5.5703125" style="29" hidden="1"/>
    <col min="8964" max="8964" width="5.28515625" style="29" hidden="1"/>
    <col min="8965" max="8965" width="44.7109375" style="29" hidden="1"/>
    <col min="8966" max="8966" width="15.85546875" style="29" hidden="1"/>
    <col min="8967" max="8967" width="17.28515625" style="29" hidden="1"/>
    <col min="8968" max="8968" width="16.7109375" style="29" hidden="1"/>
    <col min="8969" max="8969" width="11.42578125" style="29" hidden="1"/>
    <col min="8970" max="8970" width="16.28515625" style="29" hidden="1"/>
    <col min="8971" max="8971" width="21.7109375" style="29" hidden="1"/>
    <col min="8972" max="9216" width="11.42578125" style="29" hidden="1"/>
    <col min="9217" max="9218" width="4.28515625" style="29" hidden="1"/>
    <col min="9219" max="9219" width="5.5703125" style="29" hidden="1"/>
    <col min="9220" max="9220" width="5.28515625" style="29" hidden="1"/>
    <col min="9221" max="9221" width="44.7109375" style="29" hidden="1"/>
    <col min="9222" max="9222" width="15.85546875" style="29" hidden="1"/>
    <col min="9223" max="9223" width="17.28515625" style="29" hidden="1"/>
    <col min="9224" max="9224" width="16.7109375" style="29" hidden="1"/>
    <col min="9225" max="9225" width="11.42578125" style="29" hidden="1"/>
    <col min="9226" max="9226" width="16.28515625" style="29" hidden="1"/>
    <col min="9227" max="9227" width="21.7109375" style="29" hidden="1"/>
    <col min="9228" max="9472" width="11.42578125" style="29" hidden="1"/>
    <col min="9473" max="9474" width="4.28515625" style="29" hidden="1"/>
    <col min="9475" max="9475" width="5.5703125" style="29" hidden="1"/>
    <col min="9476" max="9476" width="5.28515625" style="29" hidden="1"/>
    <col min="9477" max="9477" width="44.7109375" style="29" hidden="1"/>
    <col min="9478" max="9478" width="15.85546875" style="29" hidden="1"/>
    <col min="9479" max="9479" width="17.28515625" style="29" hidden="1"/>
    <col min="9480" max="9480" width="16.7109375" style="29" hidden="1"/>
    <col min="9481" max="9481" width="11.42578125" style="29" hidden="1"/>
    <col min="9482" max="9482" width="16.28515625" style="29" hidden="1"/>
    <col min="9483" max="9483" width="21.7109375" style="29" hidden="1"/>
    <col min="9484" max="9728" width="11.42578125" style="29" hidden="1"/>
    <col min="9729" max="9730" width="4.28515625" style="29" hidden="1"/>
    <col min="9731" max="9731" width="5.5703125" style="29" hidden="1"/>
    <col min="9732" max="9732" width="5.28515625" style="29" hidden="1"/>
    <col min="9733" max="9733" width="44.7109375" style="29" hidden="1"/>
    <col min="9734" max="9734" width="15.85546875" style="29" hidden="1"/>
    <col min="9735" max="9735" width="17.28515625" style="29" hidden="1"/>
    <col min="9736" max="9736" width="16.7109375" style="29" hidden="1"/>
    <col min="9737" max="9737" width="11.42578125" style="29" hidden="1"/>
    <col min="9738" max="9738" width="16.28515625" style="29" hidden="1"/>
    <col min="9739" max="9739" width="21.7109375" style="29" hidden="1"/>
    <col min="9740" max="9984" width="11.42578125" style="29" hidden="1"/>
    <col min="9985" max="9986" width="4.28515625" style="29" hidden="1"/>
    <col min="9987" max="9987" width="5.5703125" style="29" hidden="1"/>
    <col min="9988" max="9988" width="5.28515625" style="29" hidden="1"/>
    <col min="9989" max="9989" width="44.7109375" style="29" hidden="1"/>
    <col min="9990" max="9990" width="15.85546875" style="29" hidden="1"/>
    <col min="9991" max="9991" width="17.28515625" style="29" hidden="1"/>
    <col min="9992" max="9992" width="16.7109375" style="29" hidden="1"/>
    <col min="9993" max="9993" width="11.42578125" style="29" hidden="1"/>
    <col min="9994" max="9994" width="16.28515625" style="29" hidden="1"/>
    <col min="9995" max="9995" width="21.7109375" style="29" hidden="1"/>
    <col min="9996" max="10240" width="11.42578125" style="29" hidden="1"/>
    <col min="10241" max="10242" width="4.28515625" style="29" hidden="1"/>
    <col min="10243" max="10243" width="5.5703125" style="29" hidden="1"/>
    <col min="10244" max="10244" width="5.28515625" style="29" hidden="1"/>
    <col min="10245" max="10245" width="44.7109375" style="29" hidden="1"/>
    <col min="10246" max="10246" width="15.85546875" style="29" hidden="1"/>
    <col min="10247" max="10247" width="17.28515625" style="29" hidden="1"/>
    <col min="10248" max="10248" width="16.7109375" style="29" hidden="1"/>
    <col min="10249" max="10249" width="11.42578125" style="29" hidden="1"/>
    <col min="10250" max="10250" width="16.28515625" style="29" hidden="1"/>
    <col min="10251" max="10251" width="21.7109375" style="29" hidden="1"/>
    <col min="10252" max="10496" width="11.42578125" style="29" hidden="1"/>
    <col min="10497" max="10498" width="4.28515625" style="29" hidden="1"/>
    <col min="10499" max="10499" width="5.5703125" style="29" hidden="1"/>
    <col min="10500" max="10500" width="5.28515625" style="29" hidden="1"/>
    <col min="10501" max="10501" width="44.7109375" style="29" hidden="1"/>
    <col min="10502" max="10502" width="15.85546875" style="29" hidden="1"/>
    <col min="10503" max="10503" width="17.28515625" style="29" hidden="1"/>
    <col min="10504" max="10504" width="16.7109375" style="29" hidden="1"/>
    <col min="10505" max="10505" width="11.42578125" style="29" hidden="1"/>
    <col min="10506" max="10506" width="16.28515625" style="29" hidden="1"/>
    <col min="10507" max="10507" width="21.7109375" style="29" hidden="1"/>
    <col min="10508" max="10752" width="11.42578125" style="29" hidden="1"/>
    <col min="10753" max="10754" width="4.28515625" style="29" hidden="1"/>
    <col min="10755" max="10755" width="5.5703125" style="29" hidden="1"/>
    <col min="10756" max="10756" width="5.28515625" style="29" hidden="1"/>
    <col min="10757" max="10757" width="44.7109375" style="29" hidden="1"/>
    <col min="10758" max="10758" width="15.85546875" style="29" hidden="1"/>
    <col min="10759" max="10759" width="17.28515625" style="29" hidden="1"/>
    <col min="10760" max="10760" width="16.7109375" style="29" hidden="1"/>
    <col min="10761" max="10761" width="11.42578125" style="29" hidden="1"/>
    <col min="10762" max="10762" width="16.28515625" style="29" hidden="1"/>
    <col min="10763" max="10763" width="21.7109375" style="29" hidden="1"/>
    <col min="10764" max="11008" width="11.42578125" style="29" hidden="1"/>
    <col min="11009" max="11010" width="4.28515625" style="29" hidden="1"/>
    <col min="11011" max="11011" width="5.5703125" style="29" hidden="1"/>
    <col min="11012" max="11012" width="5.28515625" style="29" hidden="1"/>
    <col min="11013" max="11013" width="44.7109375" style="29" hidden="1"/>
    <col min="11014" max="11014" width="15.85546875" style="29" hidden="1"/>
    <col min="11015" max="11015" width="17.28515625" style="29" hidden="1"/>
    <col min="11016" max="11016" width="16.7109375" style="29" hidden="1"/>
    <col min="11017" max="11017" width="11.42578125" style="29" hidden="1"/>
    <col min="11018" max="11018" width="16.28515625" style="29" hidden="1"/>
    <col min="11019" max="11019" width="21.7109375" style="29" hidden="1"/>
    <col min="11020" max="11264" width="11.42578125" style="29" hidden="1"/>
    <col min="11265" max="11266" width="4.28515625" style="29" hidden="1"/>
    <col min="11267" max="11267" width="5.5703125" style="29" hidden="1"/>
    <col min="11268" max="11268" width="5.28515625" style="29" hidden="1"/>
    <col min="11269" max="11269" width="44.7109375" style="29" hidden="1"/>
    <col min="11270" max="11270" width="15.85546875" style="29" hidden="1"/>
    <col min="11271" max="11271" width="17.28515625" style="29" hidden="1"/>
    <col min="11272" max="11272" width="16.7109375" style="29" hidden="1"/>
    <col min="11273" max="11273" width="11.42578125" style="29" hidden="1"/>
    <col min="11274" max="11274" width="16.28515625" style="29" hidden="1"/>
    <col min="11275" max="11275" width="21.7109375" style="29" hidden="1"/>
    <col min="11276" max="11520" width="11.42578125" style="29" hidden="1"/>
    <col min="11521" max="11522" width="4.28515625" style="29" hidden="1"/>
    <col min="11523" max="11523" width="5.5703125" style="29" hidden="1"/>
    <col min="11524" max="11524" width="5.28515625" style="29" hidden="1"/>
    <col min="11525" max="11525" width="44.7109375" style="29" hidden="1"/>
    <col min="11526" max="11526" width="15.85546875" style="29" hidden="1"/>
    <col min="11527" max="11527" width="17.28515625" style="29" hidden="1"/>
    <col min="11528" max="11528" width="16.7109375" style="29" hidden="1"/>
    <col min="11529" max="11529" width="11.42578125" style="29" hidden="1"/>
    <col min="11530" max="11530" width="16.28515625" style="29" hidden="1"/>
    <col min="11531" max="11531" width="21.7109375" style="29" hidden="1"/>
    <col min="11532" max="11776" width="11.42578125" style="29" hidden="1"/>
    <col min="11777" max="11778" width="4.28515625" style="29" hidden="1"/>
    <col min="11779" max="11779" width="5.5703125" style="29" hidden="1"/>
    <col min="11780" max="11780" width="5.28515625" style="29" hidden="1"/>
    <col min="11781" max="11781" width="44.7109375" style="29" hidden="1"/>
    <col min="11782" max="11782" width="15.85546875" style="29" hidden="1"/>
    <col min="11783" max="11783" width="17.28515625" style="29" hidden="1"/>
    <col min="11784" max="11784" width="16.7109375" style="29" hidden="1"/>
    <col min="11785" max="11785" width="11.42578125" style="29" hidden="1"/>
    <col min="11786" max="11786" width="16.28515625" style="29" hidden="1"/>
    <col min="11787" max="11787" width="21.7109375" style="29" hidden="1"/>
    <col min="11788" max="12032" width="11.42578125" style="29" hidden="1"/>
    <col min="12033" max="12034" width="4.28515625" style="29" hidden="1"/>
    <col min="12035" max="12035" width="5.5703125" style="29" hidden="1"/>
    <col min="12036" max="12036" width="5.28515625" style="29" hidden="1"/>
    <col min="12037" max="12037" width="44.7109375" style="29" hidden="1"/>
    <col min="12038" max="12038" width="15.85546875" style="29" hidden="1"/>
    <col min="12039" max="12039" width="17.28515625" style="29" hidden="1"/>
    <col min="12040" max="12040" width="16.7109375" style="29" hidden="1"/>
    <col min="12041" max="12041" width="11.42578125" style="29" hidden="1"/>
    <col min="12042" max="12042" width="16.28515625" style="29" hidden="1"/>
    <col min="12043" max="12043" width="21.7109375" style="29" hidden="1"/>
    <col min="12044" max="12288" width="11.42578125" style="29" hidden="1"/>
    <col min="12289" max="12290" width="4.28515625" style="29" hidden="1"/>
    <col min="12291" max="12291" width="5.5703125" style="29" hidden="1"/>
    <col min="12292" max="12292" width="5.28515625" style="29" hidden="1"/>
    <col min="12293" max="12293" width="44.7109375" style="29" hidden="1"/>
    <col min="12294" max="12294" width="15.85546875" style="29" hidden="1"/>
    <col min="12295" max="12295" width="17.28515625" style="29" hidden="1"/>
    <col min="12296" max="12296" width="16.7109375" style="29" hidden="1"/>
    <col min="12297" max="12297" width="11.42578125" style="29" hidden="1"/>
    <col min="12298" max="12298" width="16.28515625" style="29" hidden="1"/>
    <col min="12299" max="12299" width="21.7109375" style="29" hidden="1"/>
    <col min="12300" max="12544" width="11.42578125" style="29" hidden="1"/>
    <col min="12545" max="12546" width="4.28515625" style="29" hidden="1"/>
    <col min="12547" max="12547" width="5.5703125" style="29" hidden="1"/>
    <col min="12548" max="12548" width="5.28515625" style="29" hidden="1"/>
    <col min="12549" max="12549" width="44.7109375" style="29" hidden="1"/>
    <col min="12550" max="12550" width="15.85546875" style="29" hidden="1"/>
    <col min="12551" max="12551" width="17.28515625" style="29" hidden="1"/>
    <col min="12552" max="12552" width="16.7109375" style="29" hidden="1"/>
    <col min="12553" max="12553" width="11.42578125" style="29" hidden="1"/>
    <col min="12554" max="12554" width="16.28515625" style="29" hidden="1"/>
    <col min="12555" max="12555" width="21.7109375" style="29" hidden="1"/>
    <col min="12556" max="12800" width="11.42578125" style="29" hidden="1"/>
    <col min="12801" max="12802" width="4.28515625" style="29" hidden="1"/>
    <col min="12803" max="12803" width="5.5703125" style="29" hidden="1"/>
    <col min="12804" max="12804" width="5.28515625" style="29" hidden="1"/>
    <col min="12805" max="12805" width="44.7109375" style="29" hidden="1"/>
    <col min="12806" max="12806" width="15.85546875" style="29" hidden="1"/>
    <col min="12807" max="12807" width="17.28515625" style="29" hidden="1"/>
    <col min="12808" max="12808" width="16.7109375" style="29" hidden="1"/>
    <col min="12809" max="12809" width="11.42578125" style="29" hidden="1"/>
    <col min="12810" max="12810" width="16.28515625" style="29" hidden="1"/>
    <col min="12811" max="12811" width="21.7109375" style="29" hidden="1"/>
    <col min="12812" max="13056" width="11.42578125" style="29" hidden="1"/>
    <col min="13057" max="13058" width="4.28515625" style="29" hidden="1"/>
    <col min="13059" max="13059" width="5.5703125" style="29" hidden="1"/>
    <col min="13060" max="13060" width="5.28515625" style="29" hidden="1"/>
    <col min="13061" max="13061" width="44.7109375" style="29" hidden="1"/>
    <col min="13062" max="13062" width="15.85546875" style="29" hidden="1"/>
    <col min="13063" max="13063" width="17.28515625" style="29" hidden="1"/>
    <col min="13064" max="13064" width="16.7109375" style="29" hidden="1"/>
    <col min="13065" max="13065" width="11.42578125" style="29" hidden="1"/>
    <col min="13066" max="13066" width="16.28515625" style="29" hidden="1"/>
    <col min="13067" max="13067" width="21.7109375" style="29" hidden="1"/>
    <col min="13068" max="13312" width="11.42578125" style="29" hidden="1"/>
    <col min="13313" max="13314" width="4.28515625" style="29" hidden="1"/>
    <col min="13315" max="13315" width="5.5703125" style="29" hidden="1"/>
    <col min="13316" max="13316" width="5.28515625" style="29" hidden="1"/>
    <col min="13317" max="13317" width="44.7109375" style="29" hidden="1"/>
    <col min="13318" max="13318" width="15.85546875" style="29" hidden="1"/>
    <col min="13319" max="13319" width="17.28515625" style="29" hidden="1"/>
    <col min="13320" max="13320" width="16.7109375" style="29" hidden="1"/>
    <col min="13321" max="13321" width="11.42578125" style="29" hidden="1"/>
    <col min="13322" max="13322" width="16.28515625" style="29" hidden="1"/>
    <col min="13323" max="13323" width="21.7109375" style="29" hidden="1"/>
    <col min="13324" max="13568" width="11.42578125" style="29" hidden="1"/>
    <col min="13569" max="13570" width="4.28515625" style="29" hidden="1"/>
    <col min="13571" max="13571" width="5.5703125" style="29" hidden="1"/>
    <col min="13572" max="13572" width="5.28515625" style="29" hidden="1"/>
    <col min="13573" max="13573" width="44.7109375" style="29" hidden="1"/>
    <col min="13574" max="13574" width="15.85546875" style="29" hidden="1"/>
    <col min="13575" max="13575" width="17.28515625" style="29" hidden="1"/>
    <col min="13576" max="13576" width="16.7109375" style="29" hidden="1"/>
    <col min="13577" max="13577" width="11.42578125" style="29" hidden="1"/>
    <col min="13578" max="13578" width="16.28515625" style="29" hidden="1"/>
    <col min="13579" max="13579" width="21.7109375" style="29" hidden="1"/>
    <col min="13580" max="13824" width="11.42578125" style="29" hidden="1"/>
    <col min="13825" max="13826" width="4.28515625" style="29" hidden="1"/>
    <col min="13827" max="13827" width="5.5703125" style="29" hidden="1"/>
    <col min="13828" max="13828" width="5.28515625" style="29" hidden="1"/>
    <col min="13829" max="13829" width="44.7109375" style="29" hidden="1"/>
    <col min="13830" max="13830" width="15.85546875" style="29" hidden="1"/>
    <col min="13831" max="13831" width="17.28515625" style="29" hidden="1"/>
    <col min="13832" max="13832" width="16.7109375" style="29" hidden="1"/>
    <col min="13833" max="13833" width="11.42578125" style="29" hidden="1"/>
    <col min="13834" max="13834" width="16.28515625" style="29" hidden="1"/>
    <col min="13835" max="13835" width="21.7109375" style="29" hidden="1"/>
    <col min="13836" max="14080" width="11.42578125" style="29" hidden="1"/>
    <col min="14081" max="14082" width="4.28515625" style="29" hidden="1"/>
    <col min="14083" max="14083" width="5.5703125" style="29" hidden="1"/>
    <col min="14084" max="14084" width="5.28515625" style="29" hidden="1"/>
    <col min="14085" max="14085" width="44.7109375" style="29" hidden="1"/>
    <col min="14086" max="14086" width="15.85546875" style="29" hidden="1"/>
    <col min="14087" max="14087" width="17.28515625" style="29" hidden="1"/>
    <col min="14088" max="14088" width="16.7109375" style="29" hidden="1"/>
    <col min="14089" max="14089" width="11.42578125" style="29" hidden="1"/>
    <col min="14090" max="14090" width="16.28515625" style="29" hidden="1"/>
    <col min="14091" max="14091" width="21.7109375" style="29" hidden="1"/>
    <col min="14092" max="14336" width="11.42578125" style="29" hidden="1"/>
    <col min="14337" max="14338" width="4.28515625" style="29" hidden="1"/>
    <col min="14339" max="14339" width="5.5703125" style="29" hidden="1"/>
    <col min="14340" max="14340" width="5.28515625" style="29" hidden="1"/>
    <col min="14341" max="14341" width="44.7109375" style="29" hidden="1"/>
    <col min="14342" max="14342" width="15.85546875" style="29" hidden="1"/>
    <col min="14343" max="14343" width="17.28515625" style="29" hidden="1"/>
    <col min="14344" max="14344" width="16.7109375" style="29" hidden="1"/>
    <col min="14345" max="14345" width="11.42578125" style="29" hidden="1"/>
    <col min="14346" max="14346" width="16.28515625" style="29" hidden="1"/>
    <col min="14347" max="14347" width="21.7109375" style="29" hidden="1"/>
    <col min="14348" max="14592" width="11.42578125" style="29" hidden="1"/>
    <col min="14593" max="14594" width="4.28515625" style="29" hidden="1"/>
    <col min="14595" max="14595" width="5.5703125" style="29" hidden="1"/>
    <col min="14596" max="14596" width="5.28515625" style="29" hidden="1"/>
    <col min="14597" max="14597" width="44.7109375" style="29" hidden="1"/>
    <col min="14598" max="14598" width="15.85546875" style="29" hidden="1"/>
    <col min="14599" max="14599" width="17.28515625" style="29" hidden="1"/>
    <col min="14600" max="14600" width="16.7109375" style="29" hidden="1"/>
    <col min="14601" max="14601" width="11.42578125" style="29" hidden="1"/>
    <col min="14602" max="14602" width="16.28515625" style="29" hidden="1"/>
    <col min="14603" max="14603" width="21.7109375" style="29" hidden="1"/>
    <col min="14604" max="14848" width="11.42578125" style="29" hidden="1"/>
    <col min="14849" max="14850" width="4.28515625" style="29" hidden="1"/>
    <col min="14851" max="14851" width="5.5703125" style="29" hidden="1"/>
    <col min="14852" max="14852" width="5.28515625" style="29" hidden="1"/>
    <col min="14853" max="14853" width="44.7109375" style="29" hidden="1"/>
    <col min="14854" max="14854" width="15.85546875" style="29" hidden="1"/>
    <col min="14855" max="14855" width="17.28515625" style="29" hidden="1"/>
    <col min="14856" max="14856" width="16.7109375" style="29" hidden="1"/>
    <col min="14857" max="14857" width="11.42578125" style="29" hidden="1"/>
    <col min="14858" max="14858" width="16.28515625" style="29" hidden="1"/>
    <col min="14859" max="14859" width="21.7109375" style="29" hidden="1"/>
    <col min="14860" max="15104" width="11.42578125" style="29" hidden="1"/>
    <col min="15105" max="15106" width="4.28515625" style="29" hidden="1"/>
    <col min="15107" max="15107" width="5.5703125" style="29" hidden="1"/>
    <col min="15108" max="15108" width="5.28515625" style="29" hidden="1"/>
    <col min="15109" max="15109" width="44.7109375" style="29" hidden="1"/>
    <col min="15110" max="15110" width="15.85546875" style="29" hidden="1"/>
    <col min="15111" max="15111" width="17.28515625" style="29" hidden="1"/>
    <col min="15112" max="15112" width="16.7109375" style="29" hidden="1"/>
    <col min="15113" max="15113" width="11.42578125" style="29" hidden="1"/>
    <col min="15114" max="15114" width="16.28515625" style="29" hidden="1"/>
    <col min="15115" max="15115" width="21.7109375" style="29" hidden="1"/>
    <col min="15116" max="15360" width="11.42578125" style="29" hidden="1"/>
    <col min="15361" max="15362" width="4.28515625" style="29" hidden="1"/>
    <col min="15363" max="15363" width="5.5703125" style="29" hidden="1"/>
    <col min="15364" max="15364" width="5.28515625" style="29" hidden="1"/>
    <col min="15365" max="15365" width="44.7109375" style="29" hidden="1"/>
    <col min="15366" max="15366" width="15.85546875" style="29" hidden="1"/>
    <col min="15367" max="15367" width="17.28515625" style="29" hidden="1"/>
    <col min="15368" max="15368" width="16.7109375" style="29" hidden="1"/>
    <col min="15369" max="15369" width="11.42578125" style="29" hidden="1"/>
    <col min="15370" max="15370" width="16.28515625" style="29" hidden="1"/>
    <col min="15371" max="15371" width="21.7109375" style="29" hidden="1"/>
    <col min="15372" max="15616" width="11.42578125" style="29" hidden="1"/>
    <col min="15617" max="15618" width="4.28515625" style="29" hidden="1"/>
    <col min="15619" max="15619" width="5.5703125" style="29" hidden="1"/>
    <col min="15620" max="15620" width="5.28515625" style="29" hidden="1"/>
    <col min="15621" max="15621" width="44.7109375" style="29" hidden="1"/>
    <col min="15622" max="15622" width="15.85546875" style="29" hidden="1"/>
    <col min="15623" max="15623" width="17.28515625" style="29" hidden="1"/>
    <col min="15624" max="15624" width="16.7109375" style="29" hidden="1"/>
    <col min="15625" max="15625" width="11.42578125" style="29" hidden="1"/>
    <col min="15626" max="15626" width="16.28515625" style="29" hidden="1"/>
    <col min="15627" max="15627" width="21.7109375" style="29" hidden="1"/>
    <col min="15628" max="15872" width="11.42578125" style="29" hidden="1"/>
    <col min="15873" max="15874" width="4.28515625" style="29" hidden="1"/>
    <col min="15875" max="15875" width="5.5703125" style="29" hidden="1"/>
    <col min="15876" max="15876" width="5.28515625" style="29" hidden="1"/>
    <col min="15877" max="15877" width="44.7109375" style="29" hidden="1"/>
    <col min="15878" max="15878" width="15.85546875" style="29" hidden="1"/>
    <col min="15879" max="15879" width="17.28515625" style="29" hidden="1"/>
    <col min="15880" max="15880" width="16.7109375" style="29" hidden="1"/>
    <col min="15881" max="15881" width="11.42578125" style="29" hidden="1"/>
    <col min="15882" max="15882" width="16.28515625" style="29" hidden="1"/>
    <col min="15883" max="15883" width="21.7109375" style="29" hidden="1"/>
    <col min="15884" max="16128" width="11.42578125" style="29" hidden="1"/>
    <col min="16129" max="16130" width="4.28515625" style="29" hidden="1"/>
    <col min="16131" max="16131" width="5.5703125" style="29" hidden="1"/>
    <col min="16132" max="16132" width="5.28515625" style="29" hidden="1"/>
    <col min="16133" max="16133" width="44.7109375" style="29" hidden="1"/>
    <col min="16134" max="16134" width="15.85546875" style="29" hidden="1"/>
    <col min="16135" max="16135" width="17.28515625" style="29" hidden="1"/>
    <col min="16136" max="16136" width="16.7109375" style="29" hidden="1"/>
    <col min="16137" max="16137" width="11.42578125" style="29" hidden="1"/>
    <col min="16138" max="16138" width="16.28515625" style="29" hidden="1"/>
    <col min="16139" max="16139" width="21.7109375" style="29" hidden="1"/>
    <col min="16140" max="16384" width="11.42578125" style="29" hidden="1"/>
  </cols>
  <sheetData>
    <row r="1" spans="1:10"/>
    <row r="2" spans="1:10" ht="15">
      <c r="A2" s="69"/>
      <c r="B2" s="69"/>
      <c r="C2" s="69"/>
      <c r="D2" s="69"/>
      <c r="E2" s="69"/>
      <c r="F2" s="69"/>
      <c r="G2" s="69"/>
      <c r="H2" s="69"/>
    </row>
    <row r="3" spans="1:10" ht="48" customHeight="1">
      <c r="A3" s="70" t="s">
        <v>158</v>
      </c>
      <c r="B3" s="70"/>
      <c r="C3" s="70"/>
      <c r="D3" s="70"/>
      <c r="E3" s="70"/>
      <c r="F3" s="70"/>
      <c r="G3" s="70"/>
      <c r="H3" s="70"/>
    </row>
    <row r="4" spans="1:10" s="31" customFormat="1" ht="26.25" customHeight="1">
      <c r="A4" s="70" t="s">
        <v>159</v>
      </c>
      <c r="B4" s="70"/>
      <c r="C4" s="70"/>
      <c r="D4" s="70"/>
      <c r="E4" s="70"/>
      <c r="F4" s="70"/>
      <c r="G4" s="71"/>
      <c r="H4" s="71"/>
    </row>
    <row r="5" spans="1:10" ht="15.75" customHeight="1">
      <c r="A5" s="32"/>
      <c r="B5" s="33"/>
      <c r="C5" s="33"/>
      <c r="D5" s="33"/>
      <c r="E5" s="33"/>
    </row>
    <row r="6" spans="1:10" ht="27.75" customHeight="1">
      <c r="A6" s="34"/>
      <c r="B6" s="35"/>
      <c r="C6" s="35"/>
      <c r="D6" s="36"/>
      <c r="E6" s="37"/>
      <c r="F6" s="38" t="s">
        <v>160</v>
      </c>
      <c r="G6" s="38" t="s">
        <v>161</v>
      </c>
      <c r="H6" s="39" t="s">
        <v>162</v>
      </c>
      <c r="I6" s="40"/>
    </row>
    <row r="7" spans="1:10" ht="27.75" customHeight="1">
      <c r="A7" s="72" t="s">
        <v>163</v>
      </c>
      <c r="B7" s="73"/>
      <c r="C7" s="73"/>
      <c r="D7" s="73"/>
      <c r="E7" s="74"/>
      <c r="F7" s="41">
        <f>+F8+F9</f>
        <v>1200078.92</v>
      </c>
      <c r="G7" s="41">
        <f>G8+G9</f>
        <v>1200078.92</v>
      </c>
      <c r="H7" s="41">
        <f>+H8+H9</f>
        <v>1200078.92</v>
      </c>
      <c r="I7" s="42"/>
    </row>
    <row r="8" spans="1:10" ht="22.5" customHeight="1">
      <c r="A8" s="75" t="s">
        <v>164</v>
      </c>
      <c r="B8" s="76"/>
      <c r="C8" s="76"/>
      <c r="D8" s="76"/>
      <c r="E8" s="77"/>
      <c r="F8" s="43">
        <v>1200078.92</v>
      </c>
      <c r="G8" s="43">
        <v>1200078.92</v>
      </c>
      <c r="H8" s="43">
        <v>1200078.92</v>
      </c>
    </row>
    <row r="9" spans="1:10" ht="22.5" customHeight="1">
      <c r="A9" s="78" t="s">
        <v>165</v>
      </c>
      <c r="B9" s="77"/>
      <c r="C9" s="77"/>
      <c r="D9" s="77"/>
      <c r="E9" s="77"/>
      <c r="F9" s="43"/>
      <c r="G9" s="43"/>
      <c r="H9" s="43"/>
    </row>
    <row r="10" spans="1:10" ht="22.5" customHeight="1">
      <c r="A10" s="44" t="s">
        <v>166</v>
      </c>
      <c r="B10" s="45"/>
      <c r="C10" s="45"/>
      <c r="D10" s="45"/>
      <c r="E10" s="45"/>
      <c r="F10" s="41">
        <f>+F11+F12</f>
        <v>1200078.92</v>
      </c>
      <c r="G10" s="41">
        <f>+G11+G12</f>
        <v>1200078.92</v>
      </c>
      <c r="H10" s="41">
        <f>+H11+H12</f>
        <v>1200078.92</v>
      </c>
    </row>
    <row r="11" spans="1:10" ht="22.5" customHeight="1">
      <c r="A11" s="79" t="s">
        <v>167</v>
      </c>
      <c r="B11" s="76"/>
      <c r="C11" s="76"/>
      <c r="D11" s="76"/>
      <c r="E11" s="80"/>
      <c r="F11" s="43">
        <v>1047878.92</v>
      </c>
      <c r="G11" s="43">
        <v>1047878.92</v>
      </c>
      <c r="H11" s="46">
        <v>1047878.92</v>
      </c>
      <c r="I11" s="47"/>
      <c r="J11" s="47"/>
    </row>
    <row r="12" spans="1:10" ht="22.5" customHeight="1">
      <c r="A12" s="81" t="s">
        <v>168</v>
      </c>
      <c r="B12" s="77"/>
      <c r="C12" s="77"/>
      <c r="D12" s="77"/>
      <c r="E12" s="77"/>
      <c r="F12" s="48">
        <v>152200</v>
      </c>
      <c r="G12" s="48">
        <v>152200</v>
      </c>
      <c r="H12" s="46">
        <v>152200</v>
      </c>
      <c r="I12" s="47"/>
      <c r="J12" s="47"/>
    </row>
    <row r="13" spans="1:10" ht="22.5" customHeight="1">
      <c r="A13" s="82" t="s">
        <v>169</v>
      </c>
      <c r="B13" s="73"/>
      <c r="C13" s="73"/>
      <c r="D13" s="73"/>
      <c r="E13" s="73"/>
      <c r="F13" s="49">
        <f>+F7-F10</f>
        <v>0</v>
      </c>
      <c r="G13" s="49">
        <f>+G7-G10</f>
        <v>0</v>
      </c>
      <c r="H13" s="49">
        <f>+H7-H10</f>
        <v>0</v>
      </c>
      <c r="J13" s="47"/>
    </row>
    <row r="14" spans="1:10" ht="25.5" customHeight="1">
      <c r="A14" s="70"/>
      <c r="B14" s="83"/>
      <c r="C14" s="83"/>
      <c r="D14" s="83"/>
      <c r="E14" s="83"/>
      <c r="F14" s="84"/>
      <c r="G14" s="84"/>
      <c r="H14" s="84"/>
    </row>
    <row r="15" spans="1:10" ht="27.75" customHeight="1">
      <c r="A15" s="34"/>
      <c r="B15" s="35"/>
      <c r="C15" s="35"/>
      <c r="D15" s="36"/>
      <c r="E15" s="37"/>
      <c r="F15" s="38" t="s">
        <v>160</v>
      </c>
      <c r="G15" s="38" t="s">
        <v>161</v>
      </c>
      <c r="H15" s="39" t="s">
        <v>162</v>
      </c>
      <c r="J15" s="47"/>
    </row>
    <row r="16" spans="1:10" ht="30.75" customHeight="1">
      <c r="A16" s="85" t="s">
        <v>170</v>
      </c>
      <c r="B16" s="86"/>
      <c r="C16" s="86"/>
      <c r="D16" s="86"/>
      <c r="E16" s="87"/>
      <c r="F16" s="50"/>
      <c r="G16" s="50"/>
      <c r="H16" s="51"/>
      <c r="J16" s="47"/>
    </row>
    <row r="17" spans="1:11" ht="34.5" customHeight="1">
      <c r="A17" s="66" t="s">
        <v>171</v>
      </c>
      <c r="B17" s="67"/>
      <c r="C17" s="67"/>
      <c r="D17" s="67"/>
      <c r="E17" s="68"/>
      <c r="F17" s="52"/>
      <c r="G17" s="52"/>
      <c r="H17" s="49"/>
      <c r="J17" s="47"/>
    </row>
    <row r="18" spans="1:11" s="53" customFormat="1" ht="25.5" customHeight="1">
      <c r="A18" s="90"/>
      <c r="B18" s="83"/>
      <c r="C18" s="83"/>
      <c r="D18" s="83"/>
      <c r="E18" s="83"/>
      <c r="F18" s="84"/>
      <c r="G18" s="84"/>
      <c r="H18" s="84"/>
      <c r="J18" s="54"/>
    </row>
    <row r="19" spans="1:11" s="53" customFormat="1" ht="27.75" customHeight="1">
      <c r="A19" s="34"/>
      <c r="B19" s="35"/>
      <c r="C19" s="35"/>
      <c r="D19" s="36"/>
      <c r="E19" s="37"/>
      <c r="F19" s="38" t="s">
        <v>160</v>
      </c>
      <c r="G19" s="38" t="s">
        <v>161</v>
      </c>
      <c r="H19" s="39" t="s">
        <v>162</v>
      </c>
      <c r="J19" s="54"/>
      <c r="K19" s="54"/>
    </row>
    <row r="20" spans="1:11" s="53" customFormat="1" ht="22.5" customHeight="1">
      <c r="A20" s="75" t="s">
        <v>172</v>
      </c>
      <c r="B20" s="76"/>
      <c r="C20" s="76"/>
      <c r="D20" s="76"/>
      <c r="E20" s="76"/>
      <c r="F20" s="48"/>
      <c r="G20" s="48"/>
      <c r="H20" s="48"/>
      <c r="J20" s="54"/>
    </row>
    <row r="21" spans="1:11" s="53" customFormat="1" ht="33.75" customHeight="1">
      <c r="A21" s="75" t="s">
        <v>173</v>
      </c>
      <c r="B21" s="76"/>
      <c r="C21" s="76"/>
      <c r="D21" s="76"/>
      <c r="E21" s="76"/>
      <c r="F21" s="48"/>
      <c r="G21" s="48"/>
      <c r="H21" s="48"/>
    </row>
    <row r="22" spans="1:11" s="53" customFormat="1" ht="22.5" customHeight="1">
      <c r="A22" s="82" t="s">
        <v>174</v>
      </c>
      <c r="B22" s="73"/>
      <c r="C22" s="73"/>
      <c r="D22" s="73"/>
      <c r="E22" s="73"/>
      <c r="F22" s="41">
        <f>F20-F21</f>
        <v>0</v>
      </c>
      <c r="G22" s="41">
        <f>G20-G21</f>
        <v>0</v>
      </c>
      <c r="H22" s="41">
        <f>H20-H21</f>
        <v>0</v>
      </c>
      <c r="J22" s="55"/>
      <c r="K22" s="54"/>
    </row>
    <row r="23" spans="1:11" s="53" customFormat="1" ht="25.5" customHeight="1">
      <c r="A23" s="90"/>
      <c r="B23" s="83"/>
      <c r="C23" s="83"/>
      <c r="D23" s="83"/>
      <c r="E23" s="83"/>
      <c r="F23" s="84"/>
      <c r="G23" s="84"/>
      <c r="H23" s="84"/>
    </row>
    <row r="24" spans="1:11" s="53" customFormat="1" ht="22.5" customHeight="1">
      <c r="A24" s="79" t="s">
        <v>175</v>
      </c>
      <c r="B24" s="76"/>
      <c r="C24" s="76"/>
      <c r="D24" s="76"/>
      <c r="E24" s="76"/>
      <c r="F24" s="48">
        <f>IF((F13+F17+F22)&lt;&gt;0,"NESLAGANJE ZBROJA",(F13+F17+F22))</f>
        <v>0</v>
      </c>
      <c r="G24" s="48">
        <f>IF((G13+G17+G22)&lt;&gt;0,"NESLAGANJE ZBROJA",(G13+G17+G22))</f>
        <v>0</v>
      </c>
      <c r="H24" s="48">
        <f>IF((H13+H17+H22)&lt;&gt;0,"NESLAGANJE ZBROJA",(H13+H17+H22))</f>
        <v>0</v>
      </c>
    </row>
    <row r="25" spans="1:11" s="53" customFormat="1" ht="18" customHeight="1">
      <c r="A25" s="56"/>
      <c r="B25" s="33"/>
      <c r="C25" s="33"/>
      <c r="D25" s="33"/>
      <c r="E25" s="33"/>
    </row>
    <row r="26" spans="1:11" ht="42" customHeight="1">
      <c r="A26" s="88" t="s">
        <v>176</v>
      </c>
      <c r="B26" s="89"/>
      <c r="C26" s="89"/>
      <c r="D26" s="89"/>
      <c r="E26" s="89"/>
      <c r="F26" s="89"/>
      <c r="G26" s="89"/>
      <c r="H26" s="89"/>
    </row>
    <row r="27" spans="1:11">
      <c r="E27" s="57"/>
    </row>
    <row r="28" spans="1:11"/>
    <row r="29" spans="1:11"/>
    <row r="30" spans="1:11"/>
    <row r="31" spans="1:11">
      <c r="F31" s="47"/>
      <c r="G31" s="47"/>
      <c r="H31" s="47"/>
    </row>
    <row r="32" spans="1:11">
      <c r="F32" s="47"/>
      <c r="G32" s="47"/>
      <c r="H32" s="47"/>
    </row>
    <row r="33" spans="5:8">
      <c r="E33" s="58"/>
      <c r="F33" s="59"/>
      <c r="G33" s="59"/>
      <c r="H33" s="59"/>
    </row>
    <row r="34" spans="5:8">
      <c r="E34" s="58"/>
      <c r="F34" s="47"/>
      <c r="G34" s="47"/>
      <c r="H34" s="47"/>
    </row>
    <row r="35" spans="5:8">
      <c r="E35" s="58"/>
      <c r="F35" s="47"/>
      <c r="G35" s="47"/>
      <c r="H35" s="47"/>
    </row>
    <row r="36" spans="5:8">
      <c r="E36" s="58"/>
      <c r="F36" s="47"/>
      <c r="G36" s="47"/>
      <c r="H36" s="47"/>
    </row>
    <row r="37" spans="5:8">
      <c r="E37" s="58"/>
      <c r="F37" s="47"/>
      <c r="G37" s="47"/>
      <c r="H37" s="47"/>
    </row>
    <row r="38" spans="5:8">
      <c r="E38" s="58"/>
    </row>
    <row r="39" spans="5:8"/>
    <row r="40" spans="5:8"/>
    <row r="41" spans="5:8"/>
    <row r="42" spans="5:8"/>
    <row r="43" spans="5:8">
      <c r="F43" s="47"/>
    </row>
    <row r="44" spans="5:8">
      <c r="F44" s="47"/>
    </row>
    <row r="45" spans="5:8">
      <c r="F45" s="4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28"/>
  <sheetViews>
    <sheetView showGridLines="0" topLeftCell="A84" zoomScale="70" zoomScaleNormal="70" workbookViewId="0">
      <selection activeCell="R92" sqref="R92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10" width="11.42578125" style="5" customWidth="1"/>
    <col min="11" max="11" width="12.85546875" style="5" customWidth="1"/>
    <col min="12" max="12" width="11.42578125" style="5" customWidth="1"/>
    <col min="13" max="13" width="13.28515625" style="5" customWidth="1"/>
    <col min="14" max="17" width="11.42578125" style="5" customWidth="1"/>
    <col min="18" max="18" width="12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>
      <c r="A1" s="98" t="s">
        <v>133</v>
      </c>
      <c r="B1" s="98"/>
      <c r="C1" s="98" t="s">
        <v>134</v>
      </c>
      <c r="D1" s="4" t="s">
        <v>137</v>
      </c>
      <c r="E1" s="4" t="s">
        <v>138</v>
      </c>
      <c r="F1" s="2" t="s">
        <v>135</v>
      </c>
      <c r="G1" s="2" t="s">
        <v>139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144</v>
      </c>
      <c r="M1" s="2" t="s">
        <v>145</v>
      </c>
      <c r="N1" s="2" t="s">
        <v>146</v>
      </c>
      <c r="O1" s="2" t="s">
        <v>147</v>
      </c>
      <c r="P1" s="2" t="s">
        <v>148</v>
      </c>
      <c r="Q1" s="3" t="s">
        <v>149</v>
      </c>
      <c r="R1" s="2" t="s">
        <v>150</v>
      </c>
      <c r="S1" s="97" t="s">
        <v>151</v>
      </c>
    </row>
    <row r="2" spans="1:19" ht="146.25">
      <c r="A2" s="98"/>
      <c r="B2" s="98"/>
      <c r="C2" s="98"/>
      <c r="D2" s="4" t="s">
        <v>136</v>
      </c>
      <c r="E2" s="4" t="s">
        <v>136</v>
      </c>
      <c r="F2" s="2"/>
      <c r="G2" s="2" t="s">
        <v>152</v>
      </c>
      <c r="H2" s="2"/>
      <c r="I2" s="2"/>
      <c r="J2" s="2"/>
      <c r="K2" s="2" t="s">
        <v>152</v>
      </c>
      <c r="L2" s="2" t="s">
        <v>153</v>
      </c>
      <c r="M2" s="2" t="s">
        <v>154</v>
      </c>
      <c r="N2" s="2" t="s">
        <v>155</v>
      </c>
      <c r="O2" s="2" t="s">
        <v>156</v>
      </c>
      <c r="P2" s="2" t="s">
        <v>157</v>
      </c>
      <c r="Q2" s="2"/>
      <c r="R2" s="2"/>
      <c r="S2" s="97"/>
    </row>
    <row r="3" spans="1:19" ht="15">
      <c r="A3" s="93" t="s">
        <v>0</v>
      </c>
      <c r="B3" s="94"/>
      <c r="C3" s="94"/>
      <c r="D3" s="6">
        <f>SUM(D4)</f>
        <v>666918.5</v>
      </c>
      <c r="E3" s="6">
        <f t="shared" ref="E3:S3" si="0">SUM(E4)</f>
        <v>534450</v>
      </c>
      <c r="F3" s="6">
        <f t="shared" si="0"/>
        <v>553726.27</v>
      </c>
      <c r="G3" s="6">
        <f t="shared" si="0"/>
        <v>0</v>
      </c>
      <c r="H3" s="6">
        <f t="shared" si="0"/>
        <v>1500</v>
      </c>
      <c r="I3" s="6">
        <f t="shared" si="0"/>
        <v>0</v>
      </c>
      <c r="J3" s="6">
        <f t="shared" si="0"/>
        <v>76142.489999999991</v>
      </c>
      <c r="K3" s="6">
        <f t="shared" si="0"/>
        <v>170250</v>
      </c>
      <c r="L3" s="6">
        <f t="shared" si="0"/>
        <v>0</v>
      </c>
      <c r="M3" s="6">
        <f t="shared" si="0"/>
        <v>207500</v>
      </c>
      <c r="N3" s="6">
        <f t="shared" si="0"/>
        <v>59200</v>
      </c>
      <c r="O3" s="6">
        <f t="shared" si="0"/>
        <v>0</v>
      </c>
      <c r="P3" s="6">
        <f t="shared" si="0"/>
        <v>0</v>
      </c>
      <c r="Q3" s="6">
        <f t="shared" si="0"/>
        <v>14000</v>
      </c>
      <c r="R3" s="6">
        <f t="shared" si="0"/>
        <v>117760.16000000002</v>
      </c>
      <c r="S3" s="7">
        <f t="shared" si="0"/>
        <v>1200078.92</v>
      </c>
    </row>
    <row r="4" spans="1:19" ht="15">
      <c r="A4" s="91" t="s">
        <v>1</v>
      </c>
      <c r="B4" s="92"/>
      <c r="C4" s="92"/>
      <c r="D4" s="8">
        <f>SUM(D5,D89)</f>
        <v>666918.5</v>
      </c>
      <c r="E4" s="8">
        <f t="shared" ref="E4:S4" si="1">SUM(E5,E89)</f>
        <v>534450</v>
      </c>
      <c r="F4" s="8">
        <f t="shared" si="1"/>
        <v>553726.27</v>
      </c>
      <c r="G4" s="8">
        <f t="shared" si="1"/>
        <v>0</v>
      </c>
      <c r="H4" s="8">
        <f t="shared" si="1"/>
        <v>1500</v>
      </c>
      <c r="I4" s="8">
        <f t="shared" si="1"/>
        <v>0</v>
      </c>
      <c r="J4" s="8">
        <f t="shared" si="1"/>
        <v>76142.489999999991</v>
      </c>
      <c r="K4" s="8">
        <f t="shared" si="1"/>
        <v>170250</v>
      </c>
      <c r="L4" s="8">
        <f t="shared" si="1"/>
        <v>0</v>
      </c>
      <c r="M4" s="8">
        <f t="shared" si="1"/>
        <v>207500</v>
      </c>
      <c r="N4" s="8">
        <f t="shared" si="1"/>
        <v>59200</v>
      </c>
      <c r="O4" s="8">
        <f t="shared" si="1"/>
        <v>0</v>
      </c>
      <c r="P4" s="8">
        <f t="shared" si="1"/>
        <v>0</v>
      </c>
      <c r="Q4" s="8">
        <f t="shared" si="1"/>
        <v>14000</v>
      </c>
      <c r="R4" s="8">
        <f t="shared" si="1"/>
        <v>117760.16000000002</v>
      </c>
      <c r="S4" s="9">
        <f t="shared" si="1"/>
        <v>1200078.92</v>
      </c>
    </row>
    <row r="5" spans="1:19" ht="15">
      <c r="A5" s="91" t="s">
        <v>2</v>
      </c>
      <c r="B5" s="92"/>
      <c r="C5" s="92"/>
      <c r="D5" s="8">
        <f>SUM(D6)</f>
        <v>551000</v>
      </c>
      <c r="E5" s="8">
        <f t="shared" ref="E5:S5" si="2">SUM(E6)</f>
        <v>534450</v>
      </c>
      <c r="F5" s="8">
        <f t="shared" si="2"/>
        <v>551000</v>
      </c>
      <c r="G5" s="8">
        <f t="shared" si="2"/>
        <v>0</v>
      </c>
      <c r="H5" s="8">
        <f t="shared" si="2"/>
        <v>1500</v>
      </c>
      <c r="I5" s="8">
        <f t="shared" si="2"/>
        <v>0</v>
      </c>
      <c r="J5" s="8">
        <f t="shared" si="2"/>
        <v>49000</v>
      </c>
      <c r="K5" s="8">
        <f t="shared" si="2"/>
        <v>170250</v>
      </c>
      <c r="L5" s="8">
        <f t="shared" si="2"/>
        <v>0</v>
      </c>
      <c r="M5" s="8">
        <f t="shared" si="2"/>
        <v>207500</v>
      </c>
      <c r="N5" s="8">
        <f t="shared" si="2"/>
        <v>59200</v>
      </c>
      <c r="O5" s="8">
        <f t="shared" si="2"/>
        <v>0</v>
      </c>
      <c r="P5" s="8">
        <f t="shared" si="2"/>
        <v>0</v>
      </c>
      <c r="Q5" s="8">
        <f t="shared" si="2"/>
        <v>0</v>
      </c>
      <c r="R5" s="8">
        <f t="shared" si="2"/>
        <v>0</v>
      </c>
      <c r="S5" s="9">
        <f t="shared" si="2"/>
        <v>1038450</v>
      </c>
    </row>
    <row r="6" spans="1:19" ht="15">
      <c r="A6" s="91" t="s">
        <v>3</v>
      </c>
      <c r="B6" s="92"/>
      <c r="C6" s="92"/>
      <c r="D6" s="8">
        <f>SUM(D7,D9,D70,D77)</f>
        <v>551000</v>
      </c>
      <c r="E6" s="8">
        <f t="shared" ref="E6:S6" si="3">SUM(E7,E9,E70,E77)</f>
        <v>534450</v>
      </c>
      <c r="F6" s="8">
        <f t="shared" si="3"/>
        <v>551000</v>
      </c>
      <c r="G6" s="8">
        <f t="shared" si="3"/>
        <v>0</v>
      </c>
      <c r="H6" s="8">
        <f t="shared" si="3"/>
        <v>1500</v>
      </c>
      <c r="I6" s="8">
        <f t="shared" si="3"/>
        <v>0</v>
      </c>
      <c r="J6" s="8">
        <f t="shared" si="3"/>
        <v>49000</v>
      </c>
      <c r="K6" s="8">
        <f t="shared" si="3"/>
        <v>170250</v>
      </c>
      <c r="L6" s="8">
        <f t="shared" si="3"/>
        <v>0</v>
      </c>
      <c r="M6" s="8">
        <f t="shared" si="3"/>
        <v>207500</v>
      </c>
      <c r="N6" s="8">
        <f t="shared" si="3"/>
        <v>59200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9">
        <f t="shared" si="3"/>
        <v>1038450</v>
      </c>
    </row>
    <row r="7" spans="1:19" ht="15">
      <c r="A7" s="91" t="s">
        <v>2304</v>
      </c>
      <c r="B7" s="92"/>
      <c r="C7" s="92"/>
      <c r="D7" s="8">
        <f>SUM(D8)</f>
        <v>0</v>
      </c>
      <c r="E7" s="8">
        <f t="shared" ref="E7:S7" si="4">SUM(E8)</f>
        <v>4000</v>
      </c>
      <c r="F7" s="8">
        <f t="shared" si="4"/>
        <v>0</v>
      </c>
      <c r="G7" s="8">
        <f t="shared" si="4"/>
        <v>0</v>
      </c>
      <c r="H7" s="8">
        <f t="shared" si="4"/>
        <v>1500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2500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9">
        <f t="shared" si="4"/>
        <v>4000</v>
      </c>
    </row>
    <row r="8" spans="1:19">
      <c r="A8" s="10"/>
      <c r="B8" s="11" t="s">
        <v>122</v>
      </c>
      <c r="C8" s="12" t="s">
        <v>123</v>
      </c>
      <c r="D8" s="13">
        <v>0</v>
      </c>
      <c r="E8" s="13">
        <v>4000</v>
      </c>
      <c r="F8" s="13"/>
      <c r="G8" s="13"/>
      <c r="H8" s="13">
        <v>1500</v>
      </c>
      <c r="I8" s="13"/>
      <c r="J8" s="13"/>
      <c r="K8" s="13"/>
      <c r="L8" s="13"/>
      <c r="M8" s="13"/>
      <c r="N8" s="13">
        <v>2500</v>
      </c>
      <c r="O8" s="13"/>
      <c r="P8" s="13"/>
      <c r="Q8" s="13"/>
      <c r="R8" s="13"/>
      <c r="S8" s="14">
        <f>F8+G8+H8+I8+J8+K8+L8+M8+N8+O8+P8+Q8+R8</f>
        <v>4000</v>
      </c>
    </row>
    <row r="9" spans="1:19" ht="15">
      <c r="A9" s="91" t="s">
        <v>4</v>
      </c>
      <c r="B9" s="92"/>
      <c r="C9" s="92"/>
      <c r="D9" s="8">
        <f>SUM(D10:D69)</f>
        <v>480000</v>
      </c>
      <c r="E9" s="8">
        <f t="shared" ref="E9:S9" si="5">SUM(E10:E69)</f>
        <v>360250</v>
      </c>
      <c r="F9" s="8">
        <f t="shared" si="5"/>
        <v>480000</v>
      </c>
      <c r="G9" s="8">
        <f t="shared" si="5"/>
        <v>0</v>
      </c>
      <c r="H9" s="8">
        <f t="shared" si="5"/>
        <v>0</v>
      </c>
      <c r="I9" s="8">
        <f t="shared" si="5"/>
        <v>0</v>
      </c>
      <c r="J9" s="8">
        <f t="shared" si="5"/>
        <v>4000</v>
      </c>
      <c r="K9" s="8">
        <f t="shared" si="5"/>
        <v>80050</v>
      </c>
      <c r="L9" s="8">
        <f t="shared" si="5"/>
        <v>0</v>
      </c>
      <c r="M9" s="8">
        <f t="shared" si="5"/>
        <v>204500</v>
      </c>
      <c r="N9" s="8">
        <f t="shared" si="5"/>
        <v>34700</v>
      </c>
      <c r="O9" s="8">
        <f t="shared" si="5"/>
        <v>0</v>
      </c>
      <c r="P9" s="8">
        <f t="shared" si="5"/>
        <v>0</v>
      </c>
      <c r="Q9" s="8">
        <f t="shared" si="5"/>
        <v>0</v>
      </c>
      <c r="R9" s="8">
        <f t="shared" si="5"/>
        <v>0</v>
      </c>
      <c r="S9" s="9">
        <f t="shared" si="5"/>
        <v>803250</v>
      </c>
    </row>
    <row r="10" spans="1:19">
      <c r="A10" s="10"/>
      <c r="B10" s="11" t="s">
        <v>5</v>
      </c>
      <c r="C10" s="12" t="s">
        <v>6</v>
      </c>
      <c r="D10" s="13">
        <v>15000</v>
      </c>
      <c r="E10" s="13">
        <v>3500</v>
      </c>
      <c r="F10" s="13">
        <v>15000</v>
      </c>
      <c r="G10" s="13"/>
      <c r="H10" s="13"/>
      <c r="I10" s="13"/>
      <c r="J10" s="13"/>
      <c r="K10" s="13">
        <v>1000</v>
      </c>
      <c r="L10" s="13"/>
      <c r="M10" s="13">
        <v>2000</v>
      </c>
      <c r="N10" s="13">
        <v>500</v>
      </c>
      <c r="O10" s="13"/>
      <c r="P10" s="13"/>
      <c r="Q10" s="13"/>
      <c r="R10" s="13"/>
      <c r="S10" s="14">
        <f t="shared" ref="S10:S41" si="6">F10+G10+H10+I10+J10+K10+L10+M10+N10+O10+P10+Q10+R10</f>
        <v>18500</v>
      </c>
    </row>
    <row r="11" spans="1:19">
      <c r="A11" s="10"/>
      <c r="B11" s="11" t="s">
        <v>2305</v>
      </c>
      <c r="C11" s="12" t="s">
        <v>2306</v>
      </c>
      <c r="D11" s="13">
        <v>2000</v>
      </c>
      <c r="E11" s="13">
        <v>30800</v>
      </c>
      <c r="F11" s="13">
        <v>2000</v>
      </c>
      <c r="G11" s="13"/>
      <c r="H11" s="13"/>
      <c r="I11" s="13"/>
      <c r="J11" s="13"/>
      <c r="K11" s="13"/>
      <c r="L11" s="13"/>
      <c r="M11" s="13">
        <v>30800</v>
      </c>
      <c r="N11" s="13"/>
      <c r="O11" s="13"/>
      <c r="P11" s="13"/>
      <c r="Q11" s="13"/>
      <c r="R11" s="13"/>
      <c r="S11" s="14">
        <f t="shared" si="6"/>
        <v>32800</v>
      </c>
    </row>
    <row r="12" spans="1:19">
      <c r="A12" s="10"/>
      <c r="B12" s="11" t="s">
        <v>7</v>
      </c>
      <c r="C12" s="12" t="s">
        <v>8</v>
      </c>
      <c r="D12" s="13">
        <v>9286</v>
      </c>
      <c r="E12" s="13">
        <v>0</v>
      </c>
      <c r="F12" s="13">
        <v>9286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6"/>
        <v>9286</v>
      </c>
    </row>
    <row r="13" spans="1:19">
      <c r="A13" s="10"/>
      <c r="B13" s="11" t="s">
        <v>2307</v>
      </c>
      <c r="C13" s="12" t="s">
        <v>2308</v>
      </c>
      <c r="D13" s="13">
        <v>0</v>
      </c>
      <c r="E13" s="13">
        <v>25200</v>
      </c>
      <c r="F13" s="13">
        <v>0</v>
      </c>
      <c r="G13" s="13"/>
      <c r="H13" s="13"/>
      <c r="I13" s="13"/>
      <c r="J13" s="13"/>
      <c r="K13" s="13"/>
      <c r="L13" s="13"/>
      <c r="M13" s="13">
        <v>25200</v>
      </c>
      <c r="N13" s="13"/>
      <c r="O13" s="13"/>
      <c r="P13" s="13"/>
      <c r="Q13" s="13"/>
      <c r="R13" s="13"/>
      <c r="S13" s="14">
        <f t="shared" si="6"/>
        <v>25200</v>
      </c>
    </row>
    <row r="14" spans="1:19">
      <c r="A14" s="10"/>
      <c r="B14" s="11" t="s">
        <v>9</v>
      </c>
      <c r="C14" s="12" t="s">
        <v>10</v>
      </c>
      <c r="D14" s="13">
        <v>12000</v>
      </c>
      <c r="E14" s="13">
        <v>8000</v>
      </c>
      <c r="F14" s="13">
        <v>12000</v>
      </c>
      <c r="G14" s="13"/>
      <c r="H14" s="13"/>
      <c r="I14" s="13"/>
      <c r="J14" s="13"/>
      <c r="K14" s="13"/>
      <c r="L14" s="13"/>
      <c r="M14" s="13">
        <v>5000</v>
      </c>
      <c r="N14" s="13">
        <v>3000</v>
      </c>
      <c r="O14" s="13"/>
      <c r="P14" s="13"/>
      <c r="Q14" s="13"/>
      <c r="R14" s="13"/>
      <c r="S14" s="14">
        <f t="shared" si="6"/>
        <v>20000</v>
      </c>
    </row>
    <row r="15" spans="1:19">
      <c r="A15" s="10"/>
      <c r="B15" s="11" t="s">
        <v>2309</v>
      </c>
      <c r="C15" s="12" t="s">
        <v>2310</v>
      </c>
      <c r="D15" s="13">
        <v>0</v>
      </c>
      <c r="E15" s="13">
        <v>59590</v>
      </c>
      <c r="F15" s="13">
        <v>0</v>
      </c>
      <c r="G15" s="13"/>
      <c r="H15" s="13"/>
      <c r="I15" s="13"/>
      <c r="J15" s="13"/>
      <c r="K15" s="13"/>
      <c r="L15" s="13"/>
      <c r="M15" s="13">
        <v>57000</v>
      </c>
      <c r="N15" s="13"/>
      <c r="O15" s="13"/>
      <c r="P15" s="13"/>
      <c r="Q15" s="13"/>
      <c r="R15" s="13"/>
      <c r="S15" s="14">
        <f t="shared" si="6"/>
        <v>57000</v>
      </c>
    </row>
    <row r="16" spans="1:19">
      <c r="A16" s="10"/>
      <c r="B16" s="11" t="s">
        <v>11</v>
      </c>
      <c r="C16" s="12" t="s">
        <v>12</v>
      </c>
      <c r="D16" s="13">
        <v>500</v>
      </c>
      <c r="E16" s="13">
        <v>7500</v>
      </c>
      <c r="F16" s="13">
        <v>400</v>
      </c>
      <c r="G16" s="13"/>
      <c r="H16" s="13"/>
      <c r="I16" s="13"/>
      <c r="J16" s="13"/>
      <c r="K16" s="13"/>
      <c r="L16" s="13"/>
      <c r="M16" s="13">
        <v>7500</v>
      </c>
      <c r="N16" s="13"/>
      <c r="O16" s="13"/>
      <c r="P16" s="13"/>
      <c r="Q16" s="13"/>
      <c r="R16" s="13"/>
      <c r="S16" s="14">
        <f t="shared" si="6"/>
        <v>7900</v>
      </c>
    </row>
    <row r="17" spans="1:19">
      <c r="A17" s="10"/>
      <c r="B17" s="11" t="s">
        <v>13</v>
      </c>
      <c r="C17" s="12" t="s">
        <v>14</v>
      </c>
      <c r="D17" s="13">
        <v>3300</v>
      </c>
      <c r="E17" s="13">
        <v>0</v>
      </c>
      <c r="F17" s="13">
        <v>3300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6"/>
        <v>3300</v>
      </c>
    </row>
    <row r="18" spans="1:19">
      <c r="A18" s="10"/>
      <c r="B18" s="11" t="s">
        <v>15</v>
      </c>
      <c r="C18" s="12" t="s">
        <v>16</v>
      </c>
      <c r="D18" s="13">
        <v>4000</v>
      </c>
      <c r="E18" s="13">
        <v>0</v>
      </c>
      <c r="F18" s="13">
        <v>2000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6"/>
        <v>2000</v>
      </c>
    </row>
    <row r="19" spans="1:19">
      <c r="A19" s="10"/>
      <c r="B19" s="11" t="s">
        <v>2311</v>
      </c>
      <c r="C19" s="12" t="s">
        <v>2312</v>
      </c>
      <c r="D19" s="13">
        <v>715</v>
      </c>
      <c r="E19" s="13">
        <v>0</v>
      </c>
      <c r="F19" s="13">
        <v>715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6"/>
        <v>715</v>
      </c>
    </row>
    <row r="20" spans="1:19">
      <c r="A20" s="10"/>
      <c r="B20" s="11" t="s">
        <v>17</v>
      </c>
      <c r="C20" s="12" t="s">
        <v>18</v>
      </c>
      <c r="D20" s="13">
        <v>22000</v>
      </c>
      <c r="E20" s="13">
        <v>2000</v>
      </c>
      <c r="F20" s="13">
        <v>22000</v>
      </c>
      <c r="G20" s="13"/>
      <c r="H20" s="13"/>
      <c r="I20" s="13"/>
      <c r="J20" s="13">
        <v>2000</v>
      </c>
      <c r="K20" s="13"/>
      <c r="L20" s="13"/>
      <c r="M20" s="13"/>
      <c r="N20" s="13"/>
      <c r="O20" s="13"/>
      <c r="P20" s="13"/>
      <c r="Q20" s="13"/>
      <c r="R20" s="13"/>
      <c r="S20" s="14">
        <f t="shared" si="6"/>
        <v>24000</v>
      </c>
    </row>
    <row r="21" spans="1:19">
      <c r="A21" s="10"/>
      <c r="B21" s="11" t="s">
        <v>19</v>
      </c>
      <c r="C21" s="12" t="s">
        <v>20</v>
      </c>
      <c r="D21" s="13">
        <v>6000</v>
      </c>
      <c r="E21" s="13">
        <v>2000</v>
      </c>
      <c r="F21" s="13">
        <v>6000</v>
      </c>
      <c r="G21" s="13"/>
      <c r="H21" s="13"/>
      <c r="I21" s="13"/>
      <c r="J21" s="13">
        <v>2000</v>
      </c>
      <c r="K21" s="13"/>
      <c r="L21" s="13"/>
      <c r="M21" s="13"/>
      <c r="N21" s="13"/>
      <c r="O21" s="13"/>
      <c r="P21" s="13"/>
      <c r="Q21" s="13"/>
      <c r="R21" s="13"/>
      <c r="S21" s="14">
        <f t="shared" si="6"/>
        <v>8000</v>
      </c>
    </row>
    <row r="22" spans="1:19">
      <c r="A22" s="10"/>
      <c r="B22" s="11" t="s">
        <v>21</v>
      </c>
      <c r="C22" s="12" t="s">
        <v>22</v>
      </c>
      <c r="D22" s="13">
        <v>14000</v>
      </c>
      <c r="E22" s="13">
        <v>4000</v>
      </c>
      <c r="F22" s="13">
        <v>14000</v>
      </c>
      <c r="G22" s="13"/>
      <c r="H22" s="13"/>
      <c r="I22" s="13"/>
      <c r="J22" s="13">
        <v>0</v>
      </c>
      <c r="K22" s="13">
        <v>4000</v>
      </c>
      <c r="L22" s="13"/>
      <c r="M22" s="13"/>
      <c r="N22" s="13"/>
      <c r="O22" s="13"/>
      <c r="P22" s="13"/>
      <c r="Q22" s="13"/>
      <c r="R22" s="13"/>
      <c r="S22" s="14">
        <f t="shared" si="6"/>
        <v>18000</v>
      </c>
    </row>
    <row r="23" spans="1:19">
      <c r="A23" s="10"/>
      <c r="B23" s="11" t="s">
        <v>23</v>
      </c>
      <c r="C23" s="12" t="s">
        <v>24</v>
      </c>
      <c r="D23" s="13">
        <v>6911</v>
      </c>
      <c r="E23" s="13">
        <v>2000</v>
      </c>
      <c r="F23" s="13">
        <v>6911</v>
      </c>
      <c r="G23" s="13"/>
      <c r="H23" s="13"/>
      <c r="I23" s="13"/>
      <c r="J23" s="13">
        <v>0</v>
      </c>
      <c r="K23" s="13">
        <v>2000</v>
      </c>
      <c r="L23" s="13"/>
      <c r="M23" s="13"/>
      <c r="N23" s="13"/>
      <c r="O23" s="13"/>
      <c r="P23" s="13"/>
      <c r="Q23" s="13"/>
      <c r="R23" s="13"/>
      <c r="S23" s="14">
        <f t="shared" si="6"/>
        <v>8911</v>
      </c>
    </row>
    <row r="24" spans="1:19">
      <c r="A24" s="10"/>
      <c r="B24" s="11" t="s">
        <v>25</v>
      </c>
      <c r="C24" s="12" t="s">
        <v>26</v>
      </c>
      <c r="D24" s="13">
        <v>6000</v>
      </c>
      <c r="E24" s="13">
        <v>0</v>
      </c>
      <c r="F24" s="13">
        <v>6000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>
        <f t="shared" si="6"/>
        <v>6000</v>
      </c>
    </row>
    <row r="25" spans="1:19">
      <c r="A25" s="10"/>
      <c r="B25" s="11" t="s">
        <v>27</v>
      </c>
      <c r="C25" s="12" t="s">
        <v>28</v>
      </c>
      <c r="D25" s="13">
        <v>0</v>
      </c>
      <c r="E25" s="13">
        <v>19000</v>
      </c>
      <c r="F25" s="13">
        <v>2000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6"/>
        <v>2000</v>
      </c>
    </row>
    <row r="26" spans="1:19">
      <c r="A26" s="10"/>
      <c r="B26" s="11" t="s">
        <v>2313</v>
      </c>
      <c r="C26" s="12" t="s">
        <v>2314</v>
      </c>
      <c r="D26" s="13">
        <v>1242</v>
      </c>
      <c r="E26" s="13">
        <v>2000</v>
      </c>
      <c r="F26" s="13">
        <v>1242</v>
      </c>
      <c r="G26" s="13"/>
      <c r="H26" s="13"/>
      <c r="I26" s="13"/>
      <c r="J26" s="13"/>
      <c r="K26" s="13">
        <v>2000</v>
      </c>
      <c r="L26" s="13"/>
      <c r="M26" s="13"/>
      <c r="N26" s="13"/>
      <c r="O26" s="13"/>
      <c r="P26" s="13"/>
      <c r="Q26" s="13"/>
      <c r="R26" s="13"/>
      <c r="S26" s="14">
        <f t="shared" si="6"/>
        <v>3242</v>
      </c>
    </row>
    <row r="27" spans="1:19">
      <c r="A27" s="10"/>
      <c r="B27" s="11" t="s">
        <v>29</v>
      </c>
      <c r="C27" s="12" t="s">
        <v>30</v>
      </c>
      <c r="D27" s="13">
        <v>71165</v>
      </c>
      <c r="E27" s="13">
        <v>8500</v>
      </c>
      <c r="F27" s="13">
        <v>71165</v>
      </c>
      <c r="G27" s="13"/>
      <c r="H27" s="13"/>
      <c r="I27" s="13"/>
      <c r="J27" s="13"/>
      <c r="K27" s="13">
        <v>8500</v>
      </c>
      <c r="L27" s="13"/>
      <c r="M27" s="13"/>
      <c r="N27" s="13"/>
      <c r="O27" s="13"/>
      <c r="P27" s="13"/>
      <c r="Q27" s="13"/>
      <c r="R27" s="13"/>
      <c r="S27" s="14">
        <f t="shared" si="6"/>
        <v>79665</v>
      </c>
    </row>
    <row r="28" spans="1:19">
      <c r="A28" s="10"/>
      <c r="B28" s="11" t="s">
        <v>31</v>
      </c>
      <c r="C28" s="12" t="s">
        <v>32</v>
      </c>
      <c r="D28" s="13">
        <v>90000</v>
      </c>
      <c r="E28" s="13">
        <v>19000</v>
      </c>
      <c r="F28" s="13">
        <v>90000</v>
      </c>
      <c r="G28" s="13"/>
      <c r="H28" s="13"/>
      <c r="I28" s="13"/>
      <c r="J28" s="13"/>
      <c r="K28" s="13">
        <v>19000</v>
      </c>
      <c r="L28" s="13"/>
      <c r="M28" s="13"/>
      <c r="N28" s="13"/>
      <c r="O28" s="13"/>
      <c r="P28" s="13"/>
      <c r="Q28" s="13"/>
      <c r="R28" s="13"/>
      <c r="S28" s="14">
        <f t="shared" si="6"/>
        <v>109000</v>
      </c>
    </row>
    <row r="29" spans="1:19">
      <c r="A29" s="10"/>
      <c r="B29" s="11" t="s">
        <v>33</v>
      </c>
      <c r="C29" s="12" t="s">
        <v>34</v>
      </c>
      <c r="D29" s="13">
        <v>1500</v>
      </c>
      <c r="E29" s="13">
        <v>0</v>
      </c>
      <c r="F29" s="13">
        <v>1500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6"/>
        <v>1500</v>
      </c>
    </row>
    <row r="30" spans="1:19">
      <c r="A30" s="10"/>
      <c r="B30" s="11" t="s">
        <v>35</v>
      </c>
      <c r="C30" s="12" t="s">
        <v>36</v>
      </c>
      <c r="D30" s="13">
        <v>10906</v>
      </c>
      <c r="E30" s="13">
        <v>15500</v>
      </c>
      <c r="F30" s="13">
        <v>10906</v>
      </c>
      <c r="G30" s="13"/>
      <c r="H30" s="13"/>
      <c r="I30" s="13"/>
      <c r="J30" s="13"/>
      <c r="K30" s="13">
        <v>3000</v>
      </c>
      <c r="L30" s="13"/>
      <c r="M30" s="13">
        <v>2000</v>
      </c>
      <c r="N30" s="13">
        <v>10500</v>
      </c>
      <c r="O30" s="13"/>
      <c r="P30" s="13"/>
      <c r="Q30" s="13"/>
      <c r="R30" s="13"/>
      <c r="S30" s="14">
        <f t="shared" si="6"/>
        <v>26406</v>
      </c>
    </row>
    <row r="31" spans="1:19">
      <c r="A31" s="10"/>
      <c r="B31" s="11" t="s">
        <v>37</v>
      </c>
      <c r="C31" s="12" t="s">
        <v>38</v>
      </c>
      <c r="D31" s="13">
        <v>6000</v>
      </c>
      <c r="E31" s="13">
        <v>0</v>
      </c>
      <c r="F31" s="13">
        <v>6000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6"/>
        <v>6000</v>
      </c>
    </row>
    <row r="32" spans="1:19">
      <c r="A32" s="10"/>
      <c r="B32" s="11" t="s">
        <v>39</v>
      </c>
      <c r="C32" s="12" t="s">
        <v>40</v>
      </c>
      <c r="D32" s="13">
        <v>18187</v>
      </c>
      <c r="E32" s="13">
        <v>0</v>
      </c>
      <c r="F32" s="13">
        <v>18187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>
        <f t="shared" si="6"/>
        <v>18187</v>
      </c>
    </row>
    <row r="33" spans="1:19">
      <c r="A33" s="10"/>
      <c r="B33" s="11" t="s">
        <v>2315</v>
      </c>
      <c r="C33" s="12" t="s">
        <v>2316</v>
      </c>
      <c r="D33" s="13">
        <v>4511</v>
      </c>
      <c r="E33" s="13">
        <v>0</v>
      </c>
      <c r="F33" s="13">
        <v>4511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6"/>
        <v>4511</v>
      </c>
    </row>
    <row r="34" spans="1:19">
      <c r="A34" s="10"/>
      <c r="B34" s="11" t="s">
        <v>41</v>
      </c>
      <c r="C34" s="12" t="s">
        <v>42</v>
      </c>
      <c r="D34" s="13">
        <v>2000</v>
      </c>
      <c r="E34" s="13">
        <v>350</v>
      </c>
      <c r="F34" s="13">
        <v>2000</v>
      </c>
      <c r="G34" s="13"/>
      <c r="H34" s="13"/>
      <c r="I34" s="13"/>
      <c r="J34" s="13"/>
      <c r="K34" s="13">
        <v>350</v>
      </c>
      <c r="L34" s="13"/>
      <c r="M34" s="13"/>
      <c r="N34" s="13"/>
      <c r="O34" s="13"/>
      <c r="P34" s="13"/>
      <c r="Q34" s="13"/>
      <c r="R34" s="13"/>
      <c r="S34" s="14">
        <f t="shared" si="6"/>
        <v>2350</v>
      </c>
    </row>
    <row r="35" spans="1:19">
      <c r="A35" s="10"/>
      <c r="B35" s="11" t="s">
        <v>43</v>
      </c>
      <c r="C35" s="12" t="s">
        <v>44</v>
      </c>
      <c r="D35" s="13">
        <v>1200</v>
      </c>
      <c r="E35" s="13">
        <v>16000</v>
      </c>
      <c r="F35" s="13">
        <v>1200</v>
      </c>
      <c r="G35" s="13"/>
      <c r="H35" s="13"/>
      <c r="I35" s="13"/>
      <c r="J35" s="13"/>
      <c r="K35" s="13"/>
      <c r="L35" s="13"/>
      <c r="M35" s="13">
        <v>16000</v>
      </c>
      <c r="N35" s="13"/>
      <c r="O35" s="13"/>
      <c r="P35" s="13"/>
      <c r="Q35" s="13"/>
      <c r="R35" s="13"/>
      <c r="S35" s="14">
        <f t="shared" si="6"/>
        <v>17200</v>
      </c>
    </row>
    <row r="36" spans="1:19">
      <c r="A36" s="10"/>
      <c r="B36" s="11" t="s">
        <v>45</v>
      </c>
      <c r="C36" s="12" t="s">
        <v>46</v>
      </c>
      <c r="D36" s="13">
        <v>4500</v>
      </c>
      <c r="E36" s="13">
        <v>0</v>
      </c>
      <c r="F36" s="13">
        <v>4500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6"/>
        <v>4500</v>
      </c>
    </row>
    <row r="37" spans="1:19">
      <c r="A37" s="10"/>
      <c r="B37" s="11" t="s">
        <v>47</v>
      </c>
      <c r="C37" s="12" t="s">
        <v>48</v>
      </c>
      <c r="D37" s="13">
        <v>500</v>
      </c>
      <c r="E37" s="13">
        <v>0</v>
      </c>
      <c r="F37" s="13">
        <v>500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6"/>
        <v>500</v>
      </c>
    </row>
    <row r="38" spans="1:19">
      <c r="A38" s="10"/>
      <c r="B38" s="11" t="s">
        <v>49</v>
      </c>
      <c r="C38" s="12" t="s">
        <v>50</v>
      </c>
      <c r="D38" s="13">
        <v>25000</v>
      </c>
      <c r="E38" s="13">
        <v>3000</v>
      </c>
      <c r="F38" s="13">
        <v>25000</v>
      </c>
      <c r="G38" s="13"/>
      <c r="H38" s="13"/>
      <c r="I38" s="13"/>
      <c r="J38" s="13"/>
      <c r="K38" s="13">
        <v>3000</v>
      </c>
      <c r="L38" s="13"/>
      <c r="M38" s="13"/>
      <c r="N38" s="13"/>
      <c r="O38" s="13"/>
      <c r="P38" s="13"/>
      <c r="Q38" s="13"/>
      <c r="R38" s="13"/>
      <c r="S38" s="14">
        <f t="shared" si="6"/>
        <v>28000</v>
      </c>
    </row>
    <row r="39" spans="1:19">
      <c r="A39" s="10"/>
      <c r="B39" s="11" t="s">
        <v>51</v>
      </c>
      <c r="C39" s="12" t="s">
        <v>52</v>
      </c>
      <c r="D39" s="13">
        <v>6700</v>
      </c>
      <c r="E39" s="13">
        <v>0</v>
      </c>
      <c r="F39" s="13">
        <v>6700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6"/>
        <v>6700</v>
      </c>
    </row>
    <row r="40" spans="1:19">
      <c r="A40" s="10"/>
      <c r="B40" s="11" t="s">
        <v>53</v>
      </c>
      <c r="C40" s="12" t="s">
        <v>54</v>
      </c>
      <c r="D40" s="13">
        <v>2000</v>
      </c>
      <c r="E40" s="13">
        <v>0</v>
      </c>
      <c r="F40" s="13">
        <v>2000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6"/>
        <v>2000</v>
      </c>
    </row>
    <row r="41" spans="1:19">
      <c r="A41" s="10"/>
      <c r="B41" s="11" t="s">
        <v>55</v>
      </c>
      <c r="C41" s="12" t="s">
        <v>56</v>
      </c>
      <c r="D41" s="13">
        <v>1300</v>
      </c>
      <c r="E41" s="13">
        <v>0</v>
      </c>
      <c r="F41" s="13">
        <v>1300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6"/>
        <v>1300</v>
      </c>
    </row>
    <row r="42" spans="1:19">
      <c r="A42" s="10"/>
      <c r="B42" s="11" t="s">
        <v>57</v>
      </c>
      <c r="C42" s="12" t="s">
        <v>58</v>
      </c>
      <c r="D42" s="13">
        <v>34781</v>
      </c>
      <c r="E42" s="13">
        <v>0</v>
      </c>
      <c r="F42" s="13">
        <v>34781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ref="S42:S69" si="7">F42+G42+H42+I42+J42+K42+L42+M42+N42+O42+P42+Q42+R42</f>
        <v>34781</v>
      </c>
    </row>
    <row r="43" spans="1:19">
      <c r="A43" s="10"/>
      <c r="B43" s="11" t="s">
        <v>59</v>
      </c>
      <c r="C43" s="12" t="s">
        <v>60</v>
      </c>
      <c r="D43" s="13">
        <v>10119</v>
      </c>
      <c r="E43" s="13">
        <v>0</v>
      </c>
      <c r="F43" s="13">
        <v>10119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7"/>
        <v>10119</v>
      </c>
    </row>
    <row r="44" spans="1:19">
      <c r="A44" s="10"/>
      <c r="B44" s="11" t="s">
        <v>2317</v>
      </c>
      <c r="C44" s="12" t="s">
        <v>2318</v>
      </c>
      <c r="D44" s="13">
        <v>0</v>
      </c>
      <c r="E44" s="13">
        <v>21500</v>
      </c>
      <c r="F44" s="13">
        <v>0</v>
      </c>
      <c r="G44" s="13"/>
      <c r="H44" s="13"/>
      <c r="I44" s="13"/>
      <c r="J44" s="13"/>
      <c r="K44" s="13">
        <v>21500</v>
      </c>
      <c r="L44" s="13"/>
      <c r="M44" s="13"/>
      <c r="N44" s="13"/>
      <c r="O44" s="13"/>
      <c r="P44" s="13"/>
      <c r="Q44" s="13"/>
      <c r="R44" s="13"/>
      <c r="S44" s="14">
        <f t="shared" si="7"/>
        <v>21500</v>
      </c>
    </row>
    <row r="45" spans="1:19">
      <c r="A45" s="10"/>
      <c r="B45" s="11" t="s">
        <v>61</v>
      </c>
      <c r="C45" s="12" t="s">
        <v>62</v>
      </c>
      <c r="D45" s="13">
        <v>6000</v>
      </c>
      <c r="E45" s="13">
        <v>0</v>
      </c>
      <c r="F45" s="13">
        <v>6000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7"/>
        <v>6000</v>
      </c>
    </row>
    <row r="46" spans="1:19">
      <c r="A46" s="10"/>
      <c r="B46" s="11" t="s">
        <v>2319</v>
      </c>
      <c r="C46" s="12" t="s">
        <v>2320</v>
      </c>
      <c r="D46" s="13">
        <v>500</v>
      </c>
      <c r="E46" s="13">
        <v>0</v>
      </c>
      <c r="F46" s="13">
        <v>500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7"/>
        <v>500</v>
      </c>
    </row>
    <row r="47" spans="1:19">
      <c r="A47" s="10"/>
      <c r="B47" s="11" t="s">
        <v>2321</v>
      </c>
      <c r="C47" s="12" t="s">
        <v>2322</v>
      </c>
      <c r="D47" s="13">
        <v>500</v>
      </c>
      <c r="E47" s="13">
        <v>0</v>
      </c>
      <c r="F47" s="13">
        <v>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7"/>
        <v>500</v>
      </c>
    </row>
    <row r="48" spans="1:19" ht="28.5">
      <c r="A48" s="10"/>
      <c r="B48" s="11" t="s">
        <v>2323</v>
      </c>
      <c r="C48" s="12" t="s">
        <v>2324</v>
      </c>
      <c r="D48" s="13">
        <v>100</v>
      </c>
      <c r="E48" s="13">
        <v>0</v>
      </c>
      <c r="F48" s="13">
        <v>100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7"/>
        <v>100</v>
      </c>
    </row>
    <row r="49" spans="1:19">
      <c r="A49" s="10"/>
      <c r="B49" s="11" t="s">
        <v>63</v>
      </c>
      <c r="C49" s="12" t="s">
        <v>64</v>
      </c>
      <c r="D49" s="13">
        <v>9012</v>
      </c>
      <c r="E49" s="13">
        <v>1500</v>
      </c>
      <c r="F49" s="13">
        <v>9012</v>
      </c>
      <c r="G49" s="13"/>
      <c r="H49" s="13"/>
      <c r="I49" s="13"/>
      <c r="J49" s="13"/>
      <c r="K49" s="13">
        <v>1500</v>
      </c>
      <c r="L49" s="13"/>
      <c r="M49" s="13"/>
      <c r="N49" s="13"/>
      <c r="O49" s="13"/>
      <c r="P49" s="13"/>
      <c r="Q49" s="13"/>
      <c r="R49" s="13"/>
      <c r="S49" s="14">
        <f t="shared" si="7"/>
        <v>10512</v>
      </c>
    </row>
    <row r="50" spans="1:19">
      <c r="A50" s="10"/>
      <c r="B50" s="11" t="s">
        <v>2325</v>
      </c>
      <c r="C50" s="12" t="s">
        <v>2326</v>
      </c>
      <c r="D50" s="13">
        <v>0</v>
      </c>
      <c r="E50" s="13">
        <v>2000</v>
      </c>
      <c r="F50" s="13">
        <v>0</v>
      </c>
      <c r="G50" s="13"/>
      <c r="H50" s="13"/>
      <c r="I50" s="13"/>
      <c r="J50" s="13"/>
      <c r="K50" s="13">
        <v>2000</v>
      </c>
      <c r="L50" s="13"/>
      <c r="M50" s="13"/>
      <c r="N50" s="13"/>
      <c r="O50" s="13"/>
      <c r="P50" s="13"/>
      <c r="Q50" s="13"/>
      <c r="R50" s="13"/>
      <c r="S50" s="14">
        <f t="shared" si="7"/>
        <v>2000</v>
      </c>
    </row>
    <row r="51" spans="1:19">
      <c r="A51" s="10"/>
      <c r="B51" s="11" t="s">
        <v>65</v>
      </c>
      <c r="C51" s="12" t="s">
        <v>66</v>
      </c>
      <c r="D51" s="13">
        <v>17000</v>
      </c>
      <c r="E51" s="13">
        <v>0</v>
      </c>
      <c r="F51" s="13">
        <v>18000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7"/>
        <v>18000</v>
      </c>
    </row>
    <row r="52" spans="1:19">
      <c r="A52" s="10"/>
      <c r="B52" s="11" t="s">
        <v>67</v>
      </c>
      <c r="C52" s="12" t="s">
        <v>68</v>
      </c>
      <c r="D52" s="13">
        <v>4000</v>
      </c>
      <c r="E52" s="13">
        <v>7300</v>
      </c>
      <c r="F52" s="13">
        <v>3000</v>
      </c>
      <c r="G52" s="13"/>
      <c r="H52" s="13"/>
      <c r="I52" s="13"/>
      <c r="J52" s="13"/>
      <c r="K52" s="13">
        <v>2300</v>
      </c>
      <c r="L52" s="13"/>
      <c r="M52" s="13">
        <v>1000</v>
      </c>
      <c r="N52" s="13"/>
      <c r="O52" s="13"/>
      <c r="P52" s="13"/>
      <c r="Q52" s="13"/>
      <c r="R52" s="13"/>
      <c r="S52" s="14">
        <f t="shared" si="7"/>
        <v>6300</v>
      </c>
    </row>
    <row r="53" spans="1:19">
      <c r="A53" s="10"/>
      <c r="B53" s="11" t="s">
        <v>2327</v>
      </c>
      <c r="C53" s="12" t="s">
        <v>2328</v>
      </c>
      <c r="D53" s="13">
        <v>648</v>
      </c>
      <c r="E53" s="13">
        <v>0</v>
      </c>
      <c r="F53" s="13">
        <v>648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f t="shared" si="7"/>
        <v>648</v>
      </c>
    </row>
    <row r="54" spans="1:19">
      <c r="A54" s="10"/>
      <c r="B54" s="11" t="s">
        <v>69</v>
      </c>
      <c r="C54" s="12" t="s">
        <v>70</v>
      </c>
      <c r="D54" s="13">
        <v>0</v>
      </c>
      <c r="E54" s="13">
        <v>500</v>
      </c>
      <c r="F54" s="13">
        <v>0</v>
      </c>
      <c r="G54" s="13"/>
      <c r="H54" s="13"/>
      <c r="I54" s="13"/>
      <c r="J54" s="13"/>
      <c r="K54" s="13">
        <v>500</v>
      </c>
      <c r="L54" s="13"/>
      <c r="M54" s="13"/>
      <c r="N54" s="13"/>
      <c r="O54" s="13"/>
      <c r="P54" s="13"/>
      <c r="Q54" s="13"/>
      <c r="R54" s="13"/>
      <c r="S54" s="14">
        <f t="shared" si="7"/>
        <v>500</v>
      </c>
    </row>
    <row r="55" spans="1:19">
      <c r="A55" s="10"/>
      <c r="B55" s="11" t="s">
        <v>2329</v>
      </c>
      <c r="C55" s="12" t="s">
        <v>2330</v>
      </c>
      <c r="D55" s="13">
        <v>550</v>
      </c>
      <c r="E55" s="13">
        <v>500</v>
      </c>
      <c r="F55" s="13">
        <v>550</v>
      </c>
      <c r="G55" s="13"/>
      <c r="H55" s="13"/>
      <c r="I55" s="13"/>
      <c r="J55" s="13"/>
      <c r="K55" s="13">
        <v>500</v>
      </c>
      <c r="L55" s="13"/>
      <c r="M55" s="13"/>
      <c r="N55" s="13"/>
      <c r="O55" s="13"/>
      <c r="P55" s="13"/>
      <c r="Q55" s="13"/>
      <c r="R55" s="13"/>
      <c r="S55" s="14">
        <f t="shared" si="7"/>
        <v>1050</v>
      </c>
    </row>
    <row r="56" spans="1:19">
      <c r="A56" s="10"/>
      <c r="B56" s="11" t="s">
        <v>71</v>
      </c>
      <c r="C56" s="12" t="s">
        <v>72</v>
      </c>
      <c r="D56" s="13">
        <v>4919</v>
      </c>
      <c r="E56" s="13">
        <v>0</v>
      </c>
      <c r="F56" s="13">
        <v>4919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7"/>
        <v>4919</v>
      </c>
    </row>
    <row r="57" spans="1:19">
      <c r="A57" s="10"/>
      <c r="B57" s="11" t="s">
        <v>73</v>
      </c>
      <c r="C57" s="12" t="s">
        <v>74</v>
      </c>
      <c r="D57" s="13">
        <v>7000</v>
      </c>
      <c r="E57" s="13">
        <v>1000</v>
      </c>
      <c r="F57" s="13">
        <v>7000</v>
      </c>
      <c r="G57" s="13"/>
      <c r="H57" s="13"/>
      <c r="I57" s="13"/>
      <c r="J57" s="13"/>
      <c r="K57" s="13"/>
      <c r="L57" s="13"/>
      <c r="M57" s="13">
        <v>1000</v>
      </c>
      <c r="N57" s="13"/>
      <c r="O57" s="13"/>
      <c r="P57" s="13"/>
      <c r="Q57" s="13"/>
      <c r="R57" s="13"/>
      <c r="S57" s="14">
        <f t="shared" si="7"/>
        <v>8000</v>
      </c>
    </row>
    <row r="58" spans="1:19">
      <c r="A58" s="10"/>
      <c r="B58" s="11" t="s">
        <v>75</v>
      </c>
      <c r="C58" s="12" t="s">
        <v>76</v>
      </c>
      <c r="D58" s="13">
        <v>1830</v>
      </c>
      <c r="E58" s="13">
        <v>63110</v>
      </c>
      <c r="F58" s="13">
        <v>1830</v>
      </c>
      <c r="G58" s="13"/>
      <c r="H58" s="13"/>
      <c r="I58" s="13"/>
      <c r="J58" s="13"/>
      <c r="K58" s="13"/>
      <c r="L58" s="13"/>
      <c r="M58" s="13">
        <v>47000</v>
      </c>
      <c r="N58" s="13">
        <v>700</v>
      </c>
      <c r="O58" s="13"/>
      <c r="P58" s="13"/>
      <c r="Q58" s="13"/>
      <c r="R58" s="13"/>
      <c r="S58" s="14">
        <f t="shared" si="7"/>
        <v>49530</v>
      </c>
    </row>
    <row r="59" spans="1:19">
      <c r="A59" s="10"/>
      <c r="B59" s="11" t="s">
        <v>77</v>
      </c>
      <c r="C59" s="12" t="s">
        <v>78</v>
      </c>
      <c r="D59" s="13">
        <v>1000</v>
      </c>
      <c r="E59" s="13">
        <v>2500</v>
      </c>
      <c r="F59" s="13">
        <v>1000</v>
      </c>
      <c r="G59" s="13"/>
      <c r="H59" s="13"/>
      <c r="I59" s="13"/>
      <c r="J59" s="13"/>
      <c r="K59" s="13">
        <v>2500</v>
      </c>
      <c r="L59" s="13"/>
      <c r="M59" s="13"/>
      <c r="N59" s="13"/>
      <c r="O59" s="13"/>
      <c r="P59" s="13"/>
      <c r="Q59" s="13"/>
      <c r="R59" s="13"/>
      <c r="S59" s="14">
        <f t="shared" si="7"/>
        <v>3500</v>
      </c>
    </row>
    <row r="60" spans="1:19">
      <c r="A60" s="10"/>
      <c r="B60" s="11" t="s">
        <v>79</v>
      </c>
      <c r="C60" s="12" t="s">
        <v>80</v>
      </c>
      <c r="D60" s="13">
        <v>8500</v>
      </c>
      <c r="E60" s="13">
        <v>5500</v>
      </c>
      <c r="F60" s="13">
        <v>8500</v>
      </c>
      <c r="G60" s="13"/>
      <c r="H60" s="13"/>
      <c r="I60" s="13"/>
      <c r="J60" s="13"/>
      <c r="K60" s="13">
        <v>2500</v>
      </c>
      <c r="L60" s="13"/>
      <c r="M60" s="13">
        <v>7000</v>
      </c>
      <c r="N60" s="13"/>
      <c r="O60" s="13"/>
      <c r="P60" s="13"/>
      <c r="Q60" s="13"/>
      <c r="R60" s="13"/>
      <c r="S60" s="14">
        <f t="shared" si="7"/>
        <v>18000</v>
      </c>
    </row>
    <row r="61" spans="1:19">
      <c r="A61" s="10"/>
      <c r="B61" s="11" t="s">
        <v>81</v>
      </c>
      <c r="C61" s="12" t="s">
        <v>82</v>
      </c>
      <c r="D61" s="13">
        <v>1900</v>
      </c>
      <c r="E61" s="13">
        <v>100</v>
      </c>
      <c r="F61" s="13">
        <v>2000</v>
      </c>
      <c r="G61" s="13"/>
      <c r="H61" s="13"/>
      <c r="I61" s="13"/>
      <c r="J61" s="13"/>
      <c r="K61" s="13">
        <v>100</v>
      </c>
      <c r="L61" s="13"/>
      <c r="M61" s="13"/>
      <c r="N61" s="13"/>
      <c r="O61" s="13"/>
      <c r="P61" s="13"/>
      <c r="Q61" s="13"/>
      <c r="R61" s="13"/>
      <c r="S61" s="14">
        <f t="shared" si="7"/>
        <v>2100</v>
      </c>
    </row>
    <row r="62" spans="1:19">
      <c r="A62" s="10"/>
      <c r="B62" s="11" t="s">
        <v>83</v>
      </c>
      <c r="C62" s="12" t="s">
        <v>84</v>
      </c>
      <c r="D62" s="13">
        <v>1500</v>
      </c>
      <c r="E62" s="13">
        <v>0</v>
      </c>
      <c r="F62" s="13">
        <v>1500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>
        <f t="shared" si="7"/>
        <v>1500</v>
      </c>
    </row>
    <row r="63" spans="1:19">
      <c r="A63" s="10"/>
      <c r="B63" s="11" t="s">
        <v>85</v>
      </c>
      <c r="C63" s="12" t="s">
        <v>86</v>
      </c>
      <c r="D63" s="13">
        <v>1000</v>
      </c>
      <c r="E63" s="13">
        <v>1150</v>
      </c>
      <c r="F63" s="13">
        <v>1000</v>
      </c>
      <c r="G63" s="13"/>
      <c r="H63" s="13"/>
      <c r="I63" s="13"/>
      <c r="J63" s="13"/>
      <c r="K63" s="13">
        <v>450</v>
      </c>
      <c r="L63" s="13"/>
      <c r="M63" s="13">
        <v>700</v>
      </c>
      <c r="N63" s="13"/>
      <c r="O63" s="13"/>
      <c r="P63" s="13"/>
      <c r="Q63" s="13"/>
      <c r="R63" s="13"/>
      <c r="S63" s="14">
        <f t="shared" si="7"/>
        <v>2150</v>
      </c>
    </row>
    <row r="64" spans="1:19">
      <c r="A64" s="10"/>
      <c r="B64" s="11" t="s">
        <v>87</v>
      </c>
      <c r="C64" s="12" t="s">
        <v>88</v>
      </c>
      <c r="D64" s="13">
        <v>818</v>
      </c>
      <c r="E64" s="13">
        <v>0</v>
      </c>
      <c r="F64" s="13">
        <v>818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>
        <f t="shared" si="7"/>
        <v>818</v>
      </c>
    </row>
    <row r="65" spans="1:19">
      <c r="A65" s="10"/>
      <c r="B65" s="11" t="s">
        <v>2331</v>
      </c>
      <c r="C65" s="12" t="s">
        <v>2332</v>
      </c>
      <c r="D65" s="13">
        <v>2000</v>
      </c>
      <c r="E65" s="13">
        <v>0</v>
      </c>
      <c r="F65" s="13">
        <v>2000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7"/>
        <v>2000</v>
      </c>
    </row>
    <row r="66" spans="1:19">
      <c r="A66" s="10"/>
      <c r="B66" s="11" t="s">
        <v>89</v>
      </c>
      <c r="C66" s="12" t="s">
        <v>90</v>
      </c>
      <c r="D66" s="13">
        <v>1500</v>
      </c>
      <c r="E66" s="13">
        <v>0</v>
      </c>
      <c r="F66" s="13">
        <v>1000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7"/>
        <v>1000</v>
      </c>
    </row>
    <row r="67" spans="1:19">
      <c r="A67" s="10"/>
      <c r="B67" s="11" t="s">
        <v>91</v>
      </c>
      <c r="C67" s="12" t="s">
        <v>92</v>
      </c>
      <c r="D67" s="13">
        <v>13000</v>
      </c>
      <c r="E67" s="13">
        <v>25000</v>
      </c>
      <c r="F67" s="13">
        <v>13500</v>
      </c>
      <c r="G67" s="13"/>
      <c r="H67" s="13"/>
      <c r="I67" s="13"/>
      <c r="J67" s="13"/>
      <c r="K67" s="13">
        <v>3000</v>
      </c>
      <c r="L67" s="13"/>
      <c r="M67" s="13">
        <v>2000</v>
      </c>
      <c r="N67" s="13">
        <v>20000</v>
      </c>
      <c r="O67" s="13"/>
      <c r="P67" s="13"/>
      <c r="Q67" s="13"/>
      <c r="R67" s="13"/>
      <c r="S67" s="14">
        <f t="shared" si="7"/>
        <v>38500</v>
      </c>
    </row>
    <row r="68" spans="1:19">
      <c r="A68" s="10"/>
      <c r="B68" s="11" t="s">
        <v>93</v>
      </c>
      <c r="C68" s="12" t="s">
        <v>94</v>
      </c>
      <c r="D68" s="13">
        <v>3000</v>
      </c>
      <c r="E68" s="13">
        <v>650</v>
      </c>
      <c r="F68" s="13">
        <v>3200</v>
      </c>
      <c r="G68" s="13"/>
      <c r="H68" s="13"/>
      <c r="I68" s="13"/>
      <c r="J68" s="13"/>
      <c r="K68" s="13">
        <v>350</v>
      </c>
      <c r="L68" s="13"/>
      <c r="M68" s="13">
        <v>300</v>
      </c>
      <c r="N68" s="13"/>
      <c r="O68" s="13"/>
      <c r="P68" s="13"/>
      <c r="Q68" s="13"/>
      <c r="R68" s="13"/>
      <c r="S68" s="14">
        <f t="shared" si="7"/>
        <v>3850</v>
      </c>
    </row>
    <row r="69" spans="1:19">
      <c r="A69" s="10"/>
      <c r="B69" s="11" t="s">
        <v>2333</v>
      </c>
      <c r="C69" s="12" t="s">
        <v>2334</v>
      </c>
      <c r="D69" s="13">
        <v>400</v>
      </c>
      <c r="E69" s="13">
        <v>0</v>
      </c>
      <c r="F69" s="13">
        <v>200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f t="shared" si="7"/>
        <v>200</v>
      </c>
    </row>
    <row r="70" spans="1:19" ht="15">
      <c r="A70" s="91" t="s">
        <v>95</v>
      </c>
      <c r="B70" s="92"/>
      <c r="C70" s="92"/>
      <c r="D70" s="8">
        <f>SUM(D71:D76)</f>
        <v>71000</v>
      </c>
      <c r="E70" s="8">
        <f t="shared" ref="E70:S70" si="8">SUM(E71:E76)</f>
        <v>8000</v>
      </c>
      <c r="F70" s="8">
        <f t="shared" si="8"/>
        <v>71000</v>
      </c>
      <c r="G70" s="8">
        <f t="shared" si="8"/>
        <v>0</v>
      </c>
      <c r="H70" s="8">
        <f t="shared" si="8"/>
        <v>0</v>
      </c>
      <c r="I70" s="8">
        <f t="shared" si="8"/>
        <v>0</v>
      </c>
      <c r="J70" s="8">
        <f t="shared" si="8"/>
        <v>0</v>
      </c>
      <c r="K70" s="8">
        <f t="shared" si="8"/>
        <v>8000</v>
      </c>
      <c r="L70" s="8">
        <f t="shared" si="8"/>
        <v>0</v>
      </c>
      <c r="M70" s="8">
        <f t="shared" si="8"/>
        <v>0</v>
      </c>
      <c r="N70" s="8">
        <f t="shared" si="8"/>
        <v>0</v>
      </c>
      <c r="O70" s="8">
        <f t="shared" si="8"/>
        <v>0</v>
      </c>
      <c r="P70" s="8">
        <f t="shared" si="8"/>
        <v>0</v>
      </c>
      <c r="Q70" s="8">
        <f t="shared" si="8"/>
        <v>0</v>
      </c>
      <c r="R70" s="8">
        <f t="shared" si="8"/>
        <v>0</v>
      </c>
      <c r="S70" s="9">
        <f t="shared" si="8"/>
        <v>79000</v>
      </c>
    </row>
    <row r="71" spans="1:19">
      <c r="A71" s="10"/>
      <c r="B71" s="11" t="s">
        <v>96</v>
      </c>
      <c r="C71" s="12" t="s">
        <v>97</v>
      </c>
      <c r="D71" s="13">
        <v>7000</v>
      </c>
      <c r="E71" s="13">
        <v>0</v>
      </c>
      <c r="F71" s="13">
        <v>12000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 t="shared" ref="S71:S76" si="9">F71+G71+H71+I71+J71+K71+L71+M71+N71+O71+P71+Q71+R71</f>
        <v>12000</v>
      </c>
    </row>
    <row r="72" spans="1:19">
      <c r="A72" s="10"/>
      <c r="B72" s="11" t="s">
        <v>98</v>
      </c>
      <c r="C72" s="12" t="s">
        <v>99</v>
      </c>
      <c r="D72" s="13">
        <v>20000</v>
      </c>
      <c r="E72" s="13">
        <v>3000</v>
      </c>
      <c r="F72" s="13">
        <v>15000</v>
      </c>
      <c r="G72" s="13"/>
      <c r="H72" s="13"/>
      <c r="I72" s="13"/>
      <c r="J72" s="13"/>
      <c r="K72" s="13">
        <v>3000</v>
      </c>
      <c r="L72" s="13"/>
      <c r="M72" s="13"/>
      <c r="N72" s="13"/>
      <c r="O72" s="13"/>
      <c r="P72" s="13"/>
      <c r="Q72" s="13"/>
      <c r="R72" s="13"/>
      <c r="S72" s="14">
        <f t="shared" si="9"/>
        <v>18000</v>
      </c>
    </row>
    <row r="73" spans="1:19">
      <c r="A73" s="10"/>
      <c r="B73" s="11" t="s">
        <v>100</v>
      </c>
      <c r="C73" s="12" t="s">
        <v>101</v>
      </c>
      <c r="D73" s="13">
        <v>2500</v>
      </c>
      <c r="E73" s="13">
        <v>0</v>
      </c>
      <c r="F73" s="13">
        <v>2500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>
        <f t="shared" si="9"/>
        <v>2500</v>
      </c>
    </row>
    <row r="74" spans="1:19">
      <c r="A74" s="10"/>
      <c r="B74" s="11" t="s">
        <v>102</v>
      </c>
      <c r="C74" s="12" t="s">
        <v>103</v>
      </c>
      <c r="D74" s="13">
        <v>15300</v>
      </c>
      <c r="E74" s="13">
        <v>2500</v>
      </c>
      <c r="F74" s="13">
        <v>15300</v>
      </c>
      <c r="G74" s="13"/>
      <c r="H74" s="13"/>
      <c r="I74" s="13"/>
      <c r="J74" s="13"/>
      <c r="K74" s="13">
        <v>2500</v>
      </c>
      <c r="L74" s="13"/>
      <c r="M74" s="13"/>
      <c r="N74" s="13"/>
      <c r="O74" s="13"/>
      <c r="P74" s="13"/>
      <c r="Q74" s="13"/>
      <c r="R74" s="13"/>
      <c r="S74" s="14">
        <f t="shared" si="9"/>
        <v>17800</v>
      </c>
    </row>
    <row r="75" spans="1:19">
      <c r="A75" s="10"/>
      <c r="B75" s="11" t="s">
        <v>104</v>
      </c>
      <c r="C75" s="12" t="s">
        <v>105</v>
      </c>
      <c r="D75" s="13">
        <v>20000</v>
      </c>
      <c r="E75" s="13">
        <v>2500</v>
      </c>
      <c r="F75" s="13">
        <v>20000</v>
      </c>
      <c r="G75" s="13"/>
      <c r="H75" s="13"/>
      <c r="I75" s="13"/>
      <c r="J75" s="13"/>
      <c r="K75" s="13">
        <v>2500</v>
      </c>
      <c r="L75" s="13"/>
      <c r="M75" s="13"/>
      <c r="N75" s="13"/>
      <c r="O75" s="13"/>
      <c r="P75" s="13"/>
      <c r="Q75" s="13"/>
      <c r="R75" s="13"/>
      <c r="S75" s="14">
        <f t="shared" si="9"/>
        <v>22500</v>
      </c>
    </row>
    <row r="76" spans="1:19">
      <c r="A76" s="10"/>
      <c r="B76" s="11" t="s">
        <v>106</v>
      </c>
      <c r="C76" s="12" t="s">
        <v>107</v>
      </c>
      <c r="D76" s="13">
        <v>6200</v>
      </c>
      <c r="E76" s="13">
        <v>0</v>
      </c>
      <c r="F76" s="13">
        <v>6200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>
        <f t="shared" si="9"/>
        <v>6200</v>
      </c>
    </row>
    <row r="77" spans="1:19" ht="15">
      <c r="A77" s="91" t="s">
        <v>108</v>
      </c>
      <c r="B77" s="92"/>
      <c r="C77" s="92"/>
      <c r="D77" s="8">
        <f>SUM(D78:D88)</f>
        <v>0</v>
      </c>
      <c r="E77" s="8">
        <f t="shared" ref="E77:S77" si="10">SUM(E78:E88)</f>
        <v>162200</v>
      </c>
      <c r="F77" s="8">
        <f t="shared" si="10"/>
        <v>0</v>
      </c>
      <c r="G77" s="8">
        <f t="shared" si="10"/>
        <v>0</v>
      </c>
      <c r="H77" s="8">
        <f t="shared" si="10"/>
        <v>0</v>
      </c>
      <c r="I77" s="8">
        <f t="shared" si="10"/>
        <v>0</v>
      </c>
      <c r="J77" s="8">
        <f t="shared" si="10"/>
        <v>45000</v>
      </c>
      <c r="K77" s="8">
        <f t="shared" si="10"/>
        <v>82200</v>
      </c>
      <c r="L77" s="8">
        <f t="shared" si="10"/>
        <v>0</v>
      </c>
      <c r="M77" s="8">
        <f t="shared" si="10"/>
        <v>3000</v>
      </c>
      <c r="N77" s="8">
        <f t="shared" si="10"/>
        <v>22000</v>
      </c>
      <c r="O77" s="8">
        <f t="shared" si="10"/>
        <v>0</v>
      </c>
      <c r="P77" s="8">
        <f t="shared" si="10"/>
        <v>0</v>
      </c>
      <c r="Q77" s="8">
        <f t="shared" si="10"/>
        <v>0</v>
      </c>
      <c r="R77" s="8">
        <f t="shared" si="10"/>
        <v>0</v>
      </c>
      <c r="S77" s="9">
        <f t="shared" si="10"/>
        <v>152200</v>
      </c>
    </row>
    <row r="78" spans="1:19">
      <c r="A78" s="10"/>
      <c r="B78" s="11" t="s">
        <v>109</v>
      </c>
      <c r="C78" s="12" t="s">
        <v>110</v>
      </c>
      <c r="D78" s="13">
        <v>0</v>
      </c>
      <c r="E78" s="13">
        <v>94000</v>
      </c>
      <c r="F78" s="13"/>
      <c r="G78" s="13"/>
      <c r="H78" s="13"/>
      <c r="I78" s="13"/>
      <c r="J78" s="13">
        <v>39000</v>
      </c>
      <c r="K78" s="13">
        <v>35000</v>
      </c>
      <c r="L78" s="13"/>
      <c r="M78" s="13"/>
      <c r="N78" s="13">
        <v>10000</v>
      </c>
      <c r="O78" s="13"/>
      <c r="P78" s="13"/>
      <c r="Q78" s="13"/>
      <c r="R78" s="13"/>
      <c r="S78" s="14">
        <f t="shared" ref="S78:S88" si="11">F78+G78+H78+I78+J78+K78+L78+M78+N78+O78+P78+Q78+R78</f>
        <v>84000</v>
      </c>
    </row>
    <row r="79" spans="1:19">
      <c r="A79" s="10"/>
      <c r="B79" s="11" t="s">
        <v>111</v>
      </c>
      <c r="C79" s="12" t="s">
        <v>112</v>
      </c>
      <c r="D79" s="13">
        <v>0</v>
      </c>
      <c r="E79" s="13">
        <v>31500</v>
      </c>
      <c r="F79" s="13"/>
      <c r="G79" s="13"/>
      <c r="H79" s="13"/>
      <c r="I79" s="13"/>
      <c r="J79" s="13"/>
      <c r="K79" s="13">
        <v>30000</v>
      </c>
      <c r="L79" s="13"/>
      <c r="M79" s="13"/>
      <c r="N79" s="13"/>
      <c r="O79" s="13"/>
      <c r="P79" s="13"/>
      <c r="Q79" s="13"/>
      <c r="R79" s="13"/>
      <c r="S79" s="14">
        <f t="shared" si="11"/>
        <v>30000</v>
      </c>
    </row>
    <row r="80" spans="1:19">
      <c r="A80" s="10"/>
      <c r="B80" s="11" t="s">
        <v>2335</v>
      </c>
      <c r="C80" s="12" t="s">
        <v>2336</v>
      </c>
      <c r="D80" s="13">
        <v>0</v>
      </c>
      <c r="E80" s="13">
        <v>2000</v>
      </c>
      <c r="F80" s="13"/>
      <c r="G80" s="13"/>
      <c r="H80" s="13"/>
      <c r="I80" s="13"/>
      <c r="J80" s="13"/>
      <c r="K80" s="13">
        <v>2700</v>
      </c>
      <c r="L80" s="13"/>
      <c r="M80" s="13"/>
      <c r="N80" s="13"/>
      <c r="O80" s="13"/>
      <c r="P80" s="13"/>
      <c r="Q80" s="13"/>
      <c r="R80" s="13"/>
      <c r="S80" s="14">
        <f t="shared" si="11"/>
        <v>2700</v>
      </c>
    </row>
    <row r="81" spans="1:19">
      <c r="A81" s="10"/>
      <c r="B81" s="11" t="s">
        <v>2337</v>
      </c>
      <c r="C81" s="12" t="s">
        <v>2338</v>
      </c>
      <c r="D81" s="13">
        <v>0</v>
      </c>
      <c r="E81" s="13">
        <v>700</v>
      </c>
      <c r="F81" s="13"/>
      <c r="G81" s="13"/>
      <c r="H81" s="13"/>
      <c r="I81" s="13"/>
      <c r="J81" s="13"/>
      <c r="K81" s="13">
        <v>1500</v>
      </c>
      <c r="L81" s="13"/>
      <c r="M81" s="13"/>
      <c r="N81" s="13"/>
      <c r="O81" s="13"/>
      <c r="P81" s="13"/>
      <c r="Q81" s="13"/>
      <c r="R81" s="13"/>
      <c r="S81" s="14">
        <f t="shared" si="11"/>
        <v>1500</v>
      </c>
    </row>
    <row r="82" spans="1:19">
      <c r="A82" s="10"/>
      <c r="B82" s="11" t="s">
        <v>2339</v>
      </c>
      <c r="C82" s="12" t="s">
        <v>2340</v>
      </c>
      <c r="D82" s="13">
        <v>0</v>
      </c>
      <c r="E82" s="13">
        <v>1000</v>
      </c>
      <c r="F82" s="13"/>
      <c r="G82" s="13"/>
      <c r="H82" s="13"/>
      <c r="I82" s="13"/>
      <c r="J82" s="13"/>
      <c r="K82" s="13">
        <v>1000</v>
      </c>
      <c r="L82" s="13"/>
      <c r="M82" s="13"/>
      <c r="N82" s="13"/>
      <c r="O82" s="13"/>
      <c r="P82" s="13"/>
      <c r="Q82" s="13"/>
      <c r="R82" s="13"/>
      <c r="S82" s="14">
        <f t="shared" si="11"/>
        <v>1000</v>
      </c>
    </row>
    <row r="83" spans="1:19">
      <c r="A83" s="10"/>
      <c r="B83" s="11" t="s">
        <v>2341</v>
      </c>
      <c r="C83" s="12" t="s">
        <v>2342</v>
      </c>
      <c r="D83" s="13">
        <v>0</v>
      </c>
      <c r="E83" s="13">
        <v>3000</v>
      </c>
      <c r="F83" s="13"/>
      <c r="G83" s="13"/>
      <c r="H83" s="13"/>
      <c r="I83" s="13"/>
      <c r="J83" s="13"/>
      <c r="K83" s="13">
        <v>3000</v>
      </c>
      <c r="L83" s="13"/>
      <c r="M83" s="13"/>
      <c r="N83" s="13"/>
      <c r="O83" s="13"/>
      <c r="P83" s="13"/>
      <c r="Q83" s="13"/>
      <c r="R83" s="13"/>
      <c r="S83" s="14">
        <f t="shared" si="11"/>
        <v>3000</v>
      </c>
    </row>
    <row r="84" spans="1:19">
      <c r="A84" s="10"/>
      <c r="B84" s="11" t="s">
        <v>2343</v>
      </c>
      <c r="C84" s="12" t="s">
        <v>2344</v>
      </c>
      <c r="D84" s="13">
        <v>0</v>
      </c>
      <c r="E84" s="13">
        <v>3000</v>
      </c>
      <c r="F84" s="13"/>
      <c r="G84" s="13"/>
      <c r="H84" s="13"/>
      <c r="I84" s="13"/>
      <c r="J84" s="13"/>
      <c r="K84" s="13"/>
      <c r="L84" s="13"/>
      <c r="M84" s="13">
        <v>3000</v>
      </c>
      <c r="N84" s="13"/>
      <c r="O84" s="13"/>
      <c r="P84" s="13"/>
      <c r="Q84" s="13"/>
      <c r="R84" s="13"/>
      <c r="S84" s="14">
        <f t="shared" si="11"/>
        <v>3000</v>
      </c>
    </row>
    <row r="85" spans="1:19">
      <c r="A85" s="10"/>
      <c r="B85" s="11" t="s">
        <v>2345</v>
      </c>
      <c r="C85" s="12" t="s">
        <v>2346</v>
      </c>
      <c r="D85" s="13">
        <v>0</v>
      </c>
      <c r="E85" s="13">
        <v>7000</v>
      </c>
      <c r="F85" s="13"/>
      <c r="G85" s="13"/>
      <c r="H85" s="13"/>
      <c r="I85" s="13"/>
      <c r="J85" s="13"/>
      <c r="K85" s="13">
        <v>2000</v>
      </c>
      <c r="L85" s="13"/>
      <c r="M85" s="13"/>
      <c r="N85" s="13">
        <v>5000</v>
      </c>
      <c r="O85" s="13"/>
      <c r="P85" s="13"/>
      <c r="Q85" s="13"/>
      <c r="R85" s="13"/>
      <c r="S85" s="14">
        <f t="shared" si="11"/>
        <v>7000</v>
      </c>
    </row>
    <row r="86" spans="1:19">
      <c r="A86" s="10"/>
      <c r="B86" s="11" t="s">
        <v>2347</v>
      </c>
      <c r="C86" s="12" t="s">
        <v>2348</v>
      </c>
      <c r="D86" s="13">
        <v>0</v>
      </c>
      <c r="E86" s="13">
        <v>2000</v>
      </c>
      <c r="F86" s="13"/>
      <c r="G86" s="13"/>
      <c r="H86" s="13"/>
      <c r="I86" s="13"/>
      <c r="J86" s="13"/>
      <c r="K86" s="13">
        <v>2000</v>
      </c>
      <c r="L86" s="13"/>
      <c r="M86" s="13"/>
      <c r="N86" s="13"/>
      <c r="O86" s="13"/>
      <c r="P86" s="13"/>
      <c r="Q86" s="13"/>
      <c r="R86" s="13"/>
      <c r="S86" s="14">
        <f t="shared" si="11"/>
        <v>2000</v>
      </c>
    </row>
    <row r="87" spans="1:19">
      <c r="A87" s="10"/>
      <c r="B87" s="11" t="s">
        <v>2349</v>
      </c>
      <c r="C87" s="12" t="s">
        <v>2350</v>
      </c>
      <c r="D87" s="13">
        <v>0</v>
      </c>
      <c r="E87" s="13">
        <v>6000</v>
      </c>
      <c r="F87" s="13"/>
      <c r="G87" s="13"/>
      <c r="H87" s="13"/>
      <c r="I87" s="13"/>
      <c r="J87" s="13"/>
      <c r="K87" s="13">
        <v>1000</v>
      </c>
      <c r="L87" s="13"/>
      <c r="M87" s="13"/>
      <c r="N87" s="13">
        <v>5000</v>
      </c>
      <c r="O87" s="13"/>
      <c r="P87" s="13"/>
      <c r="Q87" s="13"/>
      <c r="R87" s="13"/>
      <c r="S87" s="14">
        <f t="shared" si="11"/>
        <v>6000</v>
      </c>
    </row>
    <row r="88" spans="1:19">
      <c r="A88" s="10"/>
      <c r="B88" s="11" t="s">
        <v>113</v>
      </c>
      <c r="C88" s="12" t="s">
        <v>114</v>
      </c>
      <c r="D88" s="13">
        <v>0</v>
      </c>
      <c r="E88" s="13">
        <v>12000</v>
      </c>
      <c r="F88" s="13"/>
      <c r="G88" s="13"/>
      <c r="H88" s="13"/>
      <c r="I88" s="13"/>
      <c r="J88" s="13">
        <v>6000</v>
      </c>
      <c r="K88" s="13">
        <v>4000</v>
      </c>
      <c r="L88" s="13"/>
      <c r="M88" s="13"/>
      <c r="N88" s="13">
        <v>2000</v>
      </c>
      <c r="O88" s="13"/>
      <c r="P88" s="13"/>
      <c r="Q88" s="13"/>
      <c r="R88" s="13"/>
      <c r="S88" s="14">
        <f t="shared" si="11"/>
        <v>12000</v>
      </c>
    </row>
    <row r="89" spans="1:19" ht="15">
      <c r="A89" s="91" t="s">
        <v>115</v>
      </c>
      <c r="B89" s="92"/>
      <c r="C89" s="92"/>
      <c r="D89" s="8">
        <f>SUM(D90,D103)</f>
        <v>115918.49999999999</v>
      </c>
      <c r="E89" s="8">
        <f t="shared" ref="E89:S89" si="12">SUM(E90,E103)</f>
        <v>0</v>
      </c>
      <c r="F89" s="8">
        <f t="shared" si="12"/>
        <v>2726.2699999999995</v>
      </c>
      <c r="G89" s="8">
        <f t="shared" si="12"/>
        <v>0</v>
      </c>
      <c r="H89" s="8">
        <f t="shared" si="12"/>
        <v>0</v>
      </c>
      <c r="I89" s="8">
        <f t="shared" si="12"/>
        <v>0</v>
      </c>
      <c r="J89" s="8">
        <f t="shared" si="12"/>
        <v>27142.489999999998</v>
      </c>
      <c r="K89" s="8">
        <f t="shared" si="12"/>
        <v>0</v>
      </c>
      <c r="L89" s="8">
        <f t="shared" si="12"/>
        <v>0</v>
      </c>
      <c r="M89" s="8">
        <f t="shared" si="12"/>
        <v>0</v>
      </c>
      <c r="N89" s="8">
        <f t="shared" si="12"/>
        <v>0</v>
      </c>
      <c r="O89" s="8">
        <f t="shared" si="12"/>
        <v>0</v>
      </c>
      <c r="P89" s="8">
        <f t="shared" si="12"/>
        <v>0</v>
      </c>
      <c r="Q89" s="8">
        <f t="shared" si="12"/>
        <v>14000</v>
      </c>
      <c r="R89" s="8">
        <f t="shared" si="12"/>
        <v>117760.16000000002</v>
      </c>
      <c r="S89" s="9">
        <f t="shared" si="12"/>
        <v>161628.91999999998</v>
      </c>
    </row>
    <row r="90" spans="1:19" ht="15">
      <c r="A90" s="91" t="s">
        <v>2</v>
      </c>
      <c r="B90" s="92"/>
      <c r="C90" s="92"/>
      <c r="D90" s="8">
        <f>SUM(D91,D93,D95)</f>
        <v>87918.499999999985</v>
      </c>
      <c r="E90" s="8">
        <f t="shared" ref="E90:S90" si="13">SUM(E91,E93,E95)</f>
        <v>0</v>
      </c>
      <c r="F90" s="8">
        <f t="shared" si="13"/>
        <v>2726.2699999999995</v>
      </c>
      <c r="G90" s="8">
        <f t="shared" si="13"/>
        <v>0</v>
      </c>
      <c r="H90" s="8">
        <f t="shared" si="13"/>
        <v>0</v>
      </c>
      <c r="I90" s="8">
        <f t="shared" si="13"/>
        <v>0</v>
      </c>
      <c r="J90" s="8">
        <f t="shared" si="13"/>
        <v>22037.339999999997</v>
      </c>
      <c r="K90" s="8">
        <f t="shared" si="13"/>
        <v>0</v>
      </c>
      <c r="L90" s="8">
        <f t="shared" si="13"/>
        <v>0</v>
      </c>
      <c r="M90" s="8">
        <f t="shared" si="13"/>
        <v>0</v>
      </c>
      <c r="N90" s="8">
        <f t="shared" si="13"/>
        <v>0</v>
      </c>
      <c r="O90" s="8">
        <f t="shared" si="13"/>
        <v>0</v>
      </c>
      <c r="P90" s="8">
        <f t="shared" si="13"/>
        <v>0</v>
      </c>
      <c r="Q90" s="8">
        <f t="shared" si="13"/>
        <v>14000</v>
      </c>
      <c r="R90" s="8">
        <f t="shared" si="13"/>
        <v>88830.970000000016</v>
      </c>
      <c r="S90" s="9">
        <f t="shared" si="13"/>
        <v>127594.57999999999</v>
      </c>
    </row>
    <row r="91" spans="1:19" ht="15">
      <c r="A91" s="91" t="s">
        <v>116</v>
      </c>
      <c r="B91" s="92"/>
      <c r="C91" s="92"/>
      <c r="D91" s="8">
        <f>SUM(D92)</f>
        <v>5000</v>
      </c>
      <c r="E91" s="8">
        <f t="shared" ref="E91:S91" si="14">SUM(E92)</f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0</v>
      </c>
      <c r="P91" s="8">
        <f t="shared" si="14"/>
        <v>0</v>
      </c>
      <c r="Q91" s="8">
        <f t="shared" si="14"/>
        <v>14000</v>
      </c>
      <c r="R91" s="8">
        <f t="shared" si="14"/>
        <v>0</v>
      </c>
      <c r="S91" s="9">
        <f t="shared" si="14"/>
        <v>14000</v>
      </c>
    </row>
    <row r="92" spans="1:19">
      <c r="A92" s="10"/>
      <c r="B92" s="11" t="s">
        <v>27</v>
      </c>
      <c r="C92" s="12" t="s">
        <v>28</v>
      </c>
      <c r="D92" s="13">
        <v>5000</v>
      </c>
      <c r="E92" s="13">
        <v>0</v>
      </c>
      <c r="F92" s="13">
        <v>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v>14000</v>
      </c>
      <c r="R92" s="13"/>
      <c r="S92" s="14">
        <f>F92+G92+H92+I92+J92+K92+L92+M92+N92+O92+P92+Q92+R92</f>
        <v>14000</v>
      </c>
    </row>
    <row r="93" spans="1:19" ht="15">
      <c r="A93" s="91" t="s">
        <v>4</v>
      </c>
      <c r="B93" s="92"/>
      <c r="C93" s="92"/>
      <c r="D93" s="8">
        <f>SUM(D94)</f>
        <v>2150</v>
      </c>
      <c r="E93" s="8">
        <f t="shared" ref="E93:S93" si="15">SUM(E94)</f>
        <v>0</v>
      </c>
      <c r="F93" s="8">
        <f t="shared" si="15"/>
        <v>0</v>
      </c>
      <c r="G93" s="8">
        <f t="shared" si="15"/>
        <v>0</v>
      </c>
      <c r="H93" s="8">
        <f t="shared" si="15"/>
        <v>0</v>
      </c>
      <c r="I93" s="8">
        <f t="shared" si="15"/>
        <v>0</v>
      </c>
      <c r="J93" s="8">
        <f t="shared" si="15"/>
        <v>0</v>
      </c>
      <c r="K93" s="8">
        <f t="shared" si="15"/>
        <v>0</v>
      </c>
      <c r="L93" s="8">
        <f t="shared" si="15"/>
        <v>0</v>
      </c>
      <c r="M93" s="8">
        <f t="shared" si="15"/>
        <v>0</v>
      </c>
      <c r="N93" s="8">
        <f t="shared" si="15"/>
        <v>0</v>
      </c>
      <c r="O93" s="8">
        <f t="shared" si="15"/>
        <v>0</v>
      </c>
      <c r="P93" s="8">
        <f t="shared" si="15"/>
        <v>0</v>
      </c>
      <c r="Q93" s="8">
        <f t="shared" si="15"/>
        <v>0</v>
      </c>
      <c r="R93" s="8">
        <f t="shared" si="15"/>
        <v>0</v>
      </c>
      <c r="S93" s="9">
        <f t="shared" si="15"/>
        <v>0</v>
      </c>
    </row>
    <row r="94" spans="1:19">
      <c r="A94" s="10"/>
      <c r="B94" s="11" t="s">
        <v>15</v>
      </c>
      <c r="C94" s="12" t="s">
        <v>16</v>
      </c>
      <c r="D94" s="13">
        <v>2150</v>
      </c>
      <c r="E94" s="13">
        <v>0</v>
      </c>
      <c r="F94" s="13">
        <v>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>
        <f>F94+G94+H94+I94+J94+K94+L94+M94+N94+O94+P94+Q94+R94</f>
        <v>0</v>
      </c>
    </row>
    <row r="95" spans="1:19" ht="15">
      <c r="A95" s="95" t="s">
        <v>117</v>
      </c>
      <c r="B95" s="96"/>
      <c r="C95" s="96"/>
      <c r="D95" s="27">
        <f>SUM(D96:D102)</f>
        <v>80768.499999999985</v>
      </c>
      <c r="E95" s="27">
        <f t="shared" ref="E95:S95" si="16">SUM(E96:E102)</f>
        <v>0</v>
      </c>
      <c r="F95" s="27">
        <f t="shared" si="16"/>
        <v>2726.2699999999995</v>
      </c>
      <c r="G95" s="27">
        <f t="shared" si="16"/>
        <v>0</v>
      </c>
      <c r="H95" s="27">
        <f t="shared" si="16"/>
        <v>0</v>
      </c>
      <c r="I95" s="27">
        <f t="shared" si="16"/>
        <v>0</v>
      </c>
      <c r="J95" s="27">
        <f t="shared" si="16"/>
        <v>22037.339999999997</v>
      </c>
      <c r="K95" s="27">
        <f t="shared" si="16"/>
        <v>0</v>
      </c>
      <c r="L95" s="27">
        <f t="shared" si="16"/>
        <v>0</v>
      </c>
      <c r="M95" s="27">
        <f t="shared" si="16"/>
        <v>0</v>
      </c>
      <c r="N95" s="27">
        <f t="shared" si="16"/>
        <v>0</v>
      </c>
      <c r="O95" s="27">
        <f t="shared" si="16"/>
        <v>0</v>
      </c>
      <c r="P95" s="27">
        <f t="shared" si="16"/>
        <v>0</v>
      </c>
      <c r="Q95" s="27">
        <f t="shared" si="16"/>
        <v>0</v>
      </c>
      <c r="R95" s="27">
        <f t="shared" si="16"/>
        <v>88830.970000000016</v>
      </c>
      <c r="S95" s="28">
        <f t="shared" si="16"/>
        <v>113594.57999999999</v>
      </c>
    </row>
    <row r="96" spans="1:19">
      <c r="A96" s="10"/>
      <c r="B96" s="11" t="s">
        <v>118</v>
      </c>
      <c r="C96" s="12" t="s">
        <v>119</v>
      </c>
      <c r="D96" s="13">
        <v>63582.400000000001</v>
      </c>
      <c r="E96" s="13">
        <v>0</v>
      </c>
      <c r="F96" s="13">
        <v>2219.92</v>
      </c>
      <c r="G96" s="13"/>
      <c r="H96" s="13"/>
      <c r="I96" s="13"/>
      <c r="J96" s="13">
        <v>17944.349999999999</v>
      </c>
      <c r="K96" s="13"/>
      <c r="L96" s="13"/>
      <c r="M96" s="13"/>
      <c r="N96" s="13"/>
      <c r="O96" s="13"/>
      <c r="P96" s="13"/>
      <c r="Q96" s="13"/>
      <c r="R96" s="13">
        <v>72332.44</v>
      </c>
      <c r="S96" s="14">
        <f t="shared" ref="S96:S102" si="17">F96+G96+H96+I96+J96+K96+L96+M96+N96+O96+P96+Q96+R96</f>
        <v>92496.709999999992</v>
      </c>
    </row>
    <row r="97" spans="1:19">
      <c r="A97" s="10"/>
      <c r="B97" s="60">
        <v>31219</v>
      </c>
      <c r="C97" s="12" t="s">
        <v>2371</v>
      </c>
      <c r="D97" s="13">
        <v>3750</v>
      </c>
      <c r="E97" s="13">
        <v>0</v>
      </c>
      <c r="F97" s="13">
        <v>90</v>
      </c>
      <c r="G97" s="13"/>
      <c r="H97" s="13"/>
      <c r="I97" s="13"/>
      <c r="J97" s="13">
        <v>727.5</v>
      </c>
      <c r="K97" s="13"/>
      <c r="L97" s="13"/>
      <c r="M97" s="13"/>
      <c r="N97" s="13"/>
      <c r="O97" s="13"/>
      <c r="P97" s="13"/>
      <c r="Q97" s="13"/>
      <c r="R97" s="13">
        <v>2932.5</v>
      </c>
      <c r="S97" s="14">
        <f t="shared" si="17"/>
        <v>3750</v>
      </c>
    </row>
    <row r="98" spans="1:19">
      <c r="A98" s="10"/>
      <c r="B98" s="11" t="s">
        <v>120</v>
      </c>
      <c r="C98" s="12" t="s">
        <v>121</v>
      </c>
      <c r="D98" s="13">
        <v>2500</v>
      </c>
      <c r="E98" s="13">
        <v>0</v>
      </c>
      <c r="F98" s="13">
        <v>90</v>
      </c>
      <c r="G98" s="13"/>
      <c r="H98" s="13"/>
      <c r="I98" s="13"/>
      <c r="J98" s="13">
        <v>727.5</v>
      </c>
      <c r="K98" s="13"/>
      <c r="L98" s="13"/>
      <c r="M98" s="13"/>
      <c r="N98" s="13"/>
      <c r="O98" s="13"/>
      <c r="P98" s="13"/>
      <c r="Q98" s="13"/>
      <c r="R98" s="13">
        <v>2932.5</v>
      </c>
      <c r="S98" s="14">
        <f t="shared" si="17"/>
        <v>3750</v>
      </c>
    </row>
    <row r="99" spans="1:19">
      <c r="A99" s="10"/>
      <c r="B99" s="11" t="s">
        <v>124</v>
      </c>
      <c r="C99" s="12" t="s">
        <v>125</v>
      </c>
      <c r="D99" s="13">
        <v>9537.33</v>
      </c>
      <c r="E99" s="13">
        <v>0</v>
      </c>
      <c r="F99" s="13">
        <v>277.49</v>
      </c>
      <c r="G99" s="13"/>
      <c r="H99" s="13"/>
      <c r="I99" s="13"/>
      <c r="J99" s="13">
        <v>2243.0500000000002</v>
      </c>
      <c r="K99" s="13"/>
      <c r="L99" s="13"/>
      <c r="M99" s="13"/>
      <c r="N99" s="13"/>
      <c r="O99" s="13"/>
      <c r="P99" s="13"/>
      <c r="Q99" s="13"/>
      <c r="R99" s="13">
        <v>9041.5499999999993</v>
      </c>
      <c r="S99" s="14">
        <f t="shared" si="17"/>
        <v>11562.09</v>
      </c>
    </row>
    <row r="100" spans="1:19">
      <c r="A100" s="10"/>
      <c r="B100" s="11" t="s">
        <v>126</v>
      </c>
      <c r="C100" s="12" t="s">
        <v>127</v>
      </c>
      <c r="D100" s="13">
        <v>317.89999999999998</v>
      </c>
      <c r="E100" s="13">
        <v>0</v>
      </c>
      <c r="F100" s="13">
        <v>31.45</v>
      </c>
      <c r="G100" s="13"/>
      <c r="H100" s="13"/>
      <c r="I100" s="13"/>
      <c r="J100" s="13">
        <v>254.21</v>
      </c>
      <c r="K100" s="13"/>
      <c r="L100" s="13"/>
      <c r="M100" s="13"/>
      <c r="N100" s="13"/>
      <c r="O100" s="13"/>
      <c r="P100" s="13"/>
      <c r="Q100" s="13"/>
      <c r="R100" s="13">
        <v>1024.71</v>
      </c>
      <c r="S100" s="14">
        <f t="shared" si="17"/>
        <v>1310.3700000000001</v>
      </c>
    </row>
    <row r="101" spans="1:19">
      <c r="A101" s="10"/>
      <c r="B101" s="11" t="s">
        <v>128</v>
      </c>
      <c r="C101" s="12" t="s">
        <v>129</v>
      </c>
      <c r="D101" s="13">
        <v>1080.8699999999999</v>
      </c>
      <c r="E101" s="13">
        <v>0</v>
      </c>
      <c r="F101" s="13">
        <v>9.25</v>
      </c>
      <c r="G101" s="13"/>
      <c r="H101" s="13"/>
      <c r="I101" s="13"/>
      <c r="J101" s="13">
        <v>74.77</v>
      </c>
      <c r="K101" s="13"/>
      <c r="L101" s="13"/>
      <c r="M101" s="13"/>
      <c r="N101" s="13"/>
      <c r="O101" s="13"/>
      <c r="P101" s="13"/>
      <c r="Q101" s="13"/>
      <c r="R101" s="13">
        <v>301.39</v>
      </c>
      <c r="S101" s="14">
        <f t="shared" si="17"/>
        <v>385.40999999999997</v>
      </c>
    </row>
    <row r="102" spans="1:19">
      <c r="A102" s="10"/>
      <c r="B102" s="60">
        <v>32399</v>
      </c>
      <c r="C102" s="12" t="s">
        <v>2370</v>
      </c>
      <c r="D102" s="13">
        <v>0</v>
      </c>
      <c r="E102" s="13">
        <v>0</v>
      </c>
      <c r="F102" s="13">
        <v>8.16</v>
      </c>
      <c r="G102" s="13"/>
      <c r="H102" s="13"/>
      <c r="I102" s="13"/>
      <c r="J102" s="13">
        <v>65.959999999999994</v>
      </c>
      <c r="K102" s="13"/>
      <c r="L102" s="13"/>
      <c r="M102" s="13"/>
      <c r="N102" s="13"/>
      <c r="O102" s="13"/>
      <c r="P102" s="13"/>
      <c r="Q102" s="13"/>
      <c r="R102" s="13">
        <v>265.88</v>
      </c>
      <c r="S102" s="14">
        <f t="shared" si="17"/>
        <v>340</v>
      </c>
    </row>
    <row r="103" spans="1:19" ht="15">
      <c r="A103" s="91" t="s">
        <v>130</v>
      </c>
      <c r="B103" s="92"/>
      <c r="C103" s="92"/>
      <c r="D103" s="8">
        <f>SUM(D104)</f>
        <v>28000</v>
      </c>
      <c r="E103" s="8">
        <f t="shared" ref="E103:S105" si="18">SUM(E104)</f>
        <v>0</v>
      </c>
      <c r="F103" s="8">
        <f t="shared" si="18"/>
        <v>0</v>
      </c>
      <c r="G103" s="8">
        <f t="shared" si="18"/>
        <v>0</v>
      </c>
      <c r="H103" s="8">
        <f t="shared" si="18"/>
        <v>0</v>
      </c>
      <c r="I103" s="8">
        <f t="shared" si="18"/>
        <v>0</v>
      </c>
      <c r="J103" s="8">
        <f t="shared" si="18"/>
        <v>5105.1499999999996</v>
      </c>
      <c r="K103" s="8">
        <f t="shared" si="18"/>
        <v>0</v>
      </c>
      <c r="L103" s="8">
        <f t="shared" si="18"/>
        <v>0</v>
      </c>
      <c r="M103" s="8">
        <f t="shared" si="18"/>
        <v>0</v>
      </c>
      <c r="N103" s="8">
        <f t="shared" si="18"/>
        <v>0</v>
      </c>
      <c r="O103" s="8">
        <f t="shared" si="18"/>
        <v>0</v>
      </c>
      <c r="P103" s="8">
        <f t="shared" si="18"/>
        <v>0</v>
      </c>
      <c r="Q103" s="8">
        <f t="shared" si="18"/>
        <v>0</v>
      </c>
      <c r="R103" s="8">
        <f t="shared" si="18"/>
        <v>28929.19</v>
      </c>
      <c r="S103" s="9">
        <f t="shared" si="18"/>
        <v>34034.339999999997</v>
      </c>
    </row>
    <row r="104" spans="1:19" ht="15">
      <c r="A104" s="91" t="s">
        <v>2</v>
      </c>
      <c r="B104" s="92"/>
      <c r="C104" s="92"/>
      <c r="D104" s="8">
        <f>SUM(D105)</f>
        <v>28000</v>
      </c>
      <c r="E104" s="8">
        <f t="shared" si="18"/>
        <v>0</v>
      </c>
      <c r="F104" s="8">
        <f t="shared" si="18"/>
        <v>0</v>
      </c>
      <c r="G104" s="8">
        <f t="shared" si="18"/>
        <v>0</v>
      </c>
      <c r="H104" s="8">
        <f t="shared" si="18"/>
        <v>0</v>
      </c>
      <c r="I104" s="8">
        <f t="shared" si="18"/>
        <v>0</v>
      </c>
      <c r="J104" s="8">
        <f t="shared" si="18"/>
        <v>5105.1499999999996</v>
      </c>
      <c r="K104" s="8">
        <f t="shared" si="18"/>
        <v>0</v>
      </c>
      <c r="L104" s="8">
        <f t="shared" si="18"/>
        <v>0</v>
      </c>
      <c r="M104" s="8">
        <f t="shared" si="18"/>
        <v>0</v>
      </c>
      <c r="N104" s="8">
        <f t="shared" si="18"/>
        <v>0</v>
      </c>
      <c r="O104" s="8">
        <f t="shared" si="18"/>
        <v>0</v>
      </c>
      <c r="P104" s="8">
        <f t="shared" si="18"/>
        <v>0</v>
      </c>
      <c r="Q104" s="8">
        <f t="shared" si="18"/>
        <v>0</v>
      </c>
      <c r="R104" s="8">
        <f t="shared" si="18"/>
        <v>28929.19</v>
      </c>
      <c r="S104" s="9">
        <f t="shared" si="18"/>
        <v>34034.339999999997</v>
      </c>
    </row>
    <row r="105" spans="1:19" ht="15">
      <c r="A105" s="91" t="s">
        <v>131</v>
      </c>
      <c r="B105" s="92"/>
      <c r="C105" s="92"/>
      <c r="D105" s="8">
        <f>SUM(D106)</f>
        <v>28000</v>
      </c>
      <c r="E105" s="8">
        <f t="shared" si="18"/>
        <v>0</v>
      </c>
      <c r="F105" s="8">
        <f t="shared" si="18"/>
        <v>0</v>
      </c>
      <c r="G105" s="8">
        <f t="shared" si="18"/>
        <v>0</v>
      </c>
      <c r="H105" s="8">
        <f t="shared" si="18"/>
        <v>0</v>
      </c>
      <c r="I105" s="8">
        <f t="shared" si="18"/>
        <v>0</v>
      </c>
      <c r="J105" s="8">
        <f t="shared" si="18"/>
        <v>5105.1499999999996</v>
      </c>
      <c r="K105" s="8">
        <f t="shared" si="18"/>
        <v>0</v>
      </c>
      <c r="L105" s="8">
        <f t="shared" si="18"/>
        <v>0</v>
      </c>
      <c r="M105" s="8">
        <f t="shared" si="18"/>
        <v>0</v>
      </c>
      <c r="N105" s="8">
        <f t="shared" si="18"/>
        <v>0</v>
      </c>
      <c r="O105" s="8">
        <f t="shared" si="18"/>
        <v>0</v>
      </c>
      <c r="P105" s="8">
        <f t="shared" si="18"/>
        <v>0</v>
      </c>
      <c r="Q105" s="8">
        <f t="shared" si="18"/>
        <v>0</v>
      </c>
      <c r="R105" s="8">
        <f t="shared" si="18"/>
        <v>28929.19</v>
      </c>
      <c r="S105" s="9">
        <f t="shared" si="18"/>
        <v>34034.339999999997</v>
      </c>
    </row>
    <row r="106" spans="1:19">
      <c r="A106" s="61"/>
      <c r="B106" s="62" t="s">
        <v>132</v>
      </c>
      <c r="C106" s="63" t="s">
        <v>2351</v>
      </c>
      <c r="D106" s="64">
        <v>28000</v>
      </c>
      <c r="E106" s="64">
        <v>0</v>
      </c>
      <c r="F106" s="64">
        <v>0</v>
      </c>
      <c r="G106" s="64"/>
      <c r="H106" s="64"/>
      <c r="I106" s="64"/>
      <c r="J106" s="64">
        <v>5105.1499999999996</v>
      </c>
      <c r="K106" s="64"/>
      <c r="L106" s="64"/>
      <c r="M106" s="64"/>
      <c r="N106" s="64"/>
      <c r="O106" s="64"/>
      <c r="P106" s="64"/>
      <c r="Q106" s="64"/>
      <c r="R106" s="64">
        <v>28929.19</v>
      </c>
      <c r="S106" s="65">
        <f>F106+G106+H106+I106+J106+K106+L106+M106+N106+O106+P106+Q106+R106</f>
        <v>34034.339999999997</v>
      </c>
    </row>
    <row r="107" spans="1:19"/>
    <row r="108" spans="1:19"/>
    <row r="109" spans="1:19"/>
    <row r="110" spans="1:19"/>
    <row r="111" spans="1:19"/>
    <row r="112" spans="1:19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</sheetData>
  <mergeCells count="19">
    <mergeCell ref="S1:S2"/>
    <mergeCell ref="A1:B2"/>
    <mergeCell ref="C1:C2"/>
    <mergeCell ref="A105:C105"/>
    <mergeCell ref="A3:C3"/>
    <mergeCell ref="A4:C4"/>
    <mergeCell ref="A7:C7"/>
    <mergeCell ref="A9:C9"/>
    <mergeCell ref="A70:C70"/>
    <mergeCell ref="A103:C103"/>
    <mergeCell ref="A104:C104"/>
    <mergeCell ref="A93:C93"/>
    <mergeCell ref="A95:C95"/>
    <mergeCell ref="A89:C89"/>
    <mergeCell ref="A90:C90"/>
    <mergeCell ref="A91:C91"/>
    <mergeCell ref="A77:C77"/>
    <mergeCell ref="A5:C5"/>
    <mergeCell ref="A6:C6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28"/>
  <sheetViews>
    <sheetView showGridLines="0" topLeftCell="A63" zoomScale="70" zoomScaleNormal="70" workbookViewId="0">
      <selection activeCell="P103" sqref="P103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2.7109375" style="5" bestFit="1" customWidth="1"/>
    <col min="5" max="10" width="11.42578125" style="5" customWidth="1"/>
    <col min="11" max="11" width="13.28515625" style="5" customWidth="1"/>
    <col min="12" max="15" width="11.42578125" style="5" customWidth="1"/>
    <col min="16" max="16" width="12.42578125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>
      <c r="A1" s="98" t="s">
        <v>133</v>
      </c>
      <c r="B1" s="98"/>
      <c r="C1" s="98" t="s">
        <v>134</v>
      </c>
      <c r="D1" s="2" t="s">
        <v>135</v>
      </c>
      <c r="E1" s="2" t="s">
        <v>139</v>
      </c>
      <c r="F1" s="2" t="s">
        <v>140</v>
      </c>
      <c r="G1" s="2" t="s">
        <v>141</v>
      </c>
      <c r="H1" s="2" t="s">
        <v>142</v>
      </c>
      <c r="I1" s="2" t="s">
        <v>143</v>
      </c>
      <c r="J1" s="2" t="s">
        <v>144</v>
      </c>
      <c r="K1" s="2" t="s">
        <v>145</v>
      </c>
      <c r="L1" s="2" t="s">
        <v>146</v>
      </c>
      <c r="M1" s="2" t="s">
        <v>147</v>
      </c>
      <c r="N1" s="2" t="s">
        <v>148</v>
      </c>
      <c r="O1" s="3" t="s">
        <v>149</v>
      </c>
      <c r="P1" s="2" t="s">
        <v>150</v>
      </c>
      <c r="Q1" s="97" t="s">
        <v>177</v>
      </c>
    </row>
    <row r="2" spans="1:17" ht="146.25">
      <c r="A2" s="98"/>
      <c r="B2" s="98"/>
      <c r="C2" s="98"/>
      <c r="D2" s="2"/>
      <c r="E2" s="2" t="s">
        <v>152</v>
      </c>
      <c r="F2" s="2"/>
      <c r="G2" s="2"/>
      <c r="H2" s="2"/>
      <c r="I2" s="2" t="s">
        <v>152</v>
      </c>
      <c r="J2" s="2" t="s">
        <v>153</v>
      </c>
      <c r="K2" s="2" t="s">
        <v>154</v>
      </c>
      <c r="L2" s="2" t="s">
        <v>155</v>
      </c>
      <c r="M2" s="2" t="s">
        <v>156</v>
      </c>
      <c r="N2" s="2" t="s">
        <v>157</v>
      </c>
      <c r="O2" s="2"/>
      <c r="P2" s="2"/>
      <c r="Q2" s="97"/>
    </row>
    <row r="3" spans="1:17" ht="15">
      <c r="A3" s="93" t="s">
        <v>0</v>
      </c>
      <c r="B3" s="94"/>
      <c r="C3" s="94"/>
      <c r="D3" s="6">
        <f t="shared" ref="D3:Q3" si="0">SUM(D4)</f>
        <v>553726.27</v>
      </c>
      <c r="E3" s="6">
        <f t="shared" si="0"/>
        <v>0</v>
      </c>
      <c r="F3" s="6">
        <f t="shared" si="0"/>
        <v>1500</v>
      </c>
      <c r="G3" s="6">
        <f t="shared" si="0"/>
        <v>0</v>
      </c>
      <c r="H3" s="6">
        <f t="shared" si="0"/>
        <v>76142.489999999991</v>
      </c>
      <c r="I3" s="6">
        <f t="shared" si="0"/>
        <v>170250</v>
      </c>
      <c r="J3" s="6">
        <f t="shared" si="0"/>
        <v>0</v>
      </c>
      <c r="K3" s="6">
        <f t="shared" si="0"/>
        <v>207500</v>
      </c>
      <c r="L3" s="6">
        <f t="shared" si="0"/>
        <v>59200</v>
      </c>
      <c r="M3" s="6">
        <f t="shared" si="0"/>
        <v>0</v>
      </c>
      <c r="N3" s="6">
        <f t="shared" si="0"/>
        <v>0</v>
      </c>
      <c r="O3" s="6">
        <f t="shared" si="0"/>
        <v>14000</v>
      </c>
      <c r="P3" s="6">
        <f t="shared" si="0"/>
        <v>117760.16000000002</v>
      </c>
      <c r="Q3" s="7">
        <f t="shared" si="0"/>
        <v>1200078.92</v>
      </c>
    </row>
    <row r="4" spans="1:17" ht="15">
      <c r="A4" s="91" t="s">
        <v>1</v>
      </c>
      <c r="B4" s="92"/>
      <c r="C4" s="92"/>
      <c r="D4" s="8">
        <f t="shared" ref="D4:Q4" si="1">SUM(D5,D89)</f>
        <v>553726.27</v>
      </c>
      <c r="E4" s="8">
        <f t="shared" si="1"/>
        <v>0</v>
      </c>
      <c r="F4" s="8">
        <f t="shared" si="1"/>
        <v>1500</v>
      </c>
      <c r="G4" s="8">
        <f t="shared" si="1"/>
        <v>0</v>
      </c>
      <c r="H4" s="8">
        <f t="shared" si="1"/>
        <v>76142.489999999991</v>
      </c>
      <c r="I4" s="8">
        <f t="shared" si="1"/>
        <v>170250</v>
      </c>
      <c r="J4" s="8">
        <f t="shared" si="1"/>
        <v>0</v>
      </c>
      <c r="K4" s="8">
        <f t="shared" si="1"/>
        <v>207500</v>
      </c>
      <c r="L4" s="8">
        <f t="shared" si="1"/>
        <v>59200</v>
      </c>
      <c r="M4" s="8">
        <f t="shared" si="1"/>
        <v>0</v>
      </c>
      <c r="N4" s="8">
        <f t="shared" si="1"/>
        <v>0</v>
      </c>
      <c r="O4" s="8">
        <f t="shared" si="1"/>
        <v>14000</v>
      </c>
      <c r="P4" s="8">
        <f t="shared" si="1"/>
        <v>117760.16000000002</v>
      </c>
      <c r="Q4" s="9">
        <f t="shared" si="1"/>
        <v>1200078.92</v>
      </c>
    </row>
    <row r="5" spans="1:17" ht="15">
      <c r="A5" s="91" t="s">
        <v>2</v>
      </c>
      <c r="B5" s="92"/>
      <c r="C5" s="92"/>
      <c r="D5" s="8">
        <f t="shared" ref="D5:Q5" si="2">SUM(D6)</f>
        <v>551000</v>
      </c>
      <c r="E5" s="8">
        <f t="shared" si="2"/>
        <v>0</v>
      </c>
      <c r="F5" s="8">
        <f t="shared" si="2"/>
        <v>1500</v>
      </c>
      <c r="G5" s="8">
        <f t="shared" si="2"/>
        <v>0</v>
      </c>
      <c r="H5" s="8">
        <f t="shared" si="2"/>
        <v>49000</v>
      </c>
      <c r="I5" s="8">
        <f t="shared" si="2"/>
        <v>170250</v>
      </c>
      <c r="J5" s="8">
        <f t="shared" si="2"/>
        <v>0</v>
      </c>
      <c r="K5" s="8">
        <f t="shared" si="2"/>
        <v>207500</v>
      </c>
      <c r="L5" s="8">
        <f t="shared" si="2"/>
        <v>59200</v>
      </c>
      <c r="M5" s="8">
        <f t="shared" si="2"/>
        <v>0</v>
      </c>
      <c r="N5" s="8">
        <f t="shared" si="2"/>
        <v>0</v>
      </c>
      <c r="O5" s="8">
        <f t="shared" si="2"/>
        <v>0</v>
      </c>
      <c r="P5" s="8">
        <f t="shared" si="2"/>
        <v>0</v>
      </c>
      <c r="Q5" s="9">
        <f t="shared" si="2"/>
        <v>1038450</v>
      </c>
    </row>
    <row r="6" spans="1:17" ht="15">
      <c r="A6" s="91" t="s">
        <v>3</v>
      </c>
      <c r="B6" s="92"/>
      <c r="C6" s="92"/>
      <c r="D6" s="8">
        <f t="shared" ref="D6:Q6" si="3">SUM(D7,D9,D70,D77)</f>
        <v>551000</v>
      </c>
      <c r="E6" s="8">
        <f t="shared" si="3"/>
        <v>0</v>
      </c>
      <c r="F6" s="8">
        <f t="shared" si="3"/>
        <v>1500</v>
      </c>
      <c r="G6" s="8">
        <f t="shared" si="3"/>
        <v>0</v>
      </c>
      <c r="H6" s="8">
        <f t="shared" si="3"/>
        <v>49000</v>
      </c>
      <c r="I6" s="8">
        <f t="shared" si="3"/>
        <v>170250</v>
      </c>
      <c r="J6" s="8">
        <f t="shared" si="3"/>
        <v>0</v>
      </c>
      <c r="K6" s="8">
        <f t="shared" si="3"/>
        <v>207500</v>
      </c>
      <c r="L6" s="8">
        <f t="shared" si="3"/>
        <v>59200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9">
        <f t="shared" si="3"/>
        <v>1038450</v>
      </c>
    </row>
    <row r="7" spans="1:17" ht="15">
      <c r="A7" s="91" t="s">
        <v>2304</v>
      </c>
      <c r="B7" s="92"/>
      <c r="C7" s="92"/>
      <c r="D7" s="8">
        <f t="shared" ref="D7:Q7" si="4">SUM(D8)</f>
        <v>0</v>
      </c>
      <c r="E7" s="8">
        <f t="shared" si="4"/>
        <v>0</v>
      </c>
      <c r="F7" s="8">
        <f t="shared" si="4"/>
        <v>1500</v>
      </c>
      <c r="G7" s="8">
        <f t="shared" si="4"/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2500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">
        <f t="shared" si="4"/>
        <v>4000</v>
      </c>
    </row>
    <row r="8" spans="1:17">
      <c r="A8" s="10"/>
      <c r="B8" s="11" t="s">
        <v>122</v>
      </c>
      <c r="C8" s="12" t="s">
        <v>123</v>
      </c>
      <c r="D8" s="13"/>
      <c r="E8" s="13"/>
      <c r="F8" s="13">
        <v>1500</v>
      </c>
      <c r="G8" s="13"/>
      <c r="H8" s="13"/>
      <c r="I8" s="13"/>
      <c r="J8" s="13"/>
      <c r="K8" s="13"/>
      <c r="L8" s="13">
        <v>2500</v>
      </c>
      <c r="M8" s="13">
        <v>0</v>
      </c>
      <c r="N8" s="13"/>
      <c r="O8" s="13"/>
      <c r="P8" s="13"/>
      <c r="Q8" s="14">
        <f>D8+E8+F8+G8+H8+I8+J8+K8+L8+M8+N8+O8+P8</f>
        <v>4000</v>
      </c>
    </row>
    <row r="9" spans="1:17" ht="15">
      <c r="A9" s="91" t="s">
        <v>4</v>
      </c>
      <c r="B9" s="92"/>
      <c r="C9" s="92"/>
      <c r="D9" s="8">
        <f t="shared" ref="D9:Q9" si="5">SUM(D10:D69)</f>
        <v>480000</v>
      </c>
      <c r="E9" s="8">
        <f t="shared" si="5"/>
        <v>0</v>
      </c>
      <c r="F9" s="8">
        <f t="shared" si="5"/>
        <v>0</v>
      </c>
      <c r="G9" s="8">
        <f t="shared" si="5"/>
        <v>0</v>
      </c>
      <c r="H9" s="8">
        <f t="shared" si="5"/>
        <v>4000</v>
      </c>
      <c r="I9" s="8">
        <f t="shared" si="5"/>
        <v>80050</v>
      </c>
      <c r="J9" s="8">
        <f t="shared" si="5"/>
        <v>0</v>
      </c>
      <c r="K9" s="8">
        <f t="shared" si="5"/>
        <v>204500</v>
      </c>
      <c r="L9" s="8">
        <f t="shared" si="5"/>
        <v>34700</v>
      </c>
      <c r="M9" s="8">
        <f t="shared" si="5"/>
        <v>0</v>
      </c>
      <c r="N9" s="8">
        <f t="shared" si="5"/>
        <v>0</v>
      </c>
      <c r="O9" s="8">
        <f t="shared" si="5"/>
        <v>0</v>
      </c>
      <c r="P9" s="8">
        <f t="shared" si="5"/>
        <v>0</v>
      </c>
      <c r="Q9" s="9">
        <f t="shared" si="5"/>
        <v>803250</v>
      </c>
    </row>
    <row r="10" spans="1:17">
      <c r="A10" s="10"/>
      <c r="B10" s="11" t="s">
        <v>5</v>
      </c>
      <c r="C10" s="12" t="s">
        <v>6</v>
      </c>
      <c r="D10" s="13">
        <v>15000</v>
      </c>
      <c r="E10" s="13"/>
      <c r="F10" s="13"/>
      <c r="G10" s="13"/>
      <c r="H10" s="13"/>
      <c r="I10" s="13">
        <v>1000</v>
      </c>
      <c r="J10" s="13"/>
      <c r="K10" s="13">
        <v>2000</v>
      </c>
      <c r="L10" s="13">
        <v>500</v>
      </c>
      <c r="M10" s="13"/>
      <c r="N10" s="13"/>
      <c r="O10" s="13"/>
      <c r="P10" s="13"/>
      <c r="Q10" s="14">
        <f t="shared" ref="Q10:Q41" si="6">D10+E10+F10+G10+H10+I10+J10+K10+L10+M10+N10+O10+P10</f>
        <v>18500</v>
      </c>
    </row>
    <row r="11" spans="1:17">
      <c r="A11" s="10"/>
      <c r="B11" s="11" t="s">
        <v>2305</v>
      </c>
      <c r="C11" s="12" t="s">
        <v>2306</v>
      </c>
      <c r="D11" s="13">
        <v>2000</v>
      </c>
      <c r="E11" s="13"/>
      <c r="F11" s="13"/>
      <c r="G11" s="13"/>
      <c r="H11" s="13"/>
      <c r="I11" s="13"/>
      <c r="J11" s="13"/>
      <c r="K11" s="13">
        <v>30800</v>
      </c>
      <c r="L11" s="13"/>
      <c r="M11" s="13"/>
      <c r="N11" s="13"/>
      <c r="O11" s="13"/>
      <c r="P11" s="13"/>
      <c r="Q11" s="14">
        <f t="shared" si="6"/>
        <v>32800</v>
      </c>
    </row>
    <row r="12" spans="1:17">
      <c r="A12" s="10"/>
      <c r="B12" s="11" t="s">
        <v>7</v>
      </c>
      <c r="C12" s="12" t="s">
        <v>8</v>
      </c>
      <c r="D12" s="13">
        <v>9286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f t="shared" si="6"/>
        <v>9286</v>
      </c>
    </row>
    <row r="13" spans="1:17">
      <c r="A13" s="10"/>
      <c r="B13" s="11" t="s">
        <v>2307</v>
      </c>
      <c r="C13" s="12" t="s">
        <v>2308</v>
      </c>
      <c r="D13" s="13"/>
      <c r="E13" s="13"/>
      <c r="F13" s="13"/>
      <c r="G13" s="13"/>
      <c r="H13" s="13"/>
      <c r="I13" s="13"/>
      <c r="J13" s="13"/>
      <c r="K13" s="13">
        <v>25200</v>
      </c>
      <c r="L13" s="13"/>
      <c r="M13" s="13"/>
      <c r="N13" s="13"/>
      <c r="O13" s="13"/>
      <c r="P13" s="13"/>
      <c r="Q13" s="14">
        <f t="shared" si="6"/>
        <v>25200</v>
      </c>
    </row>
    <row r="14" spans="1:17">
      <c r="A14" s="10"/>
      <c r="B14" s="11" t="s">
        <v>9</v>
      </c>
      <c r="C14" s="12" t="s">
        <v>10</v>
      </c>
      <c r="D14" s="13">
        <v>12000</v>
      </c>
      <c r="E14" s="13"/>
      <c r="F14" s="13"/>
      <c r="G14" s="13"/>
      <c r="H14" s="13"/>
      <c r="I14" s="13"/>
      <c r="J14" s="13"/>
      <c r="K14" s="13">
        <v>5000</v>
      </c>
      <c r="L14" s="13">
        <v>3000</v>
      </c>
      <c r="M14" s="13"/>
      <c r="N14" s="13"/>
      <c r="O14" s="13"/>
      <c r="P14" s="13"/>
      <c r="Q14" s="14">
        <f t="shared" si="6"/>
        <v>20000</v>
      </c>
    </row>
    <row r="15" spans="1:17">
      <c r="A15" s="10"/>
      <c r="B15" s="11" t="s">
        <v>2309</v>
      </c>
      <c r="C15" s="12" t="s">
        <v>2310</v>
      </c>
      <c r="D15" s="13"/>
      <c r="E15" s="13"/>
      <c r="F15" s="13"/>
      <c r="G15" s="13"/>
      <c r="H15" s="13"/>
      <c r="I15" s="13"/>
      <c r="J15" s="13"/>
      <c r="K15" s="13">
        <v>57000</v>
      </c>
      <c r="L15" s="13"/>
      <c r="M15" s="13"/>
      <c r="N15" s="13"/>
      <c r="O15" s="13"/>
      <c r="P15" s="13"/>
      <c r="Q15" s="14">
        <f t="shared" si="6"/>
        <v>57000</v>
      </c>
    </row>
    <row r="16" spans="1:17">
      <c r="A16" s="10"/>
      <c r="B16" s="11" t="s">
        <v>11</v>
      </c>
      <c r="C16" s="12" t="s">
        <v>12</v>
      </c>
      <c r="D16" s="13">
        <v>400</v>
      </c>
      <c r="E16" s="13"/>
      <c r="F16" s="13"/>
      <c r="G16" s="13"/>
      <c r="H16" s="13"/>
      <c r="I16" s="13"/>
      <c r="J16" s="13"/>
      <c r="K16" s="13">
        <v>7500</v>
      </c>
      <c r="L16" s="13"/>
      <c r="M16" s="13"/>
      <c r="N16" s="13"/>
      <c r="O16" s="13"/>
      <c r="P16" s="13"/>
      <c r="Q16" s="14">
        <f t="shared" si="6"/>
        <v>7900</v>
      </c>
    </row>
    <row r="17" spans="1:17">
      <c r="A17" s="10"/>
      <c r="B17" s="11" t="s">
        <v>13</v>
      </c>
      <c r="C17" s="12" t="s">
        <v>14</v>
      </c>
      <c r="D17" s="13">
        <v>3300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>
        <f t="shared" si="6"/>
        <v>3300</v>
      </c>
    </row>
    <row r="18" spans="1:17">
      <c r="A18" s="10"/>
      <c r="B18" s="11" t="s">
        <v>15</v>
      </c>
      <c r="C18" s="12" t="s">
        <v>16</v>
      </c>
      <c r="D18" s="13">
        <v>2000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6"/>
        <v>2000</v>
      </c>
    </row>
    <row r="19" spans="1:17">
      <c r="A19" s="10"/>
      <c r="B19" s="11" t="s">
        <v>2311</v>
      </c>
      <c r="C19" s="12" t="s">
        <v>2312</v>
      </c>
      <c r="D19" s="13">
        <v>715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6"/>
        <v>715</v>
      </c>
    </row>
    <row r="20" spans="1:17">
      <c r="A20" s="10"/>
      <c r="B20" s="11" t="s">
        <v>17</v>
      </c>
      <c r="C20" s="12" t="s">
        <v>18</v>
      </c>
      <c r="D20" s="13">
        <v>22000</v>
      </c>
      <c r="E20" s="13"/>
      <c r="F20" s="13"/>
      <c r="G20" s="13"/>
      <c r="H20" s="13">
        <v>2000</v>
      </c>
      <c r="I20" s="13"/>
      <c r="J20" s="13"/>
      <c r="K20" s="13"/>
      <c r="L20" s="13"/>
      <c r="M20" s="13"/>
      <c r="N20" s="13"/>
      <c r="O20" s="13"/>
      <c r="P20" s="13"/>
      <c r="Q20" s="14">
        <f t="shared" si="6"/>
        <v>24000</v>
      </c>
    </row>
    <row r="21" spans="1:17">
      <c r="A21" s="10"/>
      <c r="B21" s="11" t="s">
        <v>19</v>
      </c>
      <c r="C21" s="12" t="s">
        <v>20</v>
      </c>
      <c r="D21" s="13">
        <v>6000</v>
      </c>
      <c r="E21" s="13"/>
      <c r="F21" s="13"/>
      <c r="G21" s="13"/>
      <c r="H21" s="13">
        <v>2000</v>
      </c>
      <c r="I21" s="13"/>
      <c r="J21" s="13"/>
      <c r="K21" s="13"/>
      <c r="L21" s="13"/>
      <c r="M21" s="13"/>
      <c r="N21" s="13"/>
      <c r="O21" s="13"/>
      <c r="P21" s="13"/>
      <c r="Q21" s="14">
        <f t="shared" si="6"/>
        <v>8000</v>
      </c>
    </row>
    <row r="22" spans="1:17">
      <c r="A22" s="10"/>
      <c r="B22" s="11" t="s">
        <v>21</v>
      </c>
      <c r="C22" s="12" t="s">
        <v>22</v>
      </c>
      <c r="D22" s="13">
        <v>14000</v>
      </c>
      <c r="E22" s="13"/>
      <c r="F22" s="13"/>
      <c r="G22" s="13"/>
      <c r="H22" s="13"/>
      <c r="I22" s="13">
        <v>4000</v>
      </c>
      <c r="J22" s="13"/>
      <c r="K22" s="13"/>
      <c r="L22" s="13"/>
      <c r="M22" s="13"/>
      <c r="N22" s="13"/>
      <c r="O22" s="13"/>
      <c r="P22" s="13"/>
      <c r="Q22" s="14">
        <f t="shared" si="6"/>
        <v>18000</v>
      </c>
    </row>
    <row r="23" spans="1:17">
      <c r="A23" s="10"/>
      <c r="B23" s="11" t="s">
        <v>23</v>
      </c>
      <c r="C23" s="12" t="s">
        <v>24</v>
      </c>
      <c r="D23" s="13">
        <v>6911</v>
      </c>
      <c r="E23" s="13"/>
      <c r="F23" s="13"/>
      <c r="G23" s="13"/>
      <c r="H23" s="13"/>
      <c r="I23" s="13">
        <v>2000</v>
      </c>
      <c r="J23" s="13"/>
      <c r="K23" s="13"/>
      <c r="L23" s="13"/>
      <c r="M23" s="13"/>
      <c r="N23" s="13"/>
      <c r="O23" s="13"/>
      <c r="P23" s="13"/>
      <c r="Q23" s="14">
        <f t="shared" si="6"/>
        <v>8911</v>
      </c>
    </row>
    <row r="24" spans="1:17">
      <c r="A24" s="10"/>
      <c r="B24" s="11" t="s">
        <v>25</v>
      </c>
      <c r="C24" s="12" t="s">
        <v>26</v>
      </c>
      <c r="D24" s="13">
        <v>6000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>
        <f t="shared" si="6"/>
        <v>6000</v>
      </c>
    </row>
    <row r="25" spans="1:17">
      <c r="A25" s="10"/>
      <c r="B25" s="11" t="s">
        <v>27</v>
      </c>
      <c r="C25" s="12" t="s">
        <v>28</v>
      </c>
      <c r="D25" s="13">
        <v>2000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6"/>
        <v>2000</v>
      </c>
    </row>
    <row r="26" spans="1:17">
      <c r="A26" s="10"/>
      <c r="B26" s="11" t="s">
        <v>2313</v>
      </c>
      <c r="C26" s="12" t="s">
        <v>2314</v>
      </c>
      <c r="D26" s="13">
        <v>1242</v>
      </c>
      <c r="E26" s="13"/>
      <c r="F26" s="13"/>
      <c r="G26" s="13"/>
      <c r="H26" s="13"/>
      <c r="I26" s="13">
        <v>2000</v>
      </c>
      <c r="J26" s="13"/>
      <c r="K26" s="13"/>
      <c r="L26" s="13"/>
      <c r="M26" s="13"/>
      <c r="N26" s="13"/>
      <c r="O26" s="13"/>
      <c r="P26" s="13"/>
      <c r="Q26" s="14">
        <f t="shared" si="6"/>
        <v>3242</v>
      </c>
    </row>
    <row r="27" spans="1:17">
      <c r="A27" s="10"/>
      <c r="B27" s="11" t="s">
        <v>29</v>
      </c>
      <c r="C27" s="12" t="s">
        <v>30</v>
      </c>
      <c r="D27" s="13">
        <v>71165</v>
      </c>
      <c r="E27" s="13"/>
      <c r="F27" s="13"/>
      <c r="G27" s="13"/>
      <c r="H27" s="13"/>
      <c r="I27" s="13">
        <v>8500</v>
      </c>
      <c r="J27" s="13"/>
      <c r="K27" s="13"/>
      <c r="L27" s="13"/>
      <c r="M27" s="13"/>
      <c r="N27" s="13"/>
      <c r="O27" s="13"/>
      <c r="P27" s="13"/>
      <c r="Q27" s="14">
        <f t="shared" si="6"/>
        <v>79665</v>
      </c>
    </row>
    <row r="28" spans="1:17">
      <c r="A28" s="10"/>
      <c r="B28" s="11" t="s">
        <v>31</v>
      </c>
      <c r="C28" s="12" t="s">
        <v>32</v>
      </c>
      <c r="D28" s="13">
        <v>90000</v>
      </c>
      <c r="E28" s="13"/>
      <c r="F28" s="13"/>
      <c r="G28" s="13"/>
      <c r="H28" s="13"/>
      <c r="I28" s="13">
        <v>19000</v>
      </c>
      <c r="J28" s="13"/>
      <c r="K28" s="13"/>
      <c r="L28" s="13"/>
      <c r="M28" s="13"/>
      <c r="N28" s="13"/>
      <c r="O28" s="13"/>
      <c r="P28" s="13"/>
      <c r="Q28" s="14">
        <f t="shared" si="6"/>
        <v>109000</v>
      </c>
    </row>
    <row r="29" spans="1:17">
      <c r="A29" s="10"/>
      <c r="B29" s="11" t="s">
        <v>33</v>
      </c>
      <c r="C29" s="12" t="s">
        <v>34</v>
      </c>
      <c r="D29" s="13">
        <v>1500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6"/>
        <v>1500</v>
      </c>
    </row>
    <row r="30" spans="1:17">
      <c r="A30" s="10"/>
      <c r="B30" s="11" t="s">
        <v>35</v>
      </c>
      <c r="C30" s="12" t="s">
        <v>36</v>
      </c>
      <c r="D30" s="13">
        <v>10906</v>
      </c>
      <c r="E30" s="13"/>
      <c r="F30" s="13"/>
      <c r="G30" s="13"/>
      <c r="H30" s="13"/>
      <c r="I30" s="13">
        <v>3000</v>
      </c>
      <c r="J30" s="13"/>
      <c r="K30" s="13">
        <v>2000</v>
      </c>
      <c r="L30" s="13">
        <v>10500</v>
      </c>
      <c r="M30" s="13"/>
      <c r="N30" s="13"/>
      <c r="O30" s="13"/>
      <c r="P30" s="13"/>
      <c r="Q30" s="14">
        <f t="shared" si="6"/>
        <v>26406</v>
      </c>
    </row>
    <row r="31" spans="1:17">
      <c r="A31" s="10"/>
      <c r="B31" s="11" t="s">
        <v>37</v>
      </c>
      <c r="C31" s="12" t="s">
        <v>38</v>
      </c>
      <c r="D31" s="13">
        <v>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6"/>
        <v>6000</v>
      </c>
    </row>
    <row r="32" spans="1:17">
      <c r="A32" s="10"/>
      <c r="B32" s="11" t="s">
        <v>39</v>
      </c>
      <c r="C32" s="12" t="s">
        <v>40</v>
      </c>
      <c r="D32" s="13">
        <v>18187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6"/>
        <v>18187</v>
      </c>
    </row>
    <row r="33" spans="1:17">
      <c r="A33" s="10"/>
      <c r="B33" s="11" t="s">
        <v>2315</v>
      </c>
      <c r="C33" s="12" t="s">
        <v>2316</v>
      </c>
      <c r="D33" s="13">
        <v>4511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6"/>
        <v>4511</v>
      </c>
    </row>
    <row r="34" spans="1:17">
      <c r="A34" s="10"/>
      <c r="B34" s="11" t="s">
        <v>41</v>
      </c>
      <c r="C34" s="12" t="s">
        <v>42</v>
      </c>
      <c r="D34" s="13">
        <v>2000</v>
      </c>
      <c r="E34" s="13"/>
      <c r="F34" s="13"/>
      <c r="G34" s="13"/>
      <c r="H34" s="13"/>
      <c r="I34" s="13">
        <v>350</v>
      </c>
      <c r="J34" s="13"/>
      <c r="K34" s="13"/>
      <c r="L34" s="13"/>
      <c r="M34" s="13"/>
      <c r="N34" s="13"/>
      <c r="O34" s="13"/>
      <c r="P34" s="13"/>
      <c r="Q34" s="14">
        <f t="shared" si="6"/>
        <v>2350</v>
      </c>
    </row>
    <row r="35" spans="1:17">
      <c r="A35" s="10"/>
      <c r="B35" s="11" t="s">
        <v>43</v>
      </c>
      <c r="C35" s="12" t="s">
        <v>44</v>
      </c>
      <c r="D35" s="13">
        <v>1200</v>
      </c>
      <c r="E35" s="13"/>
      <c r="F35" s="13"/>
      <c r="G35" s="13"/>
      <c r="H35" s="13"/>
      <c r="I35" s="13"/>
      <c r="J35" s="13"/>
      <c r="K35" s="13">
        <v>16000</v>
      </c>
      <c r="L35" s="13"/>
      <c r="M35" s="13"/>
      <c r="N35" s="13"/>
      <c r="O35" s="13"/>
      <c r="P35" s="13"/>
      <c r="Q35" s="14">
        <f t="shared" si="6"/>
        <v>17200</v>
      </c>
    </row>
    <row r="36" spans="1:17">
      <c r="A36" s="10"/>
      <c r="B36" s="11" t="s">
        <v>45</v>
      </c>
      <c r="C36" s="12" t="s">
        <v>46</v>
      </c>
      <c r="D36" s="13">
        <v>4500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6"/>
        <v>4500</v>
      </c>
    </row>
    <row r="37" spans="1:17">
      <c r="A37" s="10"/>
      <c r="B37" s="11" t="s">
        <v>47</v>
      </c>
      <c r="C37" s="12" t="s">
        <v>48</v>
      </c>
      <c r="D37" s="13">
        <v>500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6"/>
        <v>500</v>
      </c>
    </row>
    <row r="38" spans="1:17">
      <c r="A38" s="10"/>
      <c r="B38" s="11" t="s">
        <v>49</v>
      </c>
      <c r="C38" s="12" t="s">
        <v>50</v>
      </c>
      <c r="D38" s="13">
        <v>25000</v>
      </c>
      <c r="E38" s="13"/>
      <c r="F38" s="13"/>
      <c r="G38" s="13"/>
      <c r="H38" s="13"/>
      <c r="I38" s="13">
        <v>3000</v>
      </c>
      <c r="J38" s="13"/>
      <c r="K38" s="13"/>
      <c r="L38" s="13"/>
      <c r="M38" s="13"/>
      <c r="N38" s="13"/>
      <c r="O38" s="13"/>
      <c r="P38" s="13"/>
      <c r="Q38" s="14">
        <f t="shared" si="6"/>
        <v>28000</v>
      </c>
    </row>
    <row r="39" spans="1:17">
      <c r="A39" s="10"/>
      <c r="B39" s="11" t="s">
        <v>51</v>
      </c>
      <c r="C39" s="12" t="s">
        <v>52</v>
      </c>
      <c r="D39" s="13">
        <v>6700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6"/>
        <v>6700</v>
      </c>
    </row>
    <row r="40" spans="1:17">
      <c r="A40" s="10"/>
      <c r="B40" s="11" t="s">
        <v>53</v>
      </c>
      <c r="C40" s="12" t="s">
        <v>54</v>
      </c>
      <c r="D40" s="13">
        <v>2000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6"/>
        <v>2000</v>
      </c>
    </row>
    <row r="41" spans="1:17">
      <c r="A41" s="10"/>
      <c r="B41" s="11" t="s">
        <v>55</v>
      </c>
      <c r="C41" s="12" t="s">
        <v>56</v>
      </c>
      <c r="D41" s="13">
        <v>1300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6"/>
        <v>1300</v>
      </c>
    </row>
    <row r="42" spans="1:17">
      <c r="A42" s="10"/>
      <c r="B42" s="11" t="s">
        <v>57</v>
      </c>
      <c r="C42" s="12" t="s">
        <v>58</v>
      </c>
      <c r="D42" s="13">
        <v>34781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ref="Q42:Q69" si="7">D42+E42+F42+G42+H42+I42+J42+K42+L42+M42+N42+O42+P42</f>
        <v>34781</v>
      </c>
    </row>
    <row r="43" spans="1:17">
      <c r="A43" s="10"/>
      <c r="B43" s="11" t="s">
        <v>59</v>
      </c>
      <c r="C43" s="12" t="s">
        <v>60</v>
      </c>
      <c r="D43" s="13">
        <v>10119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7"/>
        <v>10119</v>
      </c>
    </row>
    <row r="44" spans="1:17">
      <c r="A44" s="10"/>
      <c r="B44" s="11" t="s">
        <v>2317</v>
      </c>
      <c r="C44" s="12" t="s">
        <v>2318</v>
      </c>
      <c r="D44" s="13"/>
      <c r="E44" s="13"/>
      <c r="F44" s="13"/>
      <c r="G44" s="13"/>
      <c r="H44" s="13"/>
      <c r="I44" s="13">
        <v>21500</v>
      </c>
      <c r="J44" s="13"/>
      <c r="K44" s="13"/>
      <c r="L44" s="13"/>
      <c r="M44" s="13"/>
      <c r="N44" s="13"/>
      <c r="O44" s="13"/>
      <c r="P44" s="13"/>
      <c r="Q44" s="14">
        <f t="shared" si="7"/>
        <v>21500</v>
      </c>
    </row>
    <row r="45" spans="1:17">
      <c r="A45" s="10"/>
      <c r="B45" s="11" t="s">
        <v>61</v>
      </c>
      <c r="C45" s="12" t="s">
        <v>62</v>
      </c>
      <c r="D45" s="13">
        <v>6000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7"/>
        <v>6000</v>
      </c>
    </row>
    <row r="46" spans="1:17">
      <c r="A46" s="10"/>
      <c r="B46" s="11" t="s">
        <v>2319</v>
      </c>
      <c r="C46" s="12" t="s">
        <v>2320</v>
      </c>
      <c r="D46" s="13">
        <v>500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7"/>
        <v>500</v>
      </c>
    </row>
    <row r="47" spans="1:17">
      <c r="A47" s="10"/>
      <c r="B47" s="11" t="s">
        <v>2321</v>
      </c>
      <c r="C47" s="12" t="s">
        <v>2322</v>
      </c>
      <c r="D47" s="13">
        <v>500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7"/>
        <v>500</v>
      </c>
    </row>
    <row r="48" spans="1:17" ht="28.5">
      <c r="A48" s="10"/>
      <c r="B48" s="11" t="s">
        <v>2323</v>
      </c>
      <c r="C48" s="12" t="s">
        <v>2324</v>
      </c>
      <c r="D48" s="13">
        <v>100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7"/>
        <v>100</v>
      </c>
    </row>
    <row r="49" spans="1:17">
      <c r="A49" s="10"/>
      <c r="B49" s="11" t="s">
        <v>63</v>
      </c>
      <c r="C49" s="12" t="s">
        <v>64</v>
      </c>
      <c r="D49" s="13">
        <v>9012</v>
      </c>
      <c r="E49" s="13"/>
      <c r="F49" s="13"/>
      <c r="G49" s="13"/>
      <c r="H49" s="13"/>
      <c r="I49" s="13">
        <v>1500</v>
      </c>
      <c r="J49" s="13"/>
      <c r="K49" s="13"/>
      <c r="L49" s="13"/>
      <c r="M49" s="13"/>
      <c r="N49" s="13"/>
      <c r="O49" s="13"/>
      <c r="P49" s="13"/>
      <c r="Q49" s="14">
        <f t="shared" si="7"/>
        <v>10512</v>
      </c>
    </row>
    <row r="50" spans="1:17">
      <c r="A50" s="10"/>
      <c r="B50" s="11" t="s">
        <v>2325</v>
      </c>
      <c r="C50" s="12" t="s">
        <v>2326</v>
      </c>
      <c r="D50" s="13"/>
      <c r="E50" s="13"/>
      <c r="F50" s="13"/>
      <c r="G50" s="13"/>
      <c r="H50" s="13"/>
      <c r="I50" s="13">
        <v>2000</v>
      </c>
      <c r="J50" s="13"/>
      <c r="K50" s="13"/>
      <c r="L50" s="13"/>
      <c r="M50" s="13"/>
      <c r="N50" s="13"/>
      <c r="O50" s="13"/>
      <c r="P50" s="13"/>
      <c r="Q50" s="14">
        <f t="shared" si="7"/>
        <v>2000</v>
      </c>
    </row>
    <row r="51" spans="1:17">
      <c r="A51" s="10"/>
      <c r="B51" s="11" t="s">
        <v>65</v>
      </c>
      <c r="C51" s="12" t="s">
        <v>66</v>
      </c>
      <c r="D51" s="13">
        <v>18000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7"/>
        <v>18000</v>
      </c>
    </row>
    <row r="52" spans="1:17">
      <c r="A52" s="10"/>
      <c r="B52" s="11" t="s">
        <v>67</v>
      </c>
      <c r="C52" s="12" t="s">
        <v>68</v>
      </c>
      <c r="D52" s="13">
        <v>3000</v>
      </c>
      <c r="E52" s="13"/>
      <c r="F52" s="13"/>
      <c r="G52" s="13"/>
      <c r="H52" s="13"/>
      <c r="I52" s="13">
        <v>2300</v>
      </c>
      <c r="J52" s="13"/>
      <c r="K52" s="13">
        <v>1000</v>
      </c>
      <c r="L52" s="13"/>
      <c r="M52" s="13"/>
      <c r="N52" s="13"/>
      <c r="O52" s="13"/>
      <c r="P52" s="13"/>
      <c r="Q52" s="14">
        <f t="shared" si="7"/>
        <v>6300</v>
      </c>
    </row>
    <row r="53" spans="1:17">
      <c r="A53" s="10"/>
      <c r="B53" s="11" t="s">
        <v>2327</v>
      </c>
      <c r="C53" s="12" t="s">
        <v>2328</v>
      </c>
      <c r="D53" s="13">
        <v>648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7"/>
        <v>648</v>
      </c>
    </row>
    <row r="54" spans="1:17">
      <c r="A54" s="10"/>
      <c r="B54" s="11" t="s">
        <v>69</v>
      </c>
      <c r="C54" s="12" t="s">
        <v>70</v>
      </c>
      <c r="D54" s="13"/>
      <c r="E54" s="13"/>
      <c r="F54" s="13"/>
      <c r="G54" s="13"/>
      <c r="H54" s="13"/>
      <c r="I54" s="13">
        <v>500</v>
      </c>
      <c r="J54" s="13"/>
      <c r="K54" s="13"/>
      <c r="L54" s="13"/>
      <c r="M54" s="13"/>
      <c r="N54" s="13"/>
      <c r="O54" s="13"/>
      <c r="P54" s="13"/>
      <c r="Q54" s="14">
        <f t="shared" si="7"/>
        <v>500</v>
      </c>
    </row>
    <row r="55" spans="1:17">
      <c r="A55" s="10"/>
      <c r="B55" s="11" t="s">
        <v>2329</v>
      </c>
      <c r="C55" s="12" t="s">
        <v>2330</v>
      </c>
      <c r="D55" s="13">
        <v>550</v>
      </c>
      <c r="E55" s="13"/>
      <c r="F55" s="13"/>
      <c r="G55" s="13"/>
      <c r="H55" s="13"/>
      <c r="I55" s="13">
        <v>500</v>
      </c>
      <c r="J55" s="13"/>
      <c r="K55" s="13"/>
      <c r="L55" s="13"/>
      <c r="M55" s="13"/>
      <c r="N55" s="13"/>
      <c r="O55" s="13"/>
      <c r="P55" s="13"/>
      <c r="Q55" s="14">
        <f t="shared" si="7"/>
        <v>1050</v>
      </c>
    </row>
    <row r="56" spans="1:17">
      <c r="A56" s="10"/>
      <c r="B56" s="11" t="s">
        <v>71</v>
      </c>
      <c r="C56" s="12" t="s">
        <v>72</v>
      </c>
      <c r="D56" s="13">
        <v>4919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7"/>
        <v>4919</v>
      </c>
    </row>
    <row r="57" spans="1:17">
      <c r="A57" s="10"/>
      <c r="B57" s="11" t="s">
        <v>73</v>
      </c>
      <c r="C57" s="12" t="s">
        <v>74</v>
      </c>
      <c r="D57" s="13">
        <v>7000</v>
      </c>
      <c r="E57" s="13"/>
      <c r="F57" s="13"/>
      <c r="G57" s="13"/>
      <c r="H57" s="13"/>
      <c r="I57" s="13"/>
      <c r="J57" s="13"/>
      <c r="K57" s="13">
        <v>1000</v>
      </c>
      <c r="L57" s="13"/>
      <c r="M57" s="13"/>
      <c r="N57" s="13"/>
      <c r="O57" s="13"/>
      <c r="P57" s="13"/>
      <c r="Q57" s="14">
        <f t="shared" si="7"/>
        <v>8000</v>
      </c>
    </row>
    <row r="58" spans="1:17">
      <c r="A58" s="10"/>
      <c r="B58" s="11" t="s">
        <v>75</v>
      </c>
      <c r="C58" s="12" t="s">
        <v>76</v>
      </c>
      <c r="D58" s="13">
        <v>1830</v>
      </c>
      <c r="E58" s="13"/>
      <c r="F58" s="13"/>
      <c r="G58" s="13"/>
      <c r="H58" s="13"/>
      <c r="I58" s="13"/>
      <c r="J58" s="13"/>
      <c r="K58" s="13">
        <v>47000</v>
      </c>
      <c r="L58" s="13">
        <v>700</v>
      </c>
      <c r="M58" s="13"/>
      <c r="N58" s="13"/>
      <c r="O58" s="13"/>
      <c r="P58" s="13"/>
      <c r="Q58" s="14">
        <f t="shared" si="7"/>
        <v>49530</v>
      </c>
    </row>
    <row r="59" spans="1:17">
      <c r="A59" s="10"/>
      <c r="B59" s="11" t="s">
        <v>77</v>
      </c>
      <c r="C59" s="12" t="s">
        <v>78</v>
      </c>
      <c r="D59" s="13">
        <v>1000</v>
      </c>
      <c r="E59" s="13"/>
      <c r="F59" s="13"/>
      <c r="G59" s="13"/>
      <c r="H59" s="13"/>
      <c r="I59" s="13">
        <v>2500</v>
      </c>
      <c r="J59" s="13"/>
      <c r="K59" s="13"/>
      <c r="L59" s="13"/>
      <c r="M59" s="13"/>
      <c r="N59" s="13"/>
      <c r="O59" s="13"/>
      <c r="P59" s="13"/>
      <c r="Q59" s="14">
        <f t="shared" si="7"/>
        <v>3500</v>
      </c>
    </row>
    <row r="60" spans="1:17">
      <c r="A60" s="10"/>
      <c r="B60" s="11" t="s">
        <v>79</v>
      </c>
      <c r="C60" s="12" t="s">
        <v>80</v>
      </c>
      <c r="D60" s="13">
        <v>8500</v>
      </c>
      <c r="E60" s="13"/>
      <c r="F60" s="13"/>
      <c r="G60" s="13"/>
      <c r="H60" s="13"/>
      <c r="I60" s="13">
        <v>2500</v>
      </c>
      <c r="J60" s="13"/>
      <c r="K60" s="13">
        <v>7000</v>
      </c>
      <c r="L60" s="13"/>
      <c r="M60" s="13"/>
      <c r="N60" s="13"/>
      <c r="O60" s="13"/>
      <c r="P60" s="13"/>
      <c r="Q60" s="14">
        <f t="shared" si="7"/>
        <v>18000</v>
      </c>
    </row>
    <row r="61" spans="1:17">
      <c r="A61" s="10"/>
      <c r="B61" s="11" t="s">
        <v>81</v>
      </c>
      <c r="C61" s="12" t="s">
        <v>82</v>
      </c>
      <c r="D61" s="13">
        <v>2000</v>
      </c>
      <c r="E61" s="13"/>
      <c r="F61" s="13"/>
      <c r="G61" s="13"/>
      <c r="H61" s="13"/>
      <c r="I61" s="13">
        <v>100</v>
      </c>
      <c r="J61" s="13"/>
      <c r="K61" s="13"/>
      <c r="L61" s="13"/>
      <c r="M61" s="13"/>
      <c r="N61" s="13"/>
      <c r="O61" s="13"/>
      <c r="P61" s="13"/>
      <c r="Q61" s="14">
        <f t="shared" si="7"/>
        <v>2100</v>
      </c>
    </row>
    <row r="62" spans="1:17">
      <c r="A62" s="10"/>
      <c r="B62" s="11" t="s">
        <v>83</v>
      </c>
      <c r="C62" s="12" t="s">
        <v>84</v>
      </c>
      <c r="D62" s="13">
        <v>1500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7"/>
        <v>1500</v>
      </c>
    </row>
    <row r="63" spans="1:17">
      <c r="A63" s="10"/>
      <c r="B63" s="11" t="s">
        <v>85</v>
      </c>
      <c r="C63" s="12" t="s">
        <v>86</v>
      </c>
      <c r="D63" s="13">
        <v>1000</v>
      </c>
      <c r="E63" s="13"/>
      <c r="F63" s="13"/>
      <c r="G63" s="13"/>
      <c r="H63" s="13"/>
      <c r="I63" s="13">
        <v>450</v>
      </c>
      <c r="J63" s="13"/>
      <c r="K63" s="13">
        <v>700</v>
      </c>
      <c r="L63" s="13"/>
      <c r="M63" s="13"/>
      <c r="N63" s="13"/>
      <c r="O63" s="13"/>
      <c r="P63" s="13"/>
      <c r="Q63" s="14">
        <f t="shared" si="7"/>
        <v>2150</v>
      </c>
    </row>
    <row r="64" spans="1:17">
      <c r="A64" s="10"/>
      <c r="B64" s="11" t="s">
        <v>87</v>
      </c>
      <c r="C64" s="12" t="s">
        <v>88</v>
      </c>
      <c r="D64" s="13">
        <v>818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7"/>
        <v>818</v>
      </c>
    </row>
    <row r="65" spans="1:17">
      <c r="A65" s="10"/>
      <c r="B65" s="11" t="s">
        <v>2331</v>
      </c>
      <c r="C65" s="12" t="s">
        <v>2332</v>
      </c>
      <c r="D65" s="13">
        <v>2000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7"/>
        <v>2000</v>
      </c>
    </row>
    <row r="66" spans="1:17">
      <c r="A66" s="10"/>
      <c r="B66" s="11" t="s">
        <v>89</v>
      </c>
      <c r="C66" s="12" t="s">
        <v>90</v>
      </c>
      <c r="D66" s="13">
        <v>1000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7"/>
        <v>1000</v>
      </c>
    </row>
    <row r="67" spans="1:17">
      <c r="A67" s="10"/>
      <c r="B67" s="11" t="s">
        <v>91</v>
      </c>
      <c r="C67" s="12" t="s">
        <v>92</v>
      </c>
      <c r="D67" s="13">
        <v>13500</v>
      </c>
      <c r="E67" s="13"/>
      <c r="F67" s="13"/>
      <c r="G67" s="13"/>
      <c r="H67" s="13"/>
      <c r="I67" s="13">
        <v>3000</v>
      </c>
      <c r="J67" s="13"/>
      <c r="K67" s="13">
        <v>2000</v>
      </c>
      <c r="L67" s="13">
        <v>20000</v>
      </c>
      <c r="M67" s="13"/>
      <c r="N67" s="13"/>
      <c r="O67" s="13"/>
      <c r="P67" s="13"/>
      <c r="Q67" s="14">
        <f t="shared" si="7"/>
        <v>38500</v>
      </c>
    </row>
    <row r="68" spans="1:17">
      <c r="A68" s="10"/>
      <c r="B68" s="11" t="s">
        <v>93</v>
      </c>
      <c r="C68" s="12" t="s">
        <v>94</v>
      </c>
      <c r="D68" s="13">
        <v>3200</v>
      </c>
      <c r="E68" s="13"/>
      <c r="F68" s="13"/>
      <c r="G68" s="13"/>
      <c r="H68" s="13"/>
      <c r="I68" s="13">
        <v>350</v>
      </c>
      <c r="J68" s="13"/>
      <c r="K68" s="13">
        <v>300</v>
      </c>
      <c r="L68" s="13"/>
      <c r="M68" s="13"/>
      <c r="N68" s="13"/>
      <c r="O68" s="13"/>
      <c r="P68" s="13"/>
      <c r="Q68" s="14">
        <f t="shared" si="7"/>
        <v>3850</v>
      </c>
    </row>
    <row r="69" spans="1:17">
      <c r="A69" s="10"/>
      <c r="B69" s="11" t="s">
        <v>2333</v>
      </c>
      <c r="C69" s="12" t="s">
        <v>2334</v>
      </c>
      <c r="D69" s="13">
        <v>200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7"/>
        <v>200</v>
      </c>
    </row>
    <row r="70" spans="1:17" ht="15">
      <c r="A70" s="91" t="s">
        <v>95</v>
      </c>
      <c r="B70" s="92"/>
      <c r="C70" s="92"/>
      <c r="D70" s="8">
        <f t="shared" ref="D70:Q70" si="8">SUM(D71:D76)</f>
        <v>71000</v>
      </c>
      <c r="E70" s="8">
        <f t="shared" si="8"/>
        <v>0</v>
      </c>
      <c r="F70" s="8">
        <f t="shared" si="8"/>
        <v>0</v>
      </c>
      <c r="G70" s="8">
        <f t="shared" si="8"/>
        <v>0</v>
      </c>
      <c r="H70" s="8">
        <f t="shared" si="8"/>
        <v>0</v>
      </c>
      <c r="I70" s="8">
        <f t="shared" si="8"/>
        <v>8000</v>
      </c>
      <c r="J70" s="8">
        <f t="shared" si="8"/>
        <v>0</v>
      </c>
      <c r="K70" s="8">
        <f t="shared" si="8"/>
        <v>0</v>
      </c>
      <c r="L70" s="8">
        <f t="shared" si="8"/>
        <v>0</v>
      </c>
      <c r="M70" s="8">
        <f t="shared" si="8"/>
        <v>0</v>
      </c>
      <c r="N70" s="8">
        <f t="shared" si="8"/>
        <v>0</v>
      </c>
      <c r="O70" s="8">
        <f t="shared" si="8"/>
        <v>0</v>
      </c>
      <c r="P70" s="8">
        <f t="shared" si="8"/>
        <v>0</v>
      </c>
      <c r="Q70" s="9">
        <f t="shared" si="8"/>
        <v>79000</v>
      </c>
    </row>
    <row r="71" spans="1:17">
      <c r="A71" s="10"/>
      <c r="B71" s="11" t="s">
        <v>96</v>
      </c>
      <c r="C71" s="12" t="s">
        <v>97</v>
      </c>
      <c r="D71" s="13">
        <v>12000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ref="Q71:Q76" si="9">D71+E71+F71+G71+H71+I71+J71+K71+L71+M71+N71+O71+P71</f>
        <v>12000</v>
      </c>
    </row>
    <row r="72" spans="1:17">
      <c r="A72" s="10"/>
      <c r="B72" s="11" t="s">
        <v>98</v>
      </c>
      <c r="C72" s="12" t="s">
        <v>99</v>
      </c>
      <c r="D72" s="13">
        <v>15000</v>
      </c>
      <c r="E72" s="13"/>
      <c r="F72" s="13"/>
      <c r="G72" s="13"/>
      <c r="H72" s="13"/>
      <c r="I72" s="13">
        <v>3000</v>
      </c>
      <c r="J72" s="13"/>
      <c r="K72" s="13"/>
      <c r="L72" s="13"/>
      <c r="M72" s="13"/>
      <c r="N72" s="13"/>
      <c r="O72" s="13"/>
      <c r="P72" s="13"/>
      <c r="Q72" s="14">
        <f t="shared" si="9"/>
        <v>18000</v>
      </c>
    </row>
    <row r="73" spans="1:17">
      <c r="A73" s="10"/>
      <c r="B73" s="11" t="s">
        <v>100</v>
      </c>
      <c r="C73" s="12" t="s">
        <v>101</v>
      </c>
      <c r="D73" s="13">
        <v>2500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9"/>
        <v>2500</v>
      </c>
    </row>
    <row r="74" spans="1:17">
      <c r="A74" s="10"/>
      <c r="B74" s="11" t="s">
        <v>102</v>
      </c>
      <c r="C74" s="12" t="s">
        <v>103</v>
      </c>
      <c r="D74" s="13">
        <v>15300</v>
      </c>
      <c r="E74" s="13"/>
      <c r="F74" s="13"/>
      <c r="G74" s="13"/>
      <c r="H74" s="13"/>
      <c r="I74" s="13">
        <v>2500</v>
      </c>
      <c r="J74" s="13"/>
      <c r="K74" s="13"/>
      <c r="L74" s="13"/>
      <c r="M74" s="13"/>
      <c r="N74" s="13"/>
      <c r="O74" s="13"/>
      <c r="P74" s="13"/>
      <c r="Q74" s="14">
        <f t="shared" si="9"/>
        <v>17800</v>
      </c>
    </row>
    <row r="75" spans="1:17">
      <c r="A75" s="10"/>
      <c r="B75" s="11" t="s">
        <v>104</v>
      </c>
      <c r="C75" s="12" t="s">
        <v>105</v>
      </c>
      <c r="D75" s="13">
        <v>20000</v>
      </c>
      <c r="E75" s="13"/>
      <c r="F75" s="13"/>
      <c r="G75" s="13"/>
      <c r="H75" s="13"/>
      <c r="I75" s="13">
        <v>2500</v>
      </c>
      <c r="J75" s="13"/>
      <c r="K75" s="13"/>
      <c r="L75" s="13"/>
      <c r="M75" s="13"/>
      <c r="N75" s="13"/>
      <c r="O75" s="13"/>
      <c r="P75" s="13"/>
      <c r="Q75" s="14">
        <f t="shared" si="9"/>
        <v>22500</v>
      </c>
    </row>
    <row r="76" spans="1:17">
      <c r="A76" s="10"/>
      <c r="B76" s="11" t="s">
        <v>106</v>
      </c>
      <c r="C76" s="12" t="s">
        <v>107</v>
      </c>
      <c r="D76" s="13">
        <v>6200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9"/>
        <v>6200</v>
      </c>
    </row>
    <row r="77" spans="1:17" ht="15">
      <c r="A77" s="91" t="s">
        <v>108</v>
      </c>
      <c r="B77" s="92"/>
      <c r="C77" s="92"/>
      <c r="D77" s="8">
        <f t="shared" ref="D77:Q77" si="10">SUM(D78:D88)</f>
        <v>0</v>
      </c>
      <c r="E77" s="8">
        <f t="shared" si="10"/>
        <v>0</v>
      </c>
      <c r="F77" s="8">
        <f t="shared" si="10"/>
        <v>0</v>
      </c>
      <c r="G77" s="8">
        <f t="shared" si="10"/>
        <v>0</v>
      </c>
      <c r="H77" s="8">
        <f t="shared" si="10"/>
        <v>45000</v>
      </c>
      <c r="I77" s="8">
        <f t="shared" si="10"/>
        <v>82200</v>
      </c>
      <c r="J77" s="8">
        <f t="shared" si="10"/>
        <v>0</v>
      </c>
      <c r="K77" s="8">
        <f t="shared" si="10"/>
        <v>3000</v>
      </c>
      <c r="L77" s="8">
        <f t="shared" si="10"/>
        <v>22000</v>
      </c>
      <c r="M77" s="8">
        <f t="shared" si="10"/>
        <v>0</v>
      </c>
      <c r="N77" s="8">
        <f t="shared" si="10"/>
        <v>0</v>
      </c>
      <c r="O77" s="8">
        <f t="shared" si="10"/>
        <v>0</v>
      </c>
      <c r="P77" s="8">
        <f t="shared" si="10"/>
        <v>0</v>
      </c>
      <c r="Q77" s="9">
        <f t="shared" si="10"/>
        <v>152200</v>
      </c>
    </row>
    <row r="78" spans="1:17">
      <c r="A78" s="10"/>
      <c r="B78" s="11" t="s">
        <v>109</v>
      </c>
      <c r="C78" s="12" t="s">
        <v>110</v>
      </c>
      <c r="D78" s="13"/>
      <c r="E78" s="13"/>
      <c r="F78" s="13"/>
      <c r="G78" s="13"/>
      <c r="H78" s="13">
        <v>39000</v>
      </c>
      <c r="I78" s="13">
        <v>35000</v>
      </c>
      <c r="J78" s="13"/>
      <c r="K78" s="13"/>
      <c r="L78" s="13">
        <v>10000</v>
      </c>
      <c r="M78" s="13"/>
      <c r="N78" s="13"/>
      <c r="O78" s="13"/>
      <c r="P78" s="13"/>
      <c r="Q78" s="14">
        <f t="shared" ref="Q78:Q88" si="11">D78+E78+F78+G78+H78+I78+J78+K78+L78+M78+N78+O78+P78</f>
        <v>84000</v>
      </c>
    </row>
    <row r="79" spans="1:17">
      <c r="A79" s="10"/>
      <c r="B79" s="11" t="s">
        <v>111</v>
      </c>
      <c r="C79" s="12" t="s">
        <v>112</v>
      </c>
      <c r="D79" s="13"/>
      <c r="E79" s="13"/>
      <c r="F79" s="13"/>
      <c r="G79" s="13"/>
      <c r="H79" s="13"/>
      <c r="I79" s="13">
        <v>30000</v>
      </c>
      <c r="J79" s="13"/>
      <c r="K79" s="13"/>
      <c r="L79" s="13"/>
      <c r="M79" s="13"/>
      <c r="N79" s="13"/>
      <c r="O79" s="13"/>
      <c r="P79" s="13"/>
      <c r="Q79" s="14">
        <f t="shared" si="11"/>
        <v>30000</v>
      </c>
    </row>
    <row r="80" spans="1:17">
      <c r="A80" s="10"/>
      <c r="B80" s="11" t="s">
        <v>2335</v>
      </c>
      <c r="C80" s="12" t="s">
        <v>2336</v>
      </c>
      <c r="D80" s="13"/>
      <c r="E80" s="13"/>
      <c r="F80" s="13"/>
      <c r="G80" s="13"/>
      <c r="H80" s="13"/>
      <c r="I80" s="13">
        <v>2700</v>
      </c>
      <c r="J80" s="13"/>
      <c r="K80" s="13"/>
      <c r="L80" s="13"/>
      <c r="M80" s="13"/>
      <c r="N80" s="13"/>
      <c r="O80" s="13"/>
      <c r="P80" s="13"/>
      <c r="Q80" s="14">
        <f t="shared" si="11"/>
        <v>2700</v>
      </c>
    </row>
    <row r="81" spans="1:17">
      <c r="A81" s="10"/>
      <c r="B81" s="11" t="s">
        <v>2337</v>
      </c>
      <c r="C81" s="12" t="s">
        <v>2338</v>
      </c>
      <c r="D81" s="13"/>
      <c r="E81" s="13"/>
      <c r="F81" s="13"/>
      <c r="G81" s="13"/>
      <c r="H81" s="13"/>
      <c r="I81" s="13">
        <v>1500</v>
      </c>
      <c r="J81" s="13"/>
      <c r="K81" s="13"/>
      <c r="L81" s="13"/>
      <c r="M81" s="13"/>
      <c r="N81" s="13"/>
      <c r="O81" s="13"/>
      <c r="P81" s="13"/>
      <c r="Q81" s="14">
        <f t="shared" si="11"/>
        <v>1500</v>
      </c>
    </row>
    <row r="82" spans="1:17">
      <c r="A82" s="10"/>
      <c r="B82" s="11" t="s">
        <v>2339</v>
      </c>
      <c r="C82" s="12" t="s">
        <v>2340</v>
      </c>
      <c r="D82" s="13"/>
      <c r="E82" s="13"/>
      <c r="F82" s="13"/>
      <c r="G82" s="13"/>
      <c r="H82" s="13"/>
      <c r="I82" s="13">
        <v>1000</v>
      </c>
      <c r="J82" s="13"/>
      <c r="K82" s="13"/>
      <c r="L82" s="13"/>
      <c r="M82" s="13"/>
      <c r="N82" s="13"/>
      <c r="O82" s="13"/>
      <c r="P82" s="13"/>
      <c r="Q82" s="14">
        <f t="shared" si="11"/>
        <v>1000</v>
      </c>
    </row>
    <row r="83" spans="1:17">
      <c r="A83" s="10"/>
      <c r="B83" s="11" t="s">
        <v>2341</v>
      </c>
      <c r="C83" s="12" t="s">
        <v>2342</v>
      </c>
      <c r="D83" s="13"/>
      <c r="E83" s="13"/>
      <c r="F83" s="13"/>
      <c r="G83" s="13"/>
      <c r="H83" s="13"/>
      <c r="I83" s="13">
        <v>3000</v>
      </c>
      <c r="J83" s="13"/>
      <c r="K83" s="13"/>
      <c r="L83" s="13"/>
      <c r="M83" s="13"/>
      <c r="N83" s="13"/>
      <c r="O83" s="13"/>
      <c r="P83" s="13"/>
      <c r="Q83" s="14">
        <f t="shared" si="11"/>
        <v>3000</v>
      </c>
    </row>
    <row r="84" spans="1:17">
      <c r="A84" s="10"/>
      <c r="B84" s="11" t="s">
        <v>2343</v>
      </c>
      <c r="C84" s="12" t="s">
        <v>2344</v>
      </c>
      <c r="D84" s="13"/>
      <c r="E84" s="13"/>
      <c r="F84" s="13"/>
      <c r="G84" s="13"/>
      <c r="H84" s="13"/>
      <c r="I84" s="13"/>
      <c r="J84" s="13"/>
      <c r="K84" s="13">
        <v>3000</v>
      </c>
      <c r="L84" s="13"/>
      <c r="M84" s="13"/>
      <c r="N84" s="13"/>
      <c r="O84" s="13"/>
      <c r="P84" s="13"/>
      <c r="Q84" s="14">
        <f t="shared" si="11"/>
        <v>3000</v>
      </c>
    </row>
    <row r="85" spans="1:17">
      <c r="A85" s="10"/>
      <c r="B85" s="11" t="s">
        <v>2345</v>
      </c>
      <c r="C85" s="12" t="s">
        <v>2346</v>
      </c>
      <c r="D85" s="13"/>
      <c r="E85" s="13"/>
      <c r="F85" s="13"/>
      <c r="G85" s="13"/>
      <c r="H85" s="13"/>
      <c r="I85" s="13">
        <v>2000</v>
      </c>
      <c r="J85" s="13"/>
      <c r="K85" s="13"/>
      <c r="L85" s="13">
        <v>5000</v>
      </c>
      <c r="M85" s="13"/>
      <c r="N85" s="13"/>
      <c r="O85" s="13"/>
      <c r="P85" s="13"/>
      <c r="Q85" s="14">
        <f t="shared" si="11"/>
        <v>7000</v>
      </c>
    </row>
    <row r="86" spans="1:17">
      <c r="A86" s="10"/>
      <c r="B86" s="11" t="s">
        <v>2347</v>
      </c>
      <c r="C86" s="12" t="s">
        <v>2348</v>
      </c>
      <c r="D86" s="13"/>
      <c r="E86" s="13"/>
      <c r="F86" s="13"/>
      <c r="G86" s="13"/>
      <c r="H86" s="13"/>
      <c r="I86" s="13">
        <v>2000</v>
      </c>
      <c r="J86" s="13"/>
      <c r="K86" s="13"/>
      <c r="L86" s="13"/>
      <c r="M86" s="13"/>
      <c r="N86" s="13"/>
      <c r="O86" s="13"/>
      <c r="P86" s="13"/>
      <c r="Q86" s="14">
        <f t="shared" si="11"/>
        <v>2000</v>
      </c>
    </row>
    <row r="87" spans="1:17">
      <c r="A87" s="10"/>
      <c r="B87" s="11" t="s">
        <v>2349</v>
      </c>
      <c r="C87" s="12" t="s">
        <v>2350</v>
      </c>
      <c r="D87" s="13"/>
      <c r="E87" s="13"/>
      <c r="F87" s="13"/>
      <c r="G87" s="13"/>
      <c r="H87" s="13"/>
      <c r="I87" s="13">
        <v>1000</v>
      </c>
      <c r="J87" s="13"/>
      <c r="K87" s="13"/>
      <c r="L87" s="13">
        <v>5000</v>
      </c>
      <c r="M87" s="13"/>
      <c r="N87" s="13"/>
      <c r="O87" s="13"/>
      <c r="P87" s="13"/>
      <c r="Q87" s="14">
        <f t="shared" si="11"/>
        <v>6000</v>
      </c>
    </row>
    <row r="88" spans="1:17">
      <c r="A88" s="10"/>
      <c r="B88" s="11" t="s">
        <v>113</v>
      </c>
      <c r="C88" s="12" t="s">
        <v>114</v>
      </c>
      <c r="D88" s="13"/>
      <c r="E88" s="13"/>
      <c r="F88" s="13"/>
      <c r="G88" s="13"/>
      <c r="H88" s="13">
        <v>6000</v>
      </c>
      <c r="I88" s="13">
        <v>4000</v>
      </c>
      <c r="J88" s="13"/>
      <c r="K88" s="13"/>
      <c r="L88" s="13">
        <v>2000</v>
      </c>
      <c r="M88" s="13"/>
      <c r="N88" s="13"/>
      <c r="O88" s="13"/>
      <c r="P88" s="13"/>
      <c r="Q88" s="14">
        <f t="shared" si="11"/>
        <v>12000</v>
      </c>
    </row>
    <row r="89" spans="1:17" ht="15">
      <c r="A89" s="91" t="s">
        <v>115</v>
      </c>
      <c r="B89" s="92"/>
      <c r="C89" s="92"/>
      <c r="D89" s="8">
        <f t="shared" ref="D89:Q89" si="12">SUM(D90,D103)</f>
        <v>2726.2699999999995</v>
      </c>
      <c r="E89" s="8">
        <f t="shared" si="12"/>
        <v>0</v>
      </c>
      <c r="F89" s="8">
        <f t="shared" si="12"/>
        <v>0</v>
      </c>
      <c r="G89" s="8">
        <f t="shared" si="12"/>
        <v>0</v>
      </c>
      <c r="H89" s="8">
        <f t="shared" si="12"/>
        <v>27142.489999999998</v>
      </c>
      <c r="I89" s="8">
        <f t="shared" si="12"/>
        <v>0</v>
      </c>
      <c r="J89" s="8">
        <f t="shared" si="12"/>
        <v>0</v>
      </c>
      <c r="K89" s="8">
        <f t="shared" si="12"/>
        <v>0</v>
      </c>
      <c r="L89" s="8">
        <f t="shared" si="12"/>
        <v>0</v>
      </c>
      <c r="M89" s="8">
        <f t="shared" si="12"/>
        <v>0</v>
      </c>
      <c r="N89" s="8">
        <f t="shared" si="12"/>
        <v>0</v>
      </c>
      <c r="O89" s="8">
        <f t="shared" si="12"/>
        <v>14000</v>
      </c>
      <c r="P89" s="8">
        <f t="shared" si="12"/>
        <v>117760.16000000002</v>
      </c>
      <c r="Q89" s="9">
        <f t="shared" si="12"/>
        <v>161628.91999999998</v>
      </c>
    </row>
    <row r="90" spans="1:17" ht="15">
      <c r="A90" s="91" t="s">
        <v>2</v>
      </c>
      <c r="B90" s="92"/>
      <c r="C90" s="92"/>
      <c r="D90" s="8">
        <f t="shared" ref="D90:Q90" si="13">SUM(D91,D93,D95)</f>
        <v>2726.2699999999995</v>
      </c>
      <c r="E90" s="8">
        <f t="shared" si="13"/>
        <v>0</v>
      </c>
      <c r="F90" s="8">
        <f t="shared" si="13"/>
        <v>0</v>
      </c>
      <c r="G90" s="8">
        <f t="shared" si="13"/>
        <v>0</v>
      </c>
      <c r="H90" s="8">
        <f t="shared" si="13"/>
        <v>22037.339999999997</v>
      </c>
      <c r="I90" s="8">
        <f t="shared" si="13"/>
        <v>0</v>
      </c>
      <c r="J90" s="8">
        <f t="shared" si="13"/>
        <v>0</v>
      </c>
      <c r="K90" s="8">
        <f t="shared" si="13"/>
        <v>0</v>
      </c>
      <c r="L90" s="8">
        <f t="shared" si="13"/>
        <v>0</v>
      </c>
      <c r="M90" s="8">
        <f t="shared" si="13"/>
        <v>0</v>
      </c>
      <c r="N90" s="8">
        <f t="shared" si="13"/>
        <v>0</v>
      </c>
      <c r="O90" s="8">
        <f t="shared" si="13"/>
        <v>14000</v>
      </c>
      <c r="P90" s="8">
        <f t="shared" si="13"/>
        <v>88830.970000000016</v>
      </c>
      <c r="Q90" s="9">
        <f t="shared" si="13"/>
        <v>127594.57999999999</v>
      </c>
    </row>
    <row r="91" spans="1:17" ht="15">
      <c r="A91" s="91" t="s">
        <v>116</v>
      </c>
      <c r="B91" s="92"/>
      <c r="C91" s="92"/>
      <c r="D91" s="8">
        <f t="shared" ref="D91:Q91" si="14">SUM(D92)</f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14000</v>
      </c>
      <c r="P91" s="8">
        <f t="shared" si="14"/>
        <v>0</v>
      </c>
      <c r="Q91" s="9">
        <f t="shared" si="14"/>
        <v>14000</v>
      </c>
    </row>
    <row r="92" spans="1:17">
      <c r="A92" s="10"/>
      <c r="B92" s="11" t="s">
        <v>27</v>
      </c>
      <c r="C92" s="12" t="s">
        <v>28</v>
      </c>
      <c r="D92" s="13"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>
        <v>14000</v>
      </c>
      <c r="P92" s="13"/>
      <c r="Q92" s="14">
        <f>D92+E92+F92+G92+H92+I92+J92+K92+L92+M92+N92+O92+P92</f>
        <v>14000</v>
      </c>
    </row>
    <row r="93" spans="1:17" ht="15">
      <c r="A93" s="91" t="s">
        <v>4</v>
      </c>
      <c r="B93" s="92"/>
      <c r="C93" s="92"/>
      <c r="D93" s="8">
        <f t="shared" ref="D93:Q93" si="15">SUM(D94)</f>
        <v>0</v>
      </c>
      <c r="E93" s="8">
        <f t="shared" si="15"/>
        <v>0</v>
      </c>
      <c r="F93" s="8">
        <f t="shared" si="15"/>
        <v>0</v>
      </c>
      <c r="G93" s="8">
        <f t="shared" si="15"/>
        <v>0</v>
      </c>
      <c r="H93" s="8">
        <f t="shared" si="15"/>
        <v>0</v>
      </c>
      <c r="I93" s="8">
        <f t="shared" si="15"/>
        <v>0</v>
      </c>
      <c r="J93" s="8">
        <f t="shared" si="15"/>
        <v>0</v>
      </c>
      <c r="K93" s="8">
        <f t="shared" si="15"/>
        <v>0</v>
      </c>
      <c r="L93" s="8">
        <f t="shared" si="15"/>
        <v>0</v>
      </c>
      <c r="M93" s="8">
        <f t="shared" si="15"/>
        <v>0</v>
      </c>
      <c r="N93" s="8">
        <f t="shared" si="15"/>
        <v>0</v>
      </c>
      <c r="O93" s="8">
        <f t="shared" si="15"/>
        <v>0</v>
      </c>
      <c r="P93" s="8">
        <f t="shared" si="15"/>
        <v>0</v>
      </c>
      <c r="Q93" s="9">
        <f t="shared" si="15"/>
        <v>0</v>
      </c>
    </row>
    <row r="94" spans="1:17">
      <c r="A94" s="10"/>
      <c r="B94" s="11" t="s">
        <v>15</v>
      </c>
      <c r="C94" s="12" t="s">
        <v>16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>D94+E94+F94+G94+H94+I94+J94+K94+L94+M94+N94+O94+P94</f>
        <v>0</v>
      </c>
    </row>
    <row r="95" spans="1:17" ht="15">
      <c r="A95" s="95" t="s">
        <v>117</v>
      </c>
      <c r="B95" s="96"/>
      <c r="C95" s="96"/>
      <c r="D95" s="27">
        <f t="shared" ref="D95:Q95" si="16">SUM(D96:D102)</f>
        <v>2726.2699999999995</v>
      </c>
      <c r="E95" s="27">
        <f t="shared" si="16"/>
        <v>0</v>
      </c>
      <c r="F95" s="27">
        <f t="shared" si="16"/>
        <v>0</v>
      </c>
      <c r="G95" s="27">
        <f t="shared" si="16"/>
        <v>0</v>
      </c>
      <c r="H95" s="27">
        <f t="shared" si="16"/>
        <v>22037.339999999997</v>
      </c>
      <c r="I95" s="27">
        <f t="shared" si="16"/>
        <v>0</v>
      </c>
      <c r="J95" s="27">
        <f t="shared" si="16"/>
        <v>0</v>
      </c>
      <c r="K95" s="27">
        <f t="shared" si="16"/>
        <v>0</v>
      </c>
      <c r="L95" s="27">
        <f t="shared" si="16"/>
        <v>0</v>
      </c>
      <c r="M95" s="27">
        <f t="shared" si="16"/>
        <v>0</v>
      </c>
      <c r="N95" s="27">
        <f t="shared" si="16"/>
        <v>0</v>
      </c>
      <c r="O95" s="27">
        <f t="shared" si="16"/>
        <v>0</v>
      </c>
      <c r="P95" s="27">
        <f t="shared" si="16"/>
        <v>88830.970000000016</v>
      </c>
      <c r="Q95" s="28">
        <f t="shared" si="16"/>
        <v>113594.57999999999</v>
      </c>
    </row>
    <row r="96" spans="1:17">
      <c r="A96" s="10"/>
      <c r="B96" s="11" t="s">
        <v>118</v>
      </c>
      <c r="C96" s="12" t="s">
        <v>119</v>
      </c>
      <c r="D96" s="13">
        <v>2219.92</v>
      </c>
      <c r="E96" s="13"/>
      <c r="F96" s="13"/>
      <c r="G96" s="13"/>
      <c r="H96" s="13">
        <v>17944.349999999999</v>
      </c>
      <c r="I96" s="13"/>
      <c r="J96" s="13"/>
      <c r="K96" s="13"/>
      <c r="L96" s="13"/>
      <c r="M96" s="13"/>
      <c r="N96" s="13"/>
      <c r="O96" s="13"/>
      <c r="P96" s="13">
        <v>72332.44</v>
      </c>
      <c r="Q96" s="14">
        <f t="shared" ref="Q96:Q102" si="17">D96+E96+F96+G96+H96+I96+J96+K96+L96+M96+N96+O96+P96</f>
        <v>92496.709999999992</v>
      </c>
    </row>
    <row r="97" spans="1:17">
      <c r="A97" s="10"/>
      <c r="B97" s="11">
        <v>31219</v>
      </c>
      <c r="C97" s="12" t="s">
        <v>2371</v>
      </c>
      <c r="D97" s="13">
        <v>90</v>
      </c>
      <c r="E97" s="13"/>
      <c r="F97" s="13"/>
      <c r="G97" s="13"/>
      <c r="H97" s="13">
        <v>727.5</v>
      </c>
      <c r="I97" s="13"/>
      <c r="J97" s="13"/>
      <c r="K97" s="13"/>
      <c r="L97" s="13"/>
      <c r="M97" s="13"/>
      <c r="N97" s="13"/>
      <c r="O97" s="13"/>
      <c r="P97" s="13">
        <v>2932.5</v>
      </c>
      <c r="Q97" s="14">
        <f t="shared" si="17"/>
        <v>3750</v>
      </c>
    </row>
    <row r="98" spans="1:17">
      <c r="A98" s="10"/>
      <c r="B98" s="11" t="s">
        <v>120</v>
      </c>
      <c r="C98" s="12" t="s">
        <v>121</v>
      </c>
      <c r="D98" s="13">
        <v>90</v>
      </c>
      <c r="E98" s="13"/>
      <c r="F98" s="13"/>
      <c r="G98" s="13"/>
      <c r="H98" s="13">
        <v>727.5</v>
      </c>
      <c r="I98" s="13"/>
      <c r="J98" s="13"/>
      <c r="K98" s="13"/>
      <c r="L98" s="13"/>
      <c r="M98" s="13"/>
      <c r="N98" s="13"/>
      <c r="O98" s="13"/>
      <c r="P98" s="13">
        <v>2932.5</v>
      </c>
      <c r="Q98" s="14">
        <f t="shared" si="17"/>
        <v>3750</v>
      </c>
    </row>
    <row r="99" spans="1:17">
      <c r="A99" s="10"/>
      <c r="B99" s="11" t="s">
        <v>124</v>
      </c>
      <c r="C99" s="12" t="s">
        <v>125</v>
      </c>
      <c r="D99" s="13">
        <v>277.49</v>
      </c>
      <c r="E99" s="13"/>
      <c r="F99" s="13"/>
      <c r="G99" s="13"/>
      <c r="H99" s="13">
        <v>2243.0500000000002</v>
      </c>
      <c r="I99" s="13"/>
      <c r="J99" s="13"/>
      <c r="K99" s="13"/>
      <c r="L99" s="13"/>
      <c r="M99" s="13"/>
      <c r="N99" s="13"/>
      <c r="O99" s="13"/>
      <c r="P99" s="13">
        <v>9041.5499999999993</v>
      </c>
      <c r="Q99" s="14">
        <f t="shared" si="17"/>
        <v>11562.09</v>
      </c>
    </row>
    <row r="100" spans="1:17">
      <c r="A100" s="10"/>
      <c r="B100" s="11" t="s">
        <v>126</v>
      </c>
      <c r="C100" s="12" t="s">
        <v>127</v>
      </c>
      <c r="D100" s="13">
        <v>31.45</v>
      </c>
      <c r="E100" s="13"/>
      <c r="F100" s="13"/>
      <c r="G100" s="13"/>
      <c r="H100" s="13">
        <v>254.21</v>
      </c>
      <c r="I100" s="13"/>
      <c r="J100" s="13"/>
      <c r="K100" s="13"/>
      <c r="L100" s="13"/>
      <c r="M100" s="13"/>
      <c r="N100" s="13"/>
      <c r="O100" s="13"/>
      <c r="P100" s="13">
        <v>1024.71</v>
      </c>
      <c r="Q100" s="14">
        <f t="shared" si="17"/>
        <v>1310.3700000000001</v>
      </c>
    </row>
    <row r="101" spans="1:17">
      <c r="A101" s="10"/>
      <c r="B101" s="11" t="s">
        <v>128</v>
      </c>
      <c r="C101" s="12" t="s">
        <v>129</v>
      </c>
      <c r="D101" s="13">
        <v>9.25</v>
      </c>
      <c r="E101" s="13"/>
      <c r="F101" s="13"/>
      <c r="G101" s="13"/>
      <c r="H101" s="13">
        <v>74.77</v>
      </c>
      <c r="I101" s="13"/>
      <c r="J101" s="13"/>
      <c r="K101" s="13"/>
      <c r="L101" s="13"/>
      <c r="M101" s="13"/>
      <c r="N101" s="13"/>
      <c r="O101" s="13"/>
      <c r="P101" s="13">
        <v>301.39</v>
      </c>
      <c r="Q101" s="14">
        <f t="shared" si="17"/>
        <v>385.40999999999997</v>
      </c>
    </row>
    <row r="102" spans="1:17">
      <c r="A102" s="10"/>
      <c r="B102" s="11">
        <v>32339</v>
      </c>
      <c r="C102" s="12" t="s">
        <v>2370</v>
      </c>
      <c r="D102" s="13">
        <v>8.16</v>
      </c>
      <c r="E102" s="13"/>
      <c r="F102" s="13"/>
      <c r="G102" s="13"/>
      <c r="H102" s="13">
        <v>65.959999999999994</v>
      </c>
      <c r="I102" s="13"/>
      <c r="J102" s="13"/>
      <c r="K102" s="13"/>
      <c r="L102" s="13"/>
      <c r="M102" s="13"/>
      <c r="N102" s="13"/>
      <c r="O102" s="13"/>
      <c r="P102" s="13">
        <v>265.88</v>
      </c>
      <c r="Q102" s="14">
        <f t="shared" si="17"/>
        <v>340</v>
      </c>
    </row>
    <row r="103" spans="1:17" ht="15">
      <c r="A103" s="91" t="s">
        <v>130</v>
      </c>
      <c r="B103" s="92"/>
      <c r="C103" s="92"/>
      <c r="D103" s="8">
        <f t="shared" ref="D103:Q105" si="18">SUM(D104)</f>
        <v>0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5105.1499999999996</v>
      </c>
      <c r="I103" s="8">
        <f t="shared" si="18"/>
        <v>0</v>
      </c>
      <c r="J103" s="8">
        <f t="shared" si="18"/>
        <v>0</v>
      </c>
      <c r="K103" s="8">
        <f t="shared" si="18"/>
        <v>0</v>
      </c>
      <c r="L103" s="8">
        <f t="shared" si="18"/>
        <v>0</v>
      </c>
      <c r="M103" s="8">
        <f t="shared" si="18"/>
        <v>0</v>
      </c>
      <c r="N103" s="8">
        <f t="shared" si="18"/>
        <v>0</v>
      </c>
      <c r="O103" s="8">
        <f t="shared" si="18"/>
        <v>0</v>
      </c>
      <c r="P103" s="8">
        <f t="shared" si="18"/>
        <v>28929.19</v>
      </c>
      <c r="Q103" s="9">
        <f t="shared" si="18"/>
        <v>34034.339999999997</v>
      </c>
    </row>
    <row r="104" spans="1:17" ht="15">
      <c r="A104" s="91" t="s">
        <v>2</v>
      </c>
      <c r="B104" s="92"/>
      <c r="C104" s="92"/>
      <c r="D104" s="8">
        <f t="shared" si="18"/>
        <v>0</v>
      </c>
      <c r="E104" s="8">
        <f t="shared" si="18"/>
        <v>0</v>
      </c>
      <c r="F104" s="8">
        <f t="shared" si="18"/>
        <v>0</v>
      </c>
      <c r="G104" s="8">
        <f t="shared" si="18"/>
        <v>0</v>
      </c>
      <c r="H104" s="8">
        <f t="shared" si="18"/>
        <v>5105.1499999999996</v>
      </c>
      <c r="I104" s="8">
        <f t="shared" si="18"/>
        <v>0</v>
      </c>
      <c r="J104" s="8">
        <f t="shared" si="18"/>
        <v>0</v>
      </c>
      <c r="K104" s="8">
        <f t="shared" si="18"/>
        <v>0</v>
      </c>
      <c r="L104" s="8">
        <f t="shared" si="18"/>
        <v>0</v>
      </c>
      <c r="M104" s="8">
        <f t="shared" si="18"/>
        <v>0</v>
      </c>
      <c r="N104" s="8">
        <f t="shared" si="18"/>
        <v>0</v>
      </c>
      <c r="O104" s="8">
        <f t="shared" si="18"/>
        <v>0</v>
      </c>
      <c r="P104" s="8">
        <f t="shared" si="18"/>
        <v>28929.19</v>
      </c>
      <c r="Q104" s="9">
        <f t="shared" si="18"/>
        <v>34034.339999999997</v>
      </c>
    </row>
    <row r="105" spans="1:17" ht="15">
      <c r="A105" s="91" t="s">
        <v>131</v>
      </c>
      <c r="B105" s="92"/>
      <c r="C105" s="92"/>
      <c r="D105" s="8">
        <f t="shared" si="18"/>
        <v>0</v>
      </c>
      <c r="E105" s="8">
        <f t="shared" si="18"/>
        <v>0</v>
      </c>
      <c r="F105" s="8">
        <f t="shared" si="18"/>
        <v>0</v>
      </c>
      <c r="G105" s="8">
        <f t="shared" si="18"/>
        <v>0</v>
      </c>
      <c r="H105" s="8">
        <f t="shared" si="18"/>
        <v>5105.1499999999996</v>
      </c>
      <c r="I105" s="8">
        <f t="shared" si="18"/>
        <v>0</v>
      </c>
      <c r="J105" s="8">
        <f t="shared" si="18"/>
        <v>0</v>
      </c>
      <c r="K105" s="8">
        <f t="shared" si="18"/>
        <v>0</v>
      </c>
      <c r="L105" s="8">
        <f t="shared" si="18"/>
        <v>0</v>
      </c>
      <c r="M105" s="8">
        <f t="shared" si="18"/>
        <v>0</v>
      </c>
      <c r="N105" s="8">
        <f t="shared" si="18"/>
        <v>0</v>
      </c>
      <c r="O105" s="8">
        <f t="shared" si="18"/>
        <v>0</v>
      </c>
      <c r="P105" s="8">
        <f t="shared" si="18"/>
        <v>28929.19</v>
      </c>
      <c r="Q105" s="9">
        <f t="shared" si="18"/>
        <v>34034.339999999997</v>
      </c>
    </row>
    <row r="106" spans="1:17">
      <c r="A106" s="61"/>
      <c r="B106" s="62" t="s">
        <v>132</v>
      </c>
      <c r="C106" s="63" t="s">
        <v>2351</v>
      </c>
      <c r="D106" s="64">
        <v>0</v>
      </c>
      <c r="E106" s="64"/>
      <c r="F106" s="64"/>
      <c r="G106" s="64"/>
      <c r="H106" s="64">
        <v>5105.1499999999996</v>
      </c>
      <c r="I106" s="64"/>
      <c r="J106" s="64"/>
      <c r="K106" s="64"/>
      <c r="L106" s="64"/>
      <c r="M106" s="64"/>
      <c r="N106" s="64"/>
      <c r="O106" s="64"/>
      <c r="P106" s="64">
        <v>28929.19</v>
      </c>
      <c r="Q106" s="65">
        <f>D106+E106+F106+G106+H106+I106+J106+K106+L106+M106+N106+O106+P106</f>
        <v>34034.339999999997</v>
      </c>
    </row>
    <row r="107" spans="1:17"/>
    <row r="108" spans="1:17"/>
    <row r="109" spans="1:17"/>
    <row r="110" spans="1:17"/>
    <row r="111" spans="1:17"/>
    <row r="112" spans="1:1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</sheetData>
  <mergeCells count="19">
    <mergeCell ref="A89:C89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70:C70"/>
    <mergeCell ref="A77:C77"/>
    <mergeCell ref="A105:C105"/>
    <mergeCell ref="A90:C90"/>
    <mergeCell ref="A91:C91"/>
    <mergeCell ref="A93:C93"/>
    <mergeCell ref="A95:C95"/>
    <mergeCell ref="A103:C103"/>
    <mergeCell ref="A104:C104"/>
  </mergeCells>
  <pageMargins left="0.7" right="0.7" top="0.75" bottom="0.75" header="0.3" footer="0.3"/>
  <pageSetup paperSize="9" scale="5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28"/>
  <sheetViews>
    <sheetView showGridLines="0" topLeftCell="A66" zoomScale="70" zoomScaleNormal="70" workbookViewId="0">
      <selection activeCell="P103" sqref="P103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2.7109375" style="5" bestFit="1" customWidth="1"/>
    <col min="5" max="10" width="11.42578125" style="5" customWidth="1"/>
    <col min="11" max="11" width="13.28515625" style="5" customWidth="1"/>
    <col min="12" max="15" width="11.42578125" style="5" customWidth="1"/>
    <col min="16" max="16" width="12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>
      <c r="A1" s="98" t="s">
        <v>133</v>
      </c>
      <c r="B1" s="98"/>
      <c r="C1" s="98" t="s">
        <v>134</v>
      </c>
      <c r="D1" s="2" t="s">
        <v>135</v>
      </c>
      <c r="E1" s="2" t="s">
        <v>139</v>
      </c>
      <c r="F1" s="2" t="s">
        <v>140</v>
      </c>
      <c r="G1" s="2" t="s">
        <v>141</v>
      </c>
      <c r="H1" s="2" t="s">
        <v>142</v>
      </c>
      <c r="I1" s="2" t="s">
        <v>143</v>
      </c>
      <c r="J1" s="2" t="s">
        <v>144</v>
      </c>
      <c r="K1" s="2" t="s">
        <v>145</v>
      </c>
      <c r="L1" s="2" t="s">
        <v>146</v>
      </c>
      <c r="M1" s="2" t="s">
        <v>147</v>
      </c>
      <c r="N1" s="2" t="s">
        <v>148</v>
      </c>
      <c r="O1" s="3" t="s">
        <v>149</v>
      </c>
      <c r="P1" s="2" t="s">
        <v>150</v>
      </c>
      <c r="Q1" s="97" t="s">
        <v>2352</v>
      </c>
    </row>
    <row r="2" spans="1:17" ht="146.25">
      <c r="A2" s="98"/>
      <c r="B2" s="98"/>
      <c r="C2" s="98"/>
      <c r="D2" s="2"/>
      <c r="E2" s="2" t="s">
        <v>152</v>
      </c>
      <c r="F2" s="2"/>
      <c r="G2" s="2"/>
      <c r="H2" s="2"/>
      <c r="I2" s="2" t="s">
        <v>152</v>
      </c>
      <c r="J2" s="2" t="s">
        <v>153</v>
      </c>
      <c r="K2" s="2" t="s">
        <v>154</v>
      </c>
      <c r="L2" s="2" t="s">
        <v>155</v>
      </c>
      <c r="M2" s="2" t="s">
        <v>156</v>
      </c>
      <c r="N2" s="2" t="s">
        <v>157</v>
      </c>
      <c r="O2" s="2"/>
      <c r="P2" s="2"/>
      <c r="Q2" s="97"/>
    </row>
    <row r="3" spans="1:17" ht="15">
      <c r="A3" s="93" t="s">
        <v>0</v>
      </c>
      <c r="B3" s="94"/>
      <c r="C3" s="94"/>
      <c r="D3" s="6">
        <f t="shared" ref="D3:Q3" si="0">SUM(D4)</f>
        <v>553726.27</v>
      </c>
      <c r="E3" s="6">
        <f t="shared" si="0"/>
        <v>0</v>
      </c>
      <c r="F3" s="6">
        <f t="shared" si="0"/>
        <v>1500</v>
      </c>
      <c r="G3" s="6">
        <f t="shared" si="0"/>
        <v>0</v>
      </c>
      <c r="H3" s="6">
        <f t="shared" si="0"/>
        <v>76142.489999999991</v>
      </c>
      <c r="I3" s="6">
        <f t="shared" si="0"/>
        <v>170250</v>
      </c>
      <c r="J3" s="6">
        <f t="shared" si="0"/>
        <v>0</v>
      </c>
      <c r="K3" s="6">
        <f t="shared" si="0"/>
        <v>207500</v>
      </c>
      <c r="L3" s="6">
        <f t="shared" si="0"/>
        <v>59200</v>
      </c>
      <c r="M3" s="6">
        <f t="shared" si="0"/>
        <v>0</v>
      </c>
      <c r="N3" s="6">
        <f t="shared" si="0"/>
        <v>0</v>
      </c>
      <c r="O3" s="6">
        <f t="shared" si="0"/>
        <v>14000</v>
      </c>
      <c r="P3" s="6">
        <f t="shared" si="0"/>
        <v>117760.16000000002</v>
      </c>
      <c r="Q3" s="7">
        <f t="shared" si="0"/>
        <v>1200078.92</v>
      </c>
    </row>
    <row r="4" spans="1:17" ht="15">
      <c r="A4" s="91" t="s">
        <v>1</v>
      </c>
      <c r="B4" s="92"/>
      <c r="C4" s="92"/>
      <c r="D4" s="8">
        <f t="shared" ref="D4:Q4" si="1">SUM(D5,D89)</f>
        <v>553726.27</v>
      </c>
      <c r="E4" s="8">
        <f t="shared" si="1"/>
        <v>0</v>
      </c>
      <c r="F4" s="8">
        <f t="shared" si="1"/>
        <v>1500</v>
      </c>
      <c r="G4" s="8">
        <f t="shared" si="1"/>
        <v>0</v>
      </c>
      <c r="H4" s="8">
        <f t="shared" si="1"/>
        <v>76142.489999999991</v>
      </c>
      <c r="I4" s="8">
        <f t="shared" si="1"/>
        <v>170250</v>
      </c>
      <c r="J4" s="8">
        <f t="shared" si="1"/>
        <v>0</v>
      </c>
      <c r="K4" s="8">
        <f t="shared" si="1"/>
        <v>207500</v>
      </c>
      <c r="L4" s="8">
        <f t="shared" si="1"/>
        <v>59200</v>
      </c>
      <c r="M4" s="8">
        <f t="shared" si="1"/>
        <v>0</v>
      </c>
      <c r="N4" s="8">
        <f t="shared" si="1"/>
        <v>0</v>
      </c>
      <c r="O4" s="8">
        <f t="shared" si="1"/>
        <v>14000</v>
      </c>
      <c r="P4" s="8">
        <f t="shared" si="1"/>
        <v>117760.16000000002</v>
      </c>
      <c r="Q4" s="9">
        <f t="shared" si="1"/>
        <v>1200078.92</v>
      </c>
    </row>
    <row r="5" spans="1:17" ht="15">
      <c r="A5" s="91" t="s">
        <v>2</v>
      </c>
      <c r="B5" s="92"/>
      <c r="C5" s="92"/>
      <c r="D5" s="8">
        <f t="shared" ref="D5:Q5" si="2">SUM(D6)</f>
        <v>551000</v>
      </c>
      <c r="E5" s="8">
        <f t="shared" si="2"/>
        <v>0</v>
      </c>
      <c r="F5" s="8">
        <f t="shared" si="2"/>
        <v>1500</v>
      </c>
      <c r="G5" s="8">
        <f t="shared" si="2"/>
        <v>0</v>
      </c>
      <c r="H5" s="8">
        <f t="shared" si="2"/>
        <v>49000</v>
      </c>
      <c r="I5" s="8">
        <f t="shared" si="2"/>
        <v>170250</v>
      </c>
      <c r="J5" s="8">
        <f t="shared" si="2"/>
        <v>0</v>
      </c>
      <c r="K5" s="8">
        <f t="shared" si="2"/>
        <v>207500</v>
      </c>
      <c r="L5" s="8">
        <f t="shared" si="2"/>
        <v>59200</v>
      </c>
      <c r="M5" s="8">
        <f t="shared" si="2"/>
        <v>0</v>
      </c>
      <c r="N5" s="8">
        <f t="shared" si="2"/>
        <v>0</v>
      </c>
      <c r="O5" s="8">
        <f t="shared" si="2"/>
        <v>0</v>
      </c>
      <c r="P5" s="8">
        <f t="shared" si="2"/>
        <v>0</v>
      </c>
      <c r="Q5" s="9">
        <f t="shared" si="2"/>
        <v>1038450</v>
      </c>
    </row>
    <row r="6" spans="1:17" ht="15">
      <c r="A6" s="91" t="s">
        <v>3</v>
      </c>
      <c r="B6" s="92"/>
      <c r="C6" s="92"/>
      <c r="D6" s="8">
        <f t="shared" ref="D6:Q6" si="3">SUM(D7,D9,D70,D77)</f>
        <v>551000</v>
      </c>
      <c r="E6" s="8">
        <f t="shared" si="3"/>
        <v>0</v>
      </c>
      <c r="F6" s="8">
        <f t="shared" si="3"/>
        <v>1500</v>
      </c>
      <c r="G6" s="8">
        <f t="shared" si="3"/>
        <v>0</v>
      </c>
      <c r="H6" s="8">
        <f t="shared" si="3"/>
        <v>49000</v>
      </c>
      <c r="I6" s="8">
        <f t="shared" si="3"/>
        <v>170250</v>
      </c>
      <c r="J6" s="8">
        <f t="shared" si="3"/>
        <v>0</v>
      </c>
      <c r="K6" s="8">
        <f t="shared" si="3"/>
        <v>207500</v>
      </c>
      <c r="L6" s="8">
        <f t="shared" si="3"/>
        <v>59200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9">
        <f t="shared" si="3"/>
        <v>1038450</v>
      </c>
    </row>
    <row r="7" spans="1:17" ht="15">
      <c r="A7" s="91" t="s">
        <v>2304</v>
      </c>
      <c r="B7" s="92"/>
      <c r="C7" s="92"/>
      <c r="D7" s="8">
        <f t="shared" ref="D7:Q7" si="4">SUM(D8)</f>
        <v>0</v>
      </c>
      <c r="E7" s="8">
        <f t="shared" si="4"/>
        <v>0</v>
      </c>
      <c r="F7" s="8">
        <f t="shared" si="4"/>
        <v>1500</v>
      </c>
      <c r="G7" s="8">
        <f t="shared" si="4"/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2500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">
        <f t="shared" si="4"/>
        <v>4000</v>
      </c>
    </row>
    <row r="8" spans="1:17">
      <c r="A8" s="10"/>
      <c r="B8" s="11" t="s">
        <v>122</v>
      </c>
      <c r="C8" s="12" t="s">
        <v>123</v>
      </c>
      <c r="D8" s="13"/>
      <c r="E8" s="13"/>
      <c r="F8" s="13">
        <v>1500</v>
      </c>
      <c r="G8" s="13"/>
      <c r="H8" s="13"/>
      <c r="I8" s="13"/>
      <c r="J8" s="13"/>
      <c r="K8" s="13"/>
      <c r="L8" s="13">
        <v>2500</v>
      </c>
      <c r="M8" s="13"/>
      <c r="N8" s="13"/>
      <c r="O8" s="13"/>
      <c r="P8" s="13"/>
      <c r="Q8" s="14">
        <f>D8+E8+F8+G8+H8+I8+J8+K8+L8+M8+N8+O8+P8</f>
        <v>4000</v>
      </c>
    </row>
    <row r="9" spans="1:17" ht="15">
      <c r="A9" s="91" t="s">
        <v>4</v>
      </c>
      <c r="B9" s="92"/>
      <c r="C9" s="92"/>
      <c r="D9" s="8">
        <f t="shared" ref="D9:Q9" si="5">SUM(D10:D69)</f>
        <v>480000</v>
      </c>
      <c r="E9" s="8">
        <f t="shared" si="5"/>
        <v>0</v>
      </c>
      <c r="F9" s="8">
        <f t="shared" si="5"/>
        <v>0</v>
      </c>
      <c r="G9" s="8">
        <f t="shared" si="5"/>
        <v>0</v>
      </c>
      <c r="H9" s="8">
        <f t="shared" si="5"/>
        <v>4000</v>
      </c>
      <c r="I9" s="8">
        <f t="shared" si="5"/>
        <v>80050</v>
      </c>
      <c r="J9" s="8">
        <f t="shared" si="5"/>
        <v>0</v>
      </c>
      <c r="K9" s="8">
        <f t="shared" si="5"/>
        <v>204500</v>
      </c>
      <c r="L9" s="8">
        <f t="shared" si="5"/>
        <v>34700</v>
      </c>
      <c r="M9" s="8">
        <f t="shared" si="5"/>
        <v>0</v>
      </c>
      <c r="N9" s="8">
        <f t="shared" si="5"/>
        <v>0</v>
      </c>
      <c r="O9" s="8">
        <f t="shared" si="5"/>
        <v>0</v>
      </c>
      <c r="P9" s="8">
        <f t="shared" si="5"/>
        <v>0</v>
      </c>
      <c r="Q9" s="9">
        <f t="shared" si="5"/>
        <v>803250</v>
      </c>
    </row>
    <row r="10" spans="1:17">
      <c r="A10" s="10"/>
      <c r="B10" s="11" t="s">
        <v>5</v>
      </c>
      <c r="C10" s="12" t="s">
        <v>6</v>
      </c>
      <c r="D10" s="13">
        <v>15000</v>
      </c>
      <c r="E10" s="13"/>
      <c r="F10" s="13"/>
      <c r="G10" s="13"/>
      <c r="H10" s="13"/>
      <c r="I10" s="13">
        <v>1000</v>
      </c>
      <c r="J10" s="13"/>
      <c r="K10" s="13">
        <v>2000</v>
      </c>
      <c r="L10" s="13">
        <v>500</v>
      </c>
      <c r="M10" s="13"/>
      <c r="N10" s="13"/>
      <c r="O10" s="13"/>
      <c r="P10" s="13"/>
      <c r="Q10" s="14">
        <f t="shared" ref="Q10:Q41" si="6">D10+E10+F10+G10+H10+I10+J10+K10+L10+M10+N10+O10+P10</f>
        <v>18500</v>
      </c>
    </row>
    <row r="11" spans="1:17">
      <c r="A11" s="10"/>
      <c r="B11" s="11" t="s">
        <v>2305</v>
      </c>
      <c r="C11" s="12" t="s">
        <v>2306</v>
      </c>
      <c r="D11" s="13">
        <v>2000</v>
      </c>
      <c r="E11" s="13"/>
      <c r="F11" s="13"/>
      <c r="G11" s="13"/>
      <c r="H11" s="13"/>
      <c r="I11" s="13"/>
      <c r="J11" s="13"/>
      <c r="K11" s="13">
        <v>30800</v>
      </c>
      <c r="L11" s="13"/>
      <c r="M11" s="13"/>
      <c r="N11" s="13"/>
      <c r="O11" s="13"/>
      <c r="P11" s="13"/>
      <c r="Q11" s="14">
        <f t="shared" si="6"/>
        <v>32800</v>
      </c>
    </row>
    <row r="12" spans="1:17">
      <c r="A12" s="10"/>
      <c r="B12" s="11" t="s">
        <v>7</v>
      </c>
      <c r="C12" s="12" t="s">
        <v>8</v>
      </c>
      <c r="D12" s="13">
        <v>9286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f t="shared" si="6"/>
        <v>9286</v>
      </c>
    </row>
    <row r="13" spans="1:17">
      <c r="A13" s="10"/>
      <c r="B13" s="11" t="s">
        <v>2307</v>
      </c>
      <c r="C13" s="12" t="s">
        <v>2308</v>
      </c>
      <c r="D13" s="13"/>
      <c r="E13" s="13"/>
      <c r="F13" s="13"/>
      <c r="G13" s="13"/>
      <c r="H13" s="13"/>
      <c r="I13" s="13"/>
      <c r="J13" s="13"/>
      <c r="K13" s="13">
        <v>25200</v>
      </c>
      <c r="L13" s="13"/>
      <c r="M13" s="13"/>
      <c r="N13" s="13"/>
      <c r="O13" s="13"/>
      <c r="P13" s="13"/>
      <c r="Q13" s="14">
        <f t="shared" si="6"/>
        <v>25200</v>
      </c>
    </row>
    <row r="14" spans="1:17">
      <c r="A14" s="10"/>
      <c r="B14" s="11" t="s">
        <v>9</v>
      </c>
      <c r="C14" s="12" t="s">
        <v>10</v>
      </c>
      <c r="D14" s="13">
        <v>12000</v>
      </c>
      <c r="E14" s="13"/>
      <c r="F14" s="13"/>
      <c r="G14" s="13"/>
      <c r="H14" s="13"/>
      <c r="I14" s="13"/>
      <c r="J14" s="13"/>
      <c r="K14" s="13">
        <v>5000</v>
      </c>
      <c r="L14" s="13">
        <v>3000</v>
      </c>
      <c r="M14" s="13"/>
      <c r="N14" s="13"/>
      <c r="O14" s="13"/>
      <c r="P14" s="13"/>
      <c r="Q14" s="14">
        <f t="shared" si="6"/>
        <v>20000</v>
      </c>
    </row>
    <row r="15" spans="1:17">
      <c r="A15" s="10"/>
      <c r="B15" s="11" t="s">
        <v>2309</v>
      </c>
      <c r="C15" s="12" t="s">
        <v>2310</v>
      </c>
      <c r="D15" s="13"/>
      <c r="E15" s="13"/>
      <c r="F15" s="13"/>
      <c r="G15" s="13"/>
      <c r="H15" s="13"/>
      <c r="I15" s="13"/>
      <c r="J15" s="13"/>
      <c r="K15" s="13">
        <v>57000</v>
      </c>
      <c r="L15" s="13"/>
      <c r="M15" s="13"/>
      <c r="N15" s="13"/>
      <c r="O15" s="13"/>
      <c r="P15" s="13"/>
      <c r="Q15" s="14">
        <f t="shared" si="6"/>
        <v>57000</v>
      </c>
    </row>
    <row r="16" spans="1:17">
      <c r="A16" s="10"/>
      <c r="B16" s="11" t="s">
        <v>11</v>
      </c>
      <c r="C16" s="12" t="s">
        <v>12</v>
      </c>
      <c r="D16" s="13">
        <v>400</v>
      </c>
      <c r="E16" s="13"/>
      <c r="F16" s="13"/>
      <c r="G16" s="13"/>
      <c r="H16" s="13"/>
      <c r="I16" s="13"/>
      <c r="J16" s="13"/>
      <c r="K16" s="13">
        <v>7500</v>
      </c>
      <c r="L16" s="13"/>
      <c r="M16" s="13"/>
      <c r="N16" s="13"/>
      <c r="O16" s="13"/>
      <c r="P16" s="13"/>
      <c r="Q16" s="14">
        <f t="shared" si="6"/>
        <v>7900</v>
      </c>
    </row>
    <row r="17" spans="1:17">
      <c r="A17" s="10"/>
      <c r="B17" s="11" t="s">
        <v>13</v>
      </c>
      <c r="C17" s="12" t="s">
        <v>14</v>
      </c>
      <c r="D17" s="13">
        <v>3300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>
        <f t="shared" si="6"/>
        <v>3300</v>
      </c>
    </row>
    <row r="18" spans="1:17">
      <c r="A18" s="10"/>
      <c r="B18" s="11" t="s">
        <v>15</v>
      </c>
      <c r="C18" s="12" t="s">
        <v>16</v>
      </c>
      <c r="D18" s="13">
        <v>2000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6"/>
        <v>2000</v>
      </c>
    </row>
    <row r="19" spans="1:17">
      <c r="A19" s="10"/>
      <c r="B19" s="11" t="s">
        <v>2311</v>
      </c>
      <c r="C19" s="12" t="s">
        <v>2312</v>
      </c>
      <c r="D19" s="13">
        <v>715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6"/>
        <v>715</v>
      </c>
    </row>
    <row r="20" spans="1:17">
      <c r="A20" s="10"/>
      <c r="B20" s="11" t="s">
        <v>17</v>
      </c>
      <c r="C20" s="12" t="s">
        <v>18</v>
      </c>
      <c r="D20" s="13">
        <v>22000</v>
      </c>
      <c r="E20" s="13"/>
      <c r="F20" s="13"/>
      <c r="G20" s="13"/>
      <c r="H20" s="13">
        <v>2000</v>
      </c>
      <c r="I20" s="13"/>
      <c r="J20" s="13"/>
      <c r="K20" s="13"/>
      <c r="L20" s="13"/>
      <c r="M20" s="13"/>
      <c r="N20" s="13"/>
      <c r="O20" s="13"/>
      <c r="P20" s="13"/>
      <c r="Q20" s="14">
        <f t="shared" si="6"/>
        <v>24000</v>
      </c>
    </row>
    <row r="21" spans="1:17">
      <c r="A21" s="10"/>
      <c r="B21" s="11" t="s">
        <v>19</v>
      </c>
      <c r="C21" s="12" t="s">
        <v>20</v>
      </c>
      <c r="D21" s="13">
        <v>6000</v>
      </c>
      <c r="E21" s="13"/>
      <c r="F21" s="13"/>
      <c r="G21" s="13"/>
      <c r="H21" s="13">
        <v>2000</v>
      </c>
      <c r="I21" s="13"/>
      <c r="J21" s="13"/>
      <c r="K21" s="13"/>
      <c r="L21" s="13"/>
      <c r="M21" s="13"/>
      <c r="N21" s="13"/>
      <c r="O21" s="13"/>
      <c r="P21" s="13"/>
      <c r="Q21" s="14">
        <f t="shared" si="6"/>
        <v>8000</v>
      </c>
    </row>
    <row r="22" spans="1:17">
      <c r="A22" s="10"/>
      <c r="B22" s="11" t="s">
        <v>21</v>
      </c>
      <c r="C22" s="12" t="s">
        <v>22</v>
      </c>
      <c r="D22" s="13">
        <v>14000</v>
      </c>
      <c r="E22" s="13"/>
      <c r="F22" s="13"/>
      <c r="G22" s="13"/>
      <c r="H22" s="13"/>
      <c r="I22" s="13">
        <v>4000</v>
      </c>
      <c r="J22" s="13"/>
      <c r="K22" s="13"/>
      <c r="L22" s="13"/>
      <c r="M22" s="13"/>
      <c r="N22" s="13"/>
      <c r="O22" s="13"/>
      <c r="P22" s="13"/>
      <c r="Q22" s="14">
        <f t="shared" si="6"/>
        <v>18000</v>
      </c>
    </row>
    <row r="23" spans="1:17">
      <c r="A23" s="10"/>
      <c r="B23" s="11" t="s">
        <v>23</v>
      </c>
      <c r="C23" s="12" t="s">
        <v>24</v>
      </c>
      <c r="D23" s="13">
        <v>6911</v>
      </c>
      <c r="E23" s="13"/>
      <c r="F23" s="13"/>
      <c r="G23" s="13"/>
      <c r="H23" s="13"/>
      <c r="I23" s="13">
        <v>2000</v>
      </c>
      <c r="J23" s="13"/>
      <c r="K23" s="13"/>
      <c r="L23" s="13"/>
      <c r="M23" s="13"/>
      <c r="N23" s="13"/>
      <c r="O23" s="13"/>
      <c r="P23" s="13"/>
      <c r="Q23" s="14">
        <f t="shared" si="6"/>
        <v>8911</v>
      </c>
    </row>
    <row r="24" spans="1:17">
      <c r="A24" s="10"/>
      <c r="B24" s="11" t="s">
        <v>25</v>
      </c>
      <c r="C24" s="12" t="s">
        <v>26</v>
      </c>
      <c r="D24" s="13">
        <v>6000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>
        <f t="shared" si="6"/>
        <v>6000</v>
      </c>
    </row>
    <row r="25" spans="1:17">
      <c r="A25" s="10"/>
      <c r="B25" s="11" t="s">
        <v>27</v>
      </c>
      <c r="C25" s="12" t="s">
        <v>28</v>
      </c>
      <c r="D25" s="13">
        <v>2000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6"/>
        <v>2000</v>
      </c>
    </row>
    <row r="26" spans="1:17">
      <c r="A26" s="10"/>
      <c r="B26" s="11" t="s">
        <v>2313</v>
      </c>
      <c r="C26" s="12" t="s">
        <v>2314</v>
      </c>
      <c r="D26" s="13">
        <v>1242</v>
      </c>
      <c r="E26" s="13"/>
      <c r="F26" s="13"/>
      <c r="G26" s="13"/>
      <c r="H26" s="13"/>
      <c r="I26" s="13">
        <v>2000</v>
      </c>
      <c r="J26" s="13"/>
      <c r="K26" s="13"/>
      <c r="L26" s="13"/>
      <c r="M26" s="13"/>
      <c r="N26" s="13"/>
      <c r="O26" s="13"/>
      <c r="P26" s="13"/>
      <c r="Q26" s="14">
        <f t="shared" si="6"/>
        <v>3242</v>
      </c>
    </row>
    <row r="27" spans="1:17">
      <c r="A27" s="10"/>
      <c r="B27" s="11" t="s">
        <v>29</v>
      </c>
      <c r="C27" s="12" t="s">
        <v>30</v>
      </c>
      <c r="D27" s="13">
        <v>71165</v>
      </c>
      <c r="E27" s="13"/>
      <c r="F27" s="13"/>
      <c r="G27" s="13"/>
      <c r="H27" s="13"/>
      <c r="I27" s="13">
        <v>8500</v>
      </c>
      <c r="J27" s="13"/>
      <c r="K27" s="13"/>
      <c r="L27" s="13"/>
      <c r="M27" s="13"/>
      <c r="N27" s="13"/>
      <c r="O27" s="13"/>
      <c r="P27" s="13"/>
      <c r="Q27" s="14">
        <f t="shared" si="6"/>
        <v>79665</v>
      </c>
    </row>
    <row r="28" spans="1:17">
      <c r="A28" s="10"/>
      <c r="B28" s="11" t="s">
        <v>31</v>
      </c>
      <c r="C28" s="12" t="s">
        <v>32</v>
      </c>
      <c r="D28" s="13">
        <v>90000</v>
      </c>
      <c r="E28" s="13"/>
      <c r="F28" s="13"/>
      <c r="G28" s="13"/>
      <c r="H28" s="13"/>
      <c r="I28" s="13">
        <v>19000</v>
      </c>
      <c r="J28" s="13"/>
      <c r="K28" s="13"/>
      <c r="L28" s="13"/>
      <c r="M28" s="13"/>
      <c r="N28" s="13"/>
      <c r="O28" s="13"/>
      <c r="P28" s="13"/>
      <c r="Q28" s="14">
        <f t="shared" si="6"/>
        <v>109000</v>
      </c>
    </row>
    <row r="29" spans="1:17">
      <c r="A29" s="10"/>
      <c r="B29" s="11" t="s">
        <v>33</v>
      </c>
      <c r="C29" s="12" t="s">
        <v>34</v>
      </c>
      <c r="D29" s="13">
        <v>1500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6"/>
        <v>1500</v>
      </c>
    </row>
    <row r="30" spans="1:17">
      <c r="A30" s="10"/>
      <c r="B30" s="11" t="s">
        <v>35</v>
      </c>
      <c r="C30" s="12" t="s">
        <v>36</v>
      </c>
      <c r="D30" s="13">
        <v>10906</v>
      </c>
      <c r="E30" s="13"/>
      <c r="F30" s="13"/>
      <c r="G30" s="13"/>
      <c r="H30" s="13"/>
      <c r="I30" s="13">
        <v>3000</v>
      </c>
      <c r="J30" s="13"/>
      <c r="K30" s="13">
        <v>2000</v>
      </c>
      <c r="L30" s="13">
        <v>10500</v>
      </c>
      <c r="M30" s="13"/>
      <c r="N30" s="13"/>
      <c r="O30" s="13"/>
      <c r="P30" s="13"/>
      <c r="Q30" s="14">
        <f t="shared" si="6"/>
        <v>26406</v>
      </c>
    </row>
    <row r="31" spans="1:17">
      <c r="A31" s="10"/>
      <c r="B31" s="11" t="s">
        <v>37</v>
      </c>
      <c r="C31" s="12" t="s">
        <v>38</v>
      </c>
      <c r="D31" s="13">
        <v>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6"/>
        <v>6000</v>
      </c>
    </row>
    <row r="32" spans="1:17">
      <c r="A32" s="10"/>
      <c r="B32" s="11" t="s">
        <v>39</v>
      </c>
      <c r="C32" s="12" t="s">
        <v>40</v>
      </c>
      <c r="D32" s="13">
        <v>18187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6"/>
        <v>18187</v>
      </c>
    </row>
    <row r="33" spans="1:17">
      <c r="A33" s="10"/>
      <c r="B33" s="11" t="s">
        <v>2315</v>
      </c>
      <c r="C33" s="12" t="s">
        <v>2316</v>
      </c>
      <c r="D33" s="13">
        <v>4511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6"/>
        <v>4511</v>
      </c>
    </row>
    <row r="34" spans="1:17">
      <c r="A34" s="10"/>
      <c r="B34" s="11" t="s">
        <v>41</v>
      </c>
      <c r="C34" s="12" t="s">
        <v>42</v>
      </c>
      <c r="D34" s="13">
        <v>2000</v>
      </c>
      <c r="E34" s="13"/>
      <c r="F34" s="13"/>
      <c r="G34" s="13"/>
      <c r="H34" s="13"/>
      <c r="I34" s="13">
        <v>350</v>
      </c>
      <c r="J34" s="13"/>
      <c r="K34" s="13"/>
      <c r="L34" s="13"/>
      <c r="M34" s="13"/>
      <c r="N34" s="13"/>
      <c r="O34" s="13"/>
      <c r="P34" s="13"/>
      <c r="Q34" s="14">
        <f t="shared" si="6"/>
        <v>2350</v>
      </c>
    </row>
    <row r="35" spans="1:17">
      <c r="A35" s="10"/>
      <c r="B35" s="11" t="s">
        <v>43</v>
      </c>
      <c r="C35" s="12" t="s">
        <v>44</v>
      </c>
      <c r="D35" s="13">
        <v>1200</v>
      </c>
      <c r="E35" s="13"/>
      <c r="F35" s="13"/>
      <c r="G35" s="13"/>
      <c r="H35" s="13"/>
      <c r="I35" s="13"/>
      <c r="J35" s="13"/>
      <c r="K35" s="13">
        <v>16000</v>
      </c>
      <c r="L35" s="13"/>
      <c r="M35" s="13"/>
      <c r="N35" s="13"/>
      <c r="O35" s="13"/>
      <c r="P35" s="13"/>
      <c r="Q35" s="14">
        <f t="shared" si="6"/>
        <v>17200</v>
      </c>
    </row>
    <row r="36" spans="1:17">
      <c r="A36" s="10"/>
      <c r="B36" s="11" t="s">
        <v>45</v>
      </c>
      <c r="C36" s="12" t="s">
        <v>46</v>
      </c>
      <c r="D36" s="13">
        <v>4500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6"/>
        <v>4500</v>
      </c>
    </row>
    <row r="37" spans="1:17">
      <c r="A37" s="10"/>
      <c r="B37" s="11" t="s">
        <v>47</v>
      </c>
      <c r="C37" s="12" t="s">
        <v>48</v>
      </c>
      <c r="D37" s="13">
        <v>500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6"/>
        <v>500</v>
      </c>
    </row>
    <row r="38" spans="1:17">
      <c r="A38" s="10"/>
      <c r="B38" s="11" t="s">
        <v>49</v>
      </c>
      <c r="C38" s="12" t="s">
        <v>50</v>
      </c>
      <c r="D38" s="13">
        <v>25000</v>
      </c>
      <c r="E38" s="13"/>
      <c r="F38" s="13"/>
      <c r="G38" s="13"/>
      <c r="H38" s="13"/>
      <c r="I38" s="13">
        <v>3000</v>
      </c>
      <c r="J38" s="13"/>
      <c r="K38" s="13"/>
      <c r="L38" s="13"/>
      <c r="M38" s="13"/>
      <c r="N38" s="13"/>
      <c r="O38" s="13"/>
      <c r="P38" s="13"/>
      <c r="Q38" s="14">
        <f t="shared" si="6"/>
        <v>28000</v>
      </c>
    </row>
    <row r="39" spans="1:17">
      <c r="A39" s="10"/>
      <c r="B39" s="11" t="s">
        <v>51</v>
      </c>
      <c r="C39" s="12" t="s">
        <v>52</v>
      </c>
      <c r="D39" s="13">
        <v>6700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6"/>
        <v>6700</v>
      </c>
    </row>
    <row r="40" spans="1:17">
      <c r="A40" s="10"/>
      <c r="B40" s="11" t="s">
        <v>53</v>
      </c>
      <c r="C40" s="12" t="s">
        <v>54</v>
      </c>
      <c r="D40" s="13">
        <v>2000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6"/>
        <v>2000</v>
      </c>
    </row>
    <row r="41" spans="1:17">
      <c r="A41" s="10"/>
      <c r="B41" s="11" t="s">
        <v>55</v>
      </c>
      <c r="C41" s="12" t="s">
        <v>56</v>
      </c>
      <c r="D41" s="13">
        <v>1300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6"/>
        <v>1300</v>
      </c>
    </row>
    <row r="42" spans="1:17">
      <c r="A42" s="10"/>
      <c r="B42" s="11" t="s">
        <v>57</v>
      </c>
      <c r="C42" s="12" t="s">
        <v>58</v>
      </c>
      <c r="D42" s="13">
        <v>34781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ref="Q42:Q69" si="7">D42+E42+F42+G42+H42+I42+J42+K42+L42+M42+N42+O42+P42</f>
        <v>34781</v>
      </c>
    </row>
    <row r="43" spans="1:17">
      <c r="A43" s="10"/>
      <c r="B43" s="11" t="s">
        <v>59</v>
      </c>
      <c r="C43" s="12" t="s">
        <v>60</v>
      </c>
      <c r="D43" s="13">
        <v>10119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7"/>
        <v>10119</v>
      </c>
    </row>
    <row r="44" spans="1:17">
      <c r="A44" s="10"/>
      <c r="B44" s="11" t="s">
        <v>2317</v>
      </c>
      <c r="C44" s="12" t="s">
        <v>2318</v>
      </c>
      <c r="D44" s="13"/>
      <c r="E44" s="13"/>
      <c r="F44" s="13"/>
      <c r="G44" s="13"/>
      <c r="H44" s="13"/>
      <c r="I44" s="13">
        <v>21500</v>
      </c>
      <c r="J44" s="13"/>
      <c r="K44" s="13"/>
      <c r="L44" s="13"/>
      <c r="M44" s="13"/>
      <c r="N44" s="13"/>
      <c r="O44" s="13"/>
      <c r="P44" s="13"/>
      <c r="Q44" s="14">
        <f t="shared" si="7"/>
        <v>21500</v>
      </c>
    </row>
    <row r="45" spans="1:17">
      <c r="A45" s="10"/>
      <c r="B45" s="11" t="s">
        <v>61</v>
      </c>
      <c r="C45" s="12" t="s">
        <v>62</v>
      </c>
      <c r="D45" s="13">
        <v>6000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7"/>
        <v>6000</v>
      </c>
    </row>
    <row r="46" spans="1:17">
      <c r="A46" s="10"/>
      <c r="B46" s="11" t="s">
        <v>2319</v>
      </c>
      <c r="C46" s="12" t="s">
        <v>2320</v>
      </c>
      <c r="D46" s="13">
        <v>500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7"/>
        <v>500</v>
      </c>
    </row>
    <row r="47" spans="1:17">
      <c r="A47" s="10"/>
      <c r="B47" s="11" t="s">
        <v>2321</v>
      </c>
      <c r="C47" s="12" t="s">
        <v>2322</v>
      </c>
      <c r="D47" s="13">
        <v>500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7"/>
        <v>500</v>
      </c>
    </row>
    <row r="48" spans="1:17" ht="28.5">
      <c r="A48" s="10"/>
      <c r="B48" s="11" t="s">
        <v>2323</v>
      </c>
      <c r="C48" s="12" t="s">
        <v>2324</v>
      </c>
      <c r="D48" s="13">
        <v>100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7"/>
        <v>100</v>
      </c>
    </row>
    <row r="49" spans="1:17">
      <c r="A49" s="10"/>
      <c r="B49" s="11" t="s">
        <v>63</v>
      </c>
      <c r="C49" s="12" t="s">
        <v>64</v>
      </c>
      <c r="D49" s="13">
        <v>9012</v>
      </c>
      <c r="E49" s="13"/>
      <c r="F49" s="13"/>
      <c r="G49" s="13"/>
      <c r="H49" s="13"/>
      <c r="I49" s="13">
        <v>1500</v>
      </c>
      <c r="J49" s="13"/>
      <c r="K49" s="13"/>
      <c r="L49" s="13"/>
      <c r="M49" s="13"/>
      <c r="N49" s="13"/>
      <c r="O49" s="13"/>
      <c r="P49" s="13"/>
      <c r="Q49" s="14">
        <f t="shared" si="7"/>
        <v>10512</v>
      </c>
    </row>
    <row r="50" spans="1:17">
      <c r="A50" s="10"/>
      <c r="B50" s="11" t="s">
        <v>2325</v>
      </c>
      <c r="C50" s="12" t="s">
        <v>2326</v>
      </c>
      <c r="D50" s="13"/>
      <c r="E50" s="13"/>
      <c r="F50" s="13"/>
      <c r="G50" s="13"/>
      <c r="H50" s="13"/>
      <c r="I50" s="13">
        <v>2000</v>
      </c>
      <c r="J50" s="13"/>
      <c r="K50" s="13"/>
      <c r="L50" s="13"/>
      <c r="M50" s="13"/>
      <c r="N50" s="13"/>
      <c r="O50" s="13"/>
      <c r="P50" s="13"/>
      <c r="Q50" s="14">
        <f t="shared" si="7"/>
        <v>2000</v>
      </c>
    </row>
    <row r="51" spans="1:17">
      <c r="A51" s="10"/>
      <c r="B51" s="11" t="s">
        <v>65</v>
      </c>
      <c r="C51" s="12" t="s">
        <v>66</v>
      </c>
      <c r="D51" s="13">
        <v>18000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7"/>
        <v>18000</v>
      </c>
    </row>
    <row r="52" spans="1:17">
      <c r="A52" s="10"/>
      <c r="B52" s="11" t="s">
        <v>67</v>
      </c>
      <c r="C52" s="12" t="s">
        <v>68</v>
      </c>
      <c r="D52" s="13">
        <v>3000</v>
      </c>
      <c r="E52" s="13"/>
      <c r="F52" s="13"/>
      <c r="G52" s="13"/>
      <c r="H52" s="13"/>
      <c r="I52" s="13">
        <v>2300</v>
      </c>
      <c r="J52" s="13"/>
      <c r="K52" s="13">
        <v>1000</v>
      </c>
      <c r="L52" s="13"/>
      <c r="M52" s="13"/>
      <c r="N52" s="13"/>
      <c r="O52" s="13"/>
      <c r="P52" s="13"/>
      <c r="Q52" s="14">
        <f t="shared" si="7"/>
        <v>6300</v>
      </c>
    </row>
    <row r="53" spans="1:17">
      <c r="A53" s="10"/>
      <c r="B53" s="11" t="s">
        <v>2327</v>
      </c>
      <c r="C53" s="12" t="s">
        <v>2328</v>
      </c>
      <c r="D53" s="13">
        <v>648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7"/>
        <v>648</v>
      </c>
    </row>
    <row r="54" spans="1:17">
      <c r="A54" s="10"/>
      <c r="B54" s="11" t="s">
        <v>69</v>
      </c>
      <c r="C54" s="12" t="s">
        <v>70</v>
      </c>
      <c r="D54" s="13"/>
      <c r="E54" s="13"/>
      <c r="F54" s="13"/>
      <c r="G54" s="13"/>
      <c r="H54" s="13"/>
      <c r="I54" s="13">
        <v>500</v>
      </c>
      <c r="J54" s="13"/>
      <c r="K54" s="13"/>
      <c r="L54" s="13"/>
      <c r="M54" s="13"/>
      <c r="N54" s="13"/>
      <c r="O54" s="13"/>
      <c r="P54" s="13"/>
      <c r="Q54" s="14">
        <f t="shared" si="7"/>
        <v>500</v>
      </c>
    </row>
    <row r="55" spans="1:17">
      <c r="A55" s="10"/>
      <c r="B55" s="11" t="s">
        <v>2329</v>
      </c>
      <c r="C55" s="12" t="s">
        <v>2330</v>
      </c>
      <c r="D55" s="13">
        <v>550</v>
      </c>
      <c r="E55" s="13"/>
      <c r="F55" s="13"/>
      <c r="G55" s="13"/>
      <c r="H55" s="13"/>
      <c r="I55" s="13">
        <v>500</v>
      </c>
      <c r="J55" s="13"/>
      <c r="K55" s="13"/>
      <c r="L55" s="13"/>
      <c r="M55" s="13"/>
      <c r="N55" s="13"/>
      <c r="O55" s="13"/>
      <c r="P55" s="13"/>
      <c r="Q55" s="14">
        <f t="shared" si="7"/>
        <v>1050</v>
      </c>
    </row>
    <row r="56" spans="1:17">
      <c r="A56" s="10"/>
      <c r="B56" s="11" t="s">
        <v>71</v>
      </c>
      <c r="C56" s="12" t="s">
        <v>72</v>
      </c>
      <c r="D56" s="13">
        <v>4919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7"/>
        <v>4919</v>
      </c>
    </row>
    <row r="57" spans="1:17">
      <c r="A57" s="10"/>
      <c r="B57" s="11" t="s">
        <v>73</v>
      </c>
      <c r="C57" s="12" t="s">
        <v>74</v>
      </c>
      <c r="D57" s="13">
        <v>7000</v>
      </c>
      <c r="E57" s="13"/>
      <c r="F57" s="13"/>
      <c r="G57" s="13"/>
      <c r="H57" s="13"/>
      <c r="I57" s="13"/>
      <c r="J57" s="13"/>
      <c r="K57" s="13">
        <v>1000</v>
      </c>
      <c r="L57" s="13"/>
      <c r="M57" s="13"/>
      <c r="N57" s="13"/>
      <c r="O57" s="13"/>
      <c r="P57" s="13"/>
      <c r="Q57" s="14">
        <f t="shared" si="7"/>
        <v>8000</v>
      </c>
    </row>
    <row r="58" spans="1:17">
      <c r="A58" s="10"/>
      <c r="B58" s="11" t="s">
        <v>75</v>
      </c>
      <c r="C58" s="12" t="s">
        <v>76</v>
      </c>
      <c r="D58" s="13">
        <v>1830</v>
      </c>
      <c r="E58" s="13"/>
      <c r="F58" s="13"/>
      <c r="G58" s="13"/>
      <c r="H58" s="13"/>
      <c r="I58" s="13"/>
      <c r="J58" s="13"/>
      <c r="K58" s="13">
        <v>47000</v>
      </c>
      <c r="L58" s="13">
        <v>700</v>
      </c>
      <c r="M58" s="13"/>
      <c r="N58" s="13"/>
      <c r="O58" s="13"/>
      <c r="P58" s="13"/>
      <c r="Q58" s="14">
        <f t="shared" si="7"/>
        <v>49530</v>
      </c>
    </row>
    <row r="59" spans="1:17">
      <c r="A59" s="10"/>
      <c r="B59" s="11" t="s">
        <v>77</v>
      </c>
      <c r="C59" s="12" t="s">
        <v>78</v>
      </c>
      <c r="D59" s="13">
        <v>1000</v>
      </c>
      <c r="E59" s="13"/>
      <c r="F59" s="13"/>
      <c r="G59" s="13"/>
      <c r="H59" s="13"/>
      <c r="I59" s="13">
        <v>2500</v>
      </c>
      <c r="J59" s="13"/>
      <c r="K59" s="13"/>
      <c r="L59" s="13"/>
      <c r="M59" s="13"/>
      <c r="N59" s="13"/>
      <c r="O59" s="13"/>
      <c r="P59" s="13"/>
      <c r="Q59" s="14">
        <f t="shared" si="7"/>
        <v>3500</v>
      </c>
    </row>
    <row r="60" spans="1:17">
      <c r="A60" s="10"/>
      <c r="B60" s="11" t="s">
        <v>79</v>
      </c>
      <c r="C60" s="12" t="s">
        <v>80</v>
      </c>
      <c r="D60" s="13">
        <v>8500</v>
      </c>
      <c r="E60" s="13"/>
      <c r="F60" s="13"/>
      <c r="G60" s="13"/>
      <c r="H60" s="13"/>
      <c r="I60" s="13">
        <v>2500</v>
      </c>
      <c r="J60" s="13"/>
      <c r="K60" s="13">
        <v>7000</v>
      </c>
      <c r="L60" s="13"/>
      <c r="M60" s="13"/>
      <c r="N60" s="13"/>
      <c r="O60" s="13"/>
      <c r="P60" s="13"/>
      <c r="Q60" s="14">
        <f t="shared" si="7"/>
        <v>18000</v>
      </c>
    </row>
    <row r="61" spans="1:17">
      <c r="A61" s="10"/>
      <c r="B61" s="11" t="s">
        <v>81</v>
      </c>
      <c r="C61" s="12" t="s">
        <v>82</v>
      </c>
      <c r="D61" s="13">
        <v>2000</v>
      </c>
      <c r="E61" s="13"/>
      <c r="F61" s="13"/>
      <c r="G61" s="13"/>
      <c r="H61" s="13"/>
      <c r="I61" s="13">
        <v>100</v>
      </c>
      <c r="J61" s="13"/>
      <c r="K61" s="13"/>
      <c r="L61" s="13"/>
      <c r="M61" s="13"/>
      <c r="N61" s="13"/>
      <c r="O61" s="13"/>
      <c r="P61" s="13"/>
      <c r="Q61" s="14">
        <f t="shared" si="7"/>
        <v>2100</v>
      </c>
    </row>
    <row r="62" spans="1:17">
      <c r="A62" s="10"/>
      <c r="B62" s="11" t="s">
        <v>83</v>
      </c>
      <c r="C62" s="12" t="s">
        <v>84</v>
      </c>
      <c r="D62" s="13">
        <v>1500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>
        <f t="shared" si="7"/>
        <v>1500</v>
      </c>
    </row>
    <row r="63" spans="1:17">
      <c r="A63" s="10"/>
      <c r="B63" s="11" t="s">
        <v>85</v>
      </c>
      <c r="C63" s="12" t="s">
        <v>86</v>
      </c>
      <c r="D63" s="13">
        <v>1000</v>
      </c>
      <c r="E63" s="13"/>
      <c r="F63" s="13"/>
      <c r="G63" s="13"/>
      <c r="H63" s="13"/>
      <c r="I63" s="13">
        <v>450</v>
      </c>
      <c r="J63" s="13"/>
      <c r="K63" s="13">
        <v>700</v>
      </c>
      <c r="L63" s="13"/>
      <c r="M63" s="13"/>
      <c r="N63" s="13"/>
      <c r="O63" s="13"/>
      <c r="P63" s="13"/>
      <c r="Q63" s="14">
        <f t="shared" si="7"/>
        <v>2150</v>
      </c>
    </row>
    <row r="64" spans="1:17">
      <c r="A64" s="10"/>
      <c r="B64" s="11" t="s">
        <v>87</v>
      </c>
      <c r="C64" s="12" t="s">
        <v>88</v>
      </c>
      <c r="D64" s="13">
        <v>818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si="7"/>
        <v>818</v>
      </c>
    </row>
    <row r="65" spans="1:17">
      <c r="A65" s="10"/>
      <c r="B65" s="11" t="s">
        <v>2331</v>
      </c>
      <c r="C65" s="12" t="s">
        <v>2332</v>
      </c>
      <c r="D65" s="13">
        <v>2000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7"/>
        <v>2000</v>
      </c>
    </row>
    <row r="66" spans="1:17">
      <c r="A66" s="10"/>
      <c r="B66" s="11" t="s">
        <v>89</v>
      </c>
      <c r="C66" s="12" t="s">
        <v>90</v>
      </c>
      <c r="D66" s="13">
        <v>1000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7"/>
        <v>1000</v>
      </c>
    </row>
    <row r="67" spans="1:17">
      <c r="A67" s="10"/>
      <c r="B67" s="11" t="s">
        <v>91</v>
      </c>
      <c r="C67" s="12" t="s">
        <v>92</v>
      </c>
      <c r="D67" s="13">
        <v>13500</v>
      </c>
      <c r="E67" s="13"/>
      <c r="F67" s="13"/>
      <c r="G67" s="13"/>
      <c r="H67" s="13"/>
      <c r="I67" s="13">
        <v>3000</v>
      </c>
      <c r="J67" s="13"/>
      <c r="K67" s="13">
        <v>2000</v>
      </c>
      <c r="L67" s="13">
        <v>20000</v>
      </c>
      <c r="M67" s="13"/>
      <c r="N67" s="13"/>
      <c r="O67" s="13"/>
      <c r="P67" s="13"/>
      <c r="Q67" s="14">
        <f t="shared" si="7"/>
        <v>38500</v>
      </c>
    </row>
    <row r="68" spans="1:17">
      <c r="A68" s="10"/>
      <c r="B68" s="11" t="s">
        <v>93</v>
      </c>
      <c r="C68" s="12" t="s">
        <v>94</v>
      </c>
      <c r="D68" s="13">
        <v>3200</v>
      </c>
      <c r="E68" s="13"/>
      <c r="F68" s="13"/>
      <c r="G68" s="13"/>
      <c r="H68" s="13"/>
      <c r="I68" s="13">
        <v>350</v>
      </c>
      <c r="J68" s="13"/>
      <c r="K68" s="13">
        <v>300</v>
      </c>
      <c r="L68" s="13"/>
      <c r="M68" s="13"/>
      <c r="N68" s="13"/>
      <c r="O68" s="13"/>
      <c r="P68" s="13"/>
      <c r="Q68" s="14">
        <f t="shared" si="7"/>
        <v>3850</v>
      </c>
    </row>
    <row r="69" spans="1:17">
      <c r="A69" s="10"/>
      <c r="B69" s="11" t="s">
        <v>2333</v>
      </c>
      <c r="C69" s="12" t="s">
        <v>2334</v>
      </c>
      <c r="D69" s="13">
        <v>200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>
        <f t="shared" si="7"/>
        <v>200</v>
      </c>
    </row>
    <row r="70" spans="1:17" ht="15">
      <c r="A70" s="91" t="s">
        <v>95</v>
      </c>
      <c r="B70" s="92"/>
      <c r="C70" s="92"/>
      <c r="D70" s="8">
        <f t="shared" ref="D70:Q70" si="8">SUM(D71:D76)</f>
        <v>71000</v>
      </c>
      <c r="E70" s="8">
        <f t="shared" si="8"/>
        <v>0</v>
      </c>
      <c r="F70" s="8">
        <f t="shared" si="8"/>
        <v>0</v>
      </c>
      <c r="G70" s="8">
        <f t="shared" si="8"/>
        <v>0</v>
      </c>
      <c r="H70" s="8">
        <f t="shared" si="8"/>
        <v>0</v>
      </c>
      <c r="I70" s="8">
        <f t="shared" si="8"/>
        <v>8000</v>
      </c>
      <c r="J70" s="8">
        <f t="shared" si="8"/>
        <v>0</v>
      </c>
      <c r="K70" s="8">
        <f t="shared" si="8"/>
        <v>0</v>
      </c>
      <c r="L70" s="8">
        <f t="shared" si="8"/>
        <v>0</v>
      </c>
      <c r="M70" s="8">
        <f t="shared" si="8"/>
        <v>0</v>
      </c>
      <c r="N70" s="8">
        <f t="shared" si="8"/>
        <v>0</v>
      </c>
      <c r="O70" s="8">
        <f t="shared" si="8"/>
        <v>0</v>
      </c>
      <c r="P70" s="8">
        <f t="shared" si="8"/>
        <v>0</v>
      </c>
      <c r="Q70" s="9">
        <f t="shared" si="8"/>
        <v>79000</v>
      </c>
    </row>
    <row r="71" spans="1:17">
      <c r="A71" s="10"/>
      <c r="B71" s="11" t="s">
        <v>96</v>
      </c>
      <c r="C71" s="12" t="s">
        <v>97</v>
      </c>
      <c r="D71" s="13">
        <v>12000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f t="shared" ref="Q71:Q76" si="9">D71+E71+F71+G71+H71+I71+J71+K71+L71+M71+N71+O71+P71</f>
        <v>12000</v>
      </c>
    </row>
    <row r="72" spans="1:17">
      <c r="A72" s="10"/>
      <c r="B72" s="11" t="s">
        <v>98</v>
      </c>
      <c r="C72" s="12" t="s">
        <v>99</v>
      </c>
      <c r="D72" s="13">
        <v>15000</v>
      </c>
      <c r="E72" s="13"/>
      <c r="F72" s="13"/>
      <c r="G72" s="13"/>
      <c r="H72" s="13"/>
      <c r="I72" s="13">
        <v>3000</v>
      </c>
      <c r="J72" s="13"/>
      <c r="K72" s="13"/>
      <c r="L72" s="13"/>
      <c r="M72" s="13"/>
      <c r="N72" s="13"/>
      <c r="O72" s="13"/>
      <c r="P72" s="13"/>
      <c r="Q72" s="14">
        <f t="shared" si="9"/>
        <v>18000</v>
      </c>
    </row>
    <row r="73" spans="1:17">
      <c r="A73" s="10"/>
      <c r="B73" s="11" t="s">
        <v>100</v>
      </c>
      <c r="C73" s="12" t="s">
        <v>101</v>
      </c>
      <c r="D73" s="13">
        <v>2500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>
        <f t="shared" si="9"/>
        <v>2500</v>
      </c>
    </row>
    <row r="74" spans="1:17">
      <c r="A74" s="10"/>
      <c r="B74" s="11" t="s">
        <v>102</v>
      </c>
      <c r="C74" s="12" t="s">
        <v>103</v>
      </c>
      <c r="D74" s="13">
        <v>15300</v>
      </c>
      <c r="E74" s="13"/>
      <c r="F74" s="13"/>
      <c r="G74" s="13"/>
      <c r="H74" s="13"/>
      <c r="I74" s="13">
        <v>2500</v>
      </c>
      <c r="J74" s="13"/>
      <c r="K74" s="13"/>
      <c r="L74" s="13"/>
      <c r="M74" s="13"/>
      <c r="N74" s="13"/>
      <c r="O74" s="13"/>
      <c r="P74" s="13"/>
      <c r="Q74" s="14">
        <f t="shared" si="9"/>
        <v>17800</v>
      </c>
    </row>
    <row r="75" spans="1:17">
      <c r="A75" s="10"/>
      <c r="B75" s="11" t="s">
        <v>104</v>
      </c>
      <c r="C75" s="12" t="s">
        <v>105</v>
      </c>
      <c r="D75" s="13">
        <v>20000</v>
      </c>
      <c r="E75" s="13"/>
      <c r="F75" s="13"/>
      <c r="G75" s="13"/>
      <c r="H75" s="13"/>
      <c r="I75" s="13">
        <v>2500</v>
      </c>
      <c r="J75" s="13"/>
      <c r="K75" s="13"/>
      <c r="L75" s="13"/>
      <c r="M75" s="13"/>
      <c r="N75" s="13"/>
      <c r="O75" s="13"/>
      <c r="P75" s="13"/>
      <c r="Q75" s="14">
        <f t="shared" si="9"/>
        <v>22500</v>
      </c>
    </row>
    <row r="76" spans="1:17">
      <c r="A76" s="10"/>
      <c r="B76" s="11" t="s">
        <v>106</v>
      </c>
      <c r="C76" s="12" t="s">
        <v>107</v>
      </c>
      <c r="D76" s="13">
        <v>6200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>
        <f t="shared" si="9"/>
        <v>6200</v>
      </c>
    </row>
    <row r="77" spans="1:17" ht="15">
      <c r="A77" s="91" t="s">
        <v>108</v>
      </c>
      <c r="B77" s="92"/>
      <c r="C77" s="92"/>
      <c r="D77" s="8">
        <f t="shared" ref="D77:Q77" si="10">SUM(D78:D88)</f>
        <v>0</v>
      </c>
      <c r="E77" s="8">
        <f t="shared" si="10"/>
        <v>0</v>
      </c>
      <c r="F77" s="8">
        <f t="shared" si="10"/>
        <v>0</v>
      </c>
      <c r="G77" s="8">
        <f t="shared" si="10"/>
        <v>0</v>
      </c>
      <c r="H77" s="8">
        <f t="shared" si="10"/>
        <v>45000</v>
      </c>
      <c r="I77" s="8">
        <f t="shared" si="10"/>
        <v>82200</v>
      </c>
      <c r="J77" s="8">
        <f t="shared" si="10"/>
        <v>0</v>
      </c>
      <c r="K77" s="8">
        <f t="shared" si="10"/>
        <v>3000</v>
      </c>
      <c r="L77" s="8">
        <f t="shared" si="10"/>
        <v>22000</v>
      </c>
      <c r="M77" s="8">
        <f t="shared" si="10"/>
        <v>0</v>
      </c>
      <c r="N77" s="8">
        <f t="shared" si="10"/>
        <v>0</v>
      </c>
      <c r="O77" s="8">
        <f t="shared" si="10"/>
        <v>0</v>
      </c>
      <c r="P77" s="8">
        <f t="shared" si="10"/>
        <v>0</v>
      </c>
      <c r="Q77" s="9">
        <f t="shared" si="10"/>
        <v>152200</v>
      </c>
    </row>
    <row r="78" spans="1:17">
      <c r="A78" s="10"/>
      <c r="B78" s="11" t="s">
        <v>109</v>
      </c>
      <c r="C78" s="12" t="s">
        <v>110</v>
      </c>
      <c r="D78" s="13"/>
      <c r="E78" s="13"/>
      <c r="F78" s="13"/>
      <c r="G78" s="13"/>
      <c r="H78" s="13">
        <v>39000</v>
      </c>
      <c r="I78" s="13">
        <v>35000</v>
      </c>
      <c r="J78" s="13"/>
      <c r="K78" s="13"/>
      <c r="L78" s="13">
        <v>10000</v>
      </c>
      <c r="M78" s="13"/>
      <c r="N78" s="13"/>
      <c r="O78" s="13"/>
      <c r="P78" s="13"/>
      <c r="Q78" s="14">
        <f t="shared" ref="Q78:Q88" si="11">D78+E78+F78+G78+H78+I78+J78+K78+L78+M78+N78+O78+P78</f>
        <v>84000</v>
      </c>
    </row>
    <row r="79" spans="1:17">
      <c r="A79" s="10"/>
      <c r="B79" s="11" t="s">
        <v>111</v>
      </c>
      <c r="C79" s="12" t="s">
        <v>112</v>
      </c>
      <c r="D79" s="13"/>
      <c r="E79" s="13"/>
      <c r="F79" s="13"/>
      <c r="G79" s="13"/>
      <c r="H79" s="13"/>
      <c r="I79" s="13">
        <v>30000</v>
      </c>
      <c r="J79" s="13"/>
      <c r="K79" s="13"/>
      <c r="L79" s="13"/>
      <c r="M79" s="13"/>
      <c r="N79" s="13"/>
      <c r="O79" s="13"/>
      <c r="P79" s="13"/>
      <c r="Q79" s="14">
        <f t="shared" si="11"/>
        <v>30000</v>
      </c>
    </row>
    <row r="80" spans="1:17">
      <c r="A80" s="10"/>
      <c r="B80" s="11" t="s">
        <v>2335</v>
      </c>
      <c r="C80" s="12" t="s">
        <v>2336</v>
      </c>
      <c r="D80" s="13"/>
      <c r="E80" s="13"/>
      <c r="F80" s="13"/>
      <c r="G80" s="13"/>
      <c r="H80" s="13"/>
      <c r="I80" s="13">
        <v>2700</v>
      </c>
      <c r="J80" s="13"/>
      <c r="K80" s="13"/>
      <c r="L80" s="13"/>
      <c r="M80" s="13"/>
      <c r="N80" s="13"/>
      <c r="O80" s="13"/>
      <c r="P80" s="13"/>
      <c r="Q80" s="14">
        <f t="shared" si="11"/>
        <v>2700</v>
      </c>
    </row>
    <row r="81" spans="1:17">
      <c r="A81" s="10"/>
      <c r="B81" s="11" t="s">
        <v>2337</v>
      </c>
      <c r="C81" s="12" t="s">
        <v>2338</v>
      </c>
      <c r="D81" s="13"/>
      <c r="E81" s="13"/>
      <c r="F81" s="13"/>
      <c r="G81" s="13"/>
      <c r="H81" s="13"/>
      <c r="I81" s="13">
        <v>1500</v>
      </c>
      <c r="J81" s="13"/>
      <c r="K81" s="13"/>
      <c r="L81" s="13"/>
      <c r="M81" s="13"/>
      <c r="N81" s="13"/>
      <c r="O81" s="13"/>
      <c r="P81" s="13"/>
      <c r="Q81" s="14">
        <f t="shared" si="11"/>
        <v>1500</v>
      </c>
    </row>
    <row r="82" spans="1:17">
      <c r="A82" s="10"/>
      <c r="B82" s="11" t="s">
        <v>2339</v>
      </c>
      <c r="C82" s="12" t="s">
        <v>2340</v>
      </c>
      <c r="D82" s="13"/>
      <c r="E82" s="13"/>
      <c r="F82" s="13"/>
      <c r="G82" s="13"/>
      <c r="H82" s="13"/>
      <c r="I82" s="13">
        <v>1000</v>
      </c>
      <c r="J82" s="13"/>
      <c r="K82" s="13"/>
      <c r="L82" s="13"/>
      <c r="M82" s="13"/>
      <c r="N82" s="13"/>
      <c r="O82" s="13"/>
      <c r="P82" s="13"/>
      <c r="Q82" s="14">
        <f t="shared" si="11"/>
        <v>1000</v>
      </c>
    </row>
    <row r="83" spans="1:17">
      <c r="A83" s="10"/>
      <c r="B83" s="11" t="s">
        <v>2341</v>
      </c>
      <c r="C83" s="12" t="s">
        <v>2342</v>
      </c>
      <c r="D83" s="13"/>
      <c r="E83" s="13"/>
      <c r="F83" s="13"/>
      <c r="G83" s="13"/>
      <c r="H83" s="13"/>
      <c r="I83" s="13">
        <v>3000</v>
      </c>
      <c r="J83" s="13"/>
      <c r="K83" s="13"/>
      <c r="L83" s="13"/>
      <c r="M83" s="13"/>
      <c r="N83" s="13"/>
      <c r="O83" s="13"/>
      <c r="P83" s="13"/>
      <c r="Q83" s="14">
        <f t="shared" si="11"/>
        <v>3000</v>
      </c>
    </row>
    <row r="84" spans="1:17">
      <c r="A84" s="10"/>
      <c r="B84" s="11" t="s">
        <v>2343</v>
      </c>
      <c r="C84" s="12" t="s">
        <v>2344</v>
      </c>
      <c r="D84" s="13"/>
      <c r="E84" s="13"/>
      <c r="F84" s="13"/>
      <c r="G84" s="13"/>
      <c r="H84" s="13"/>
      <c r="I84" s="13"/>
      <c r="J84" s="13"/>
      <c r="K84" s="13">
        <v>3000</v>
      </c>
      <c r="L84" s="13"/>
      <c r="M84" s="13"/>
      <c r="N84" s="13"/>
      <c r="O84" s="13"/>
      <c r="P84" s="13"/>
      <c r="Q84" s="14">
        <f t="shared" si="11"/>
        <v>3000</v>
      </c>
    </row>
    <row r="85" spans="1:17">
      <c r="A85" s="10"/>
      <c r="B85" s="11" t="s">
        <v>2345</v>
      </c>
      <c r="C85" s="12" t="s">
        <v>2346</v>
      </c>
      <c r="D85" s="13"/>
      <c r="E85" s="13"/>
      <c r="F85" s="13"/>
      <c r="G85" s="13"/>
      <c r="H85" s="13"/>
      <c r="I85" s="13">
        <v>2000</v>
      </c>
      <c r="J85" s="13"/>
      <c r="K85" s="13"/>
      <c r="L85" s="13">
        <v>5000</v>
      </c>
      <c r="M85" s="13"/>
      <c r="N85" s="13"/>
      <c r="O85" s="13"/>
      <c r="P85" s="13"/>
      <c r="Q85" s="14">
        <f t="shared" si="11"/>
        <v>7000</v>
      </c>
    </row>
    <row r="86" spans="1:17">
      <c r="A86" s="10"/>
      <c r="B86" s="11" t="s">
        <v>2347</v>
      </c>
      <c r="C86" s="12" t="s">
        <v>2348</v>
      </c>
      <c r="D86" s="13"/>
      <c r="E86" s="13"/>
      <c r="F86" s="13"/>
      <c r="G86" s="13"/>
      <c r="H86" s="13"/>
      <c r="I86" s="13">
        <v>2000</v>
      </c>
      <c r="J86" s="13"/>
      <c r="K86" s="13"/>
      <c r="L86" s="13"/>
      <c r="M86" s="13"/>
      <c r="N86" s="13"/>
      <c r="O86" s="13"/>
      <c r="P86" s="13"/>
      <c r="Q86" s="14">
        <f t="shared" si="11"/>
        <v>2000</v>
      </c>
    </row>
    <row r="87" spans="1:17">
      <c r="A87" s="10"/>
      <c r="B87" s="11" t="s">
        <v>2349</v>
      </c>
      <c r="C87" s="12" t="s">
        <v>2350</v>
      </c>
      <c r="D87" s="13"/>
      <c r="E87" s="13"/>
      <c r="F87" s="13"/>
      <c r="G87" s="13"/>
      <c r="H87" s="13"/>
      <c r="I87" s="13">
        <v>1000</v>
      </c>
      <c r="J87" s="13"/>
      <c r="K87" s="13"/>
      <c r="L87" s="13">
        <v>5000</v>
      </c>
      <c r="M87" s="13"/>
      <c r="N87" s="13"/>
      <c r="O87" s="13"/>
      <c r="P87" s="13"/>
      <c r="Q87" s="14">
        <f t="shared" si="11"/>
        <v>6000</v>
      </c>
    </row>
    <row r="88" spans="1:17">
      <c r="A88" s="10"/>
      <c r="B88" s="11" t="s">
        <v>113</v>
      </c>
      <c r="C88" s="12" t="s">
        <v>114</v>
      </c>
      <c r="D88" s="13"/>
      <c r="E88" s="13"/>
      <c r="F88" s="13"/>
      <c r="G88" s="13"/>
      <c r="H88" s="13">
        <v>6000</v>
      </c>
      <c r="I88" s="13">
        <v>4000</v>
      </c>
      <c r="J88" s="13"/>
      <c r="K88" s="13"/>
      <c r="L88" s="13">
        <v>2000</v>
      </c>
      <c r="M88" s="13"/>
      <c r="N88" s="13"/>
      <c r="O88" s="13"/>
      <c r="P88" s="13"/>
      <c r="Q88" s="14">
        <f t="shared" si="11"/>
        <v>12000</v>
      </c>
    </row>
    <row r="89" spans="1:17" ht="15">
      <c r="A89" s="91" t="s">
        <v>115</v>
      </c>
      <c r="B89" s="92"/>
      <c r="C89" s="92"/>
      <c r="D89" s="8">
        <f t="shared" ref="D89:Q89" si="12">SUM(D90,D103)</f>
        <v>2726.2699999999995</v>
      </c>
      <c r="E89" s="8">
        <f t="shared" si="12"/>
        <v>0</v>
      </c>
      <c r="F89" s="8">
        <f t="shared" si="12"/>
        <v>0</v>
      </c>
      <c r="G89" s="8">
        <f t="shared" si="12"/>
        <v>0</v>
      </c>
      <c r="H89" s="8">
        <f t="shared" si="12"/>
        <v>27142.489999999998</v>
      </c>
      <c r="I89" s="8">
        <f t="shared" si="12"/>
        <v>0</v>
      </c>
      <c r="J89" s="8">
        <f t="shared" si="12"/>
        <v>0</v>
      </c>
      <c r="K89" s="8">
        <f t="shared" si="12"/>
        <v>0</v>
      </c>
      <c r="L89" s="8">
        <f t="shared" si="12"/>
        <v>0</v>
      </c>
      <c r="M89" s="8">
        <f t="shared" si="12"/>
        <v>0</v>
      </c>
      <c r="N89" s="8">
        <f t="shared" si="12"/>
        <v>0</v>
      </c>
      <c r="O89" s="8">
        <f t="shared" si="12"/>
        <v>14000</v>
      </c>
      <c r="P89" s="8">
        <f t="shared" si="12"/>
        <v>117760.16000000002</v>
      </c>
      <c r="Q89" s="9">
        <f t="shared" si="12"/>
        <v>161628.91999999998</v>
      </c>
    </row>
    <row r="90" spans="1:17" ht="15">
      <c r="A90" s="91" t="s">
        <v>2</v>
      </c>
      <c r="B90" s="92"/>
      <c r="C90" s="92"/>
      <c r="D90" s="8">
        <f t="shared" ref="D90:Q90" si="13">SUM(D91,D93,D95)</f>
        <v>2726.2699999999995</v>
      </c>
      <c r="E90" s="8">
        <f t="shared" si="13"/>
        <v>0</v>
      </c>
      <c r="F90" s="8">
        <f t="shared" si="13"/>
        <v>0</v>
      </c>
      <c r="G90" s="8">
        <f t="shared" si="13"/>
        <v>0</v>
      </c>
      <c r="H90" s="8">
        <f t="shared" si="13"/>
        <v>22037.339999999997</v>
      </c>
      <c r="I90" s="8">
        <f t="shared" si="13"/>
        <v>0</v>
      </c>
      <c r="J90" s="8">
        <f t="shared" si="13"/>
        <v>0</v>
      </c>
      <c r="K90" s="8">
        <f t="shared" si="13"/>
        <v>0</v>
      </c>
      <c r="L90" s="8">
        <f t="shared" si="13"/>
        <v>0</v>
      </c>
      <c r="M90" s="8">
        <f t="shared" si="13"/>
        <v>0</v>
      </c>
      <c r="N90" s="8">
        <f t="shared" si="13"/>
        <v>0</v>
      </c>
      <c r="O90" s="8">
        <f t="shared" si="13"/>
        <v>14000</v>
      </c>
      <c r="P90" s="8">
        <f t="shared" si="13"/>
        <v>88830.970000000016</v>
      </c>
      <c r="Q90" s="9">
        <f t="shared" si="13"/>
        <v>127594.57999999999</v>
      </c>
    </row>
    <row r="91" spans="1:17" ht="15">
      <c r="A91" s="91" t="s">
        <v>116</v>
      </c>
      <c r="B91" s="92"/>
      <c r="C91" s="92"/>
      <c r="D91" s="8">
        <f t="shared" ref="D91:Q91" si="14">SUM(D92)</f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14000</v>
      </c>
      <c r="P91" s="8">
        <f t="shared" si="14"/>
        <v>0</v>
      </c>
      <c r="Q91" s="9">
        <f t="shared" si="14"/>
        <v>14000</v>
      </c>
    </row>
    <row r="92" spans="1:17">
      <c r="A92" s="10"/>
      <c r="B92" s="11" t="s">
        <v>27</v>
      </c>
      <c r="C92" s="12" t="s">
        <v>28</v>
      </c>
      <c r="D92" s="13"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>
        <v>14000</v>
      </c>
      <c r="P92" s="13"/>
      <c r="Q92" s="14">
        <f>D92+E92+F92+G92+H92+I92+J92+K92+L92+M92+N92+O92+P92</f>
        <v>14000</v>
      </c>
    </row>
    <row r="93" spans="1:17" ht="15">
      <c r="A93" s="91" t="s">
        <v>4</v>
      </c>
      <c r="B93" s="92"/>
      <c r="C93" s="92"/>
      <c r="D93" s="8">
        <f t="shared" ref="D93:Q93" si="15">SUM(D94)</f>
        <v>0</v>
      </c>
      <c r="E93" s="8">
        <f t="shared" si="15"/>
        <v>0</v>
      </c>
      <c r="F93" s="8">
        <f t="shared" si="15"/>
        <v>0</v>
      </c>
      <c r="G93" s="8">
        <f t="shared" si="15"/>
        <v>0</v>
      </c>
      <c r="H93" s="8">
        <f t="shared" si="15"/>
        <v>0</v>
      </c>
      <c r="I93" s="8">
        <f t="shared" si="15"/>
        <v>0</v>
      </c>
      <c r="J93" s="8">
        <f t="shared" si="15"/>
        <v>0</v>
      </c>
      <c r="K93" s="8">
        <f t="shared" si="15"/>
        <v>0</v>
      </c>
      <c r="L93" s="8">
        <f t="shared" si="15"/>
        <v>0</v>
      </c>
      <c r="M93" s="8">
        <f t="shared" si="15"/>
        <v>0</v>
      </c>
      <c r="N93" s="8">
        <f t="shared" si="15"/>
        <v>0</v>
      </c>
      <c r="O93" s="8">
        <f t="shared" si="15"/>
        <v>0</v>
      </c>
      <c r="P93" s="8">
        <f t="shared" si="15"/>
        <v>0</v>
      </c>
      <c r="Q93" s="9">
        <f t="shared" si="15"/>
        <v>0</v>
      </c>
    </row>
    <row r="94" spans="1:17">
      <c r="A94" s="10"/>
      <c r="B94" s="11" t="s">
        <v>15</v>
      </c>
      <c r="C94" s="12" t="s">
        <v>16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>
        <f>D94+E94+F94+G94+H94+I94+J94+K94+L94+M94+N94+O94+P94</f>
        <v>0</v>
      </c>
    </row>
    <row r="95" spans="1:17" ht="15">
      <c r="A95" s="95" t="s">
        <v>117</v>
      </c>
      <c r="B95" s="96"/>
      <c r="C95" s="96"/>
      <c r="D95" s="27">
        <f t="shared" ref="D95:Q95" si="16">SUM(D96:D102)</f>
        <v>2726.2699999999995</v>
      </c>
      <c r="E95" s="27">
        <f t="shared" si="16"/>
        <v>0</v>
      </c>
      <c r="F95" s="27">
        <f t="shared" si="16"/>
        <v>0</v>
      </c>
      <c r="G95" s="27">
        <f t="shared" si="16"/>
        <v>0</v>
      </c>
      <c r="H95" s="27">
        <f t="shared" si="16"/>
        <v>22037.339999999997</v>
      </c>
      <c r="I95" s="27">
        <f t="shared" si="16"/>
        <v>0</v>
      </c>
      <c r="J95" s="27">
        <f t="shared" si="16"/>
        <v>0</v>
      </c>
      <c r="K95" s="27">
        <f t="shared" si="16"/>
        <v>0</v>
      </c>
      <c r="L95" s="27">
        <f t="shared" si="16"/>
        <v>0</v>
      </c>
      <c r="M95" s="27">
        <f t="shared" si="16"/>
        <v>0</v>
      </c>
      <c r="N95" s="27">
        <f t="shared" si="16"/>
        <v>0</v>
      </c>
      <c r="O95" s="27">
        <f t="shared" si="16"/>
        <v>0</v>
      </c>
      <c r="P95" s="27">
        <f t="shared" si="16"/>
        <v>88830.970000000016</v>
      </c>
      <c r="Q95" s="28">
        <f t="shared" si="16"/>
        <v>113594.57999999999</v>
      </c>
    </row>
    <row r="96" spans="1:17">
      <c r="A96" s="10"/>
      <c r="B96" s="11" t="s">
        <v>118</v>
      </c>
      <c r="C96" s="12" t="s">
        <v>119</v>
      </c>
      <c r="D96" s="13">
        <v>2219.92</v>
      </c>
      <c r="E96" s="13"/>
      <c r="F96" s="13"/>
      <c r="G96" s="13"/>
      <c r="H96" s="13">
        <v>17944.349999999999</v>
      </c>
      <c r="I96" s="13"/>
      <c r="J96" s="13"/>
      <c r="K96" s="13"/>
      <c r="L96" s="13"/>
      <c r="M96" s="13"/>
      <c r="N96" s="13"/>
      <c r="O96" s="13"/>
      <c r="P96" s="13">
        <v>72332.44</v>
      </c>
      <c r="Q96" s="14">
        <f t="shared" ref="Q96:Q102" si="17">D96+E96+F96+G96+H96+I96+J96+K96+L96+M96+N96+O96+P96</f>
        <v>92496.709999999992</v>
      </c>
    </row>
    <row r="97" spans="1:17">
      <c r="A97" s="10"/>
      <c r="B97" s="60">
        <v>31219</v>
      </c>
      <c r="C97" s="12" t="s">
        <v>2371</v>
      </c>
      <c r="D97" s="13">
        <v>90</v>
      </c>
      <c r="E97" s="13"/>
      <c r="F97" s="13"/>
      <c r="G97" s="13"/>
      <c r="H97" s="13">
        <v>727.5</v>
      </c>
      <c r="I97" s="13"/>
      <c r="J97" s="13"/>
      <c r="K97" s="13"/>
      <c r="L97" s="13"/>
      <c r="M97" s="13"/>
      <c r="N97" s="13"/>
      <c r="O97" s="13"/>
      <c r="P97" s="13">
        <v>2932.5</v>
      </c>
      <c r="Q97" s="14">
        <f t="shared" si="17"/>
        <v>3750</v>
      </c>
    </row>
    <row r="98" spans="1:17">
      <c r="A98" s="10"/>
      <c r="B98" s="11" t="s">
        <v>120</v>
      </c>
      <c r="C98" s="12" t="s">
        <v>121</v>
      </c>
      <c r="D98" s="13">
        <v>90</v>
      </c>
      <c r="E98" s="13"/>
      <c r="F98" s="13"/>
      <c r="G98" s="13"/>
      <c r="H98" s="13">
        <v>727.5</v>
      </c>
      <c r="I98" s="13"/>
      <c r="J98" s="13"/>
      <c r="K98" s="13"/>
      <c r="L98" s="13"/>
      <c r="M98" s="13"/>
      <c r="N98" s="13"/>
      <c r="O98" s="13"/>
      <c r="P98" s="13">
        <v>2932.5</v>
      </c>
      <c r="Q98" s="14">
        <f t="shared" si="17"/>
        <v>3750</v>
      </c>
    </row>
    <row r="99" spans="1:17">
      <c r="A99" s="10"/>
      <c r="B99" s="11" t="s">
        <v>124</v>
      </c>
      <c r="C99" s="12" t="s">
        <v>125</v>
      </c>
      <c r="D99" s="13">
        <v>277.49</v>
      </c>
      <c r="E99" s="13"/>
      <c r="F99" s="13"/>
      <c r="G99" s="13"/>
      <c r="H99" s="13">
        <v>2243.0500000000002</v>
      </c>
      <c r="I99" s="13"/>
      <c r="J99" s="13"/>
      <c r="K99" s="13"/>
      <c r="L99" s="13"/>
      <c r="M99" s="13"/>
      <c r="N99" s="13"/>
      <c r="O99" s="13"/>
      <c r="P99" s="13">
        <v>9041.5499999999993</v>
      </c>
      <c r="Q99" s="14">
        <f t="shared" si="17"/>
        <v>11562.09</v>
      </c>
    </row>
    <row r="100" spans="1:17">
      <c r="A100" s="10"/>
      <c r="B100" s="11" t="s">
        <v>126</v>
      </c>
      <c r="C100" s="12" t="s">
        <v>127</v>
      </c>
      <c r="D100" s="13">
        <v>31.45</v>
      </c>
      <c r="E100" s="13"/>
      <c r="F100" s="13"/>
      <c r="G100" s="13"/>
      <c r="H100" s="13">
        <v>254.21</v>
      </c>
      <c r="I100" s="13"/>
      <c r="J100" s="13"/>
      <c r="K100" s="13"/>
      <c r="L100" s="13"/>
      <c r="M100" s="13"/>
      <c r="N100" s="13"/>
      <c r="O100" s="13"/>
      <c r="P100" s="13">
        <v>1024.71</v>
      </c>
      <c r="Q100" s="14">
        <f t="shared" si="17"/>
        <v>1310.3700000000001</v>
      </c>
    </row>
    <row r="101" spans="1:17">
      <c r="A101" s="10"/>
      <c r="B101" s="11" t="s">
        <v>128</v>
      </c>
      <c r="C101" s="12" t="s">
        <v>129</v>
      </c>
      <c r="D101" s="13">
        <v>9.25</v>
      </c>
      <c r="E101" s="13"/>
      <c r="F101" s="13"/>
      <c r="G101" s="13"/>
      <c r="H101" s="13">
        <v>74.77</v>
      </c>
      <c r="I101" s="13"/>
      <c r="J101" s="13"/>
      <c r="K101" s="13"/>
      <c r="L101" s="13"/>
      <c r="M101" s="13"/>
      <c r="N101" s="13"/>
      <c r="O101" s="13"/>
      <c r="P101" s="13">
        <v>301.39</v>
      </c>
      <c r="Q101" s="14">
        <f t="shared" si="17"/>
        <v>385.40999999999997</v>
      </c>
    </row>
    <row r="102" spans="1:17">
      <c r="A102" s="10"/>
      <c r="B102" s="60">
        <v>32339</v>
      </c>
      <c r="C102" s="12" t="s">
        <v>2370</v>
      </c>
      <c r="D102" s="13">
        <v>8.16</v>
      </c>
      <c r="E102" s="13"/>
      <c r="F102" s="13"/>
      <c r="G102" s="13"/>
      <c r="H102" s="13">
        <v>65.959999999999994</v>
      </c>
      <c r="I102" s="13"/>
      <c r="J102" s="13"/>
      <c r="K102" s="13"/>
      <c r="L102" s="13"/>
      <c r="M102" s="13"/>
      <c r="N102" s="13"/>
      <c r="O102" s="13"/>
      <c r="P102" s="13">
        <v>265.88</v>
      </c>
      <c r="Q102" s="14">
        <f t="shared" si="17"/>
        <v>340</v>
      </c>
    </row>
    <row r="103" spans="1:17" ht="15">
      <c r="A103" s="91" t="s">
        <v>130</v>
      </c>
      <c r="B103" s="92"/>
      <c r="C103" s="92"/>
      <c r="D103" s="8">
        <f t="shared" ref="D103:Q105" si="18">SUM(D104)</f>
        <v>0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5105.1499999999996</v>
      </c>
      <c r="I103" s="8">
        <f t="shared" si="18"/>
        <v>0</v>
      </c>
      <c r="J103" s="8">
        <f t="shared" si="18"/>
        <v>0</v>
      </c>
      <c r="K103" s="8">
        <f t="shared" si="18"/>
        <v>0</v>
      </c>
      <c r="L103" s="8">
        <f t="shared" si="18"/>
        <v>0</v>
      </c>
      <c r="M103" s="8">
        <f t="shared" si="18"/>
        <v>0</v>
      </c>
      <c r="N103" s="8">
        <f t="shared" si="18"/>
        <v>0</v>
      </c>
      <c r="O103" s="8">
        <f t="shared" si="18"/>
        <v>0</v>
      </c>
      <c r="P103" s="8">
        <f t="shared" si="18"/>
        <v>28929.19</v>
      </c>
      <c r="Q103" s="9">
        <f t="shared" si="18"/>
        <v>34034.339999999997</v>
      </c>
    </row>
    <row r="104" spans="1:17" ht="15">
      <c r="A104" s="91" t="s">
        <v>2</v>
      </c>
      <c r="B104" s="92"/>
      <c r="C104" s="92"/>
      <c r="D104" s="8">
        <f t="shared" si="18"/>
        <v>0</v>
      </c>
      <c r="E104" s="8">
        <f t="shared" si="18"/>
        <v>0</v>
      </c>
      <c r="F104" s="8">
        <f t="shared" si="18"/>
        <v>0</v>
      </c>
      <c r="G104" s="8">
        <f t="shared" si="18"/>
        <v>0</v>
      </c>
      <c r="H104" s="8">
        <f t="shared" si="18"/>
        <v>5105.1499999999996</v>
      </c>
      <c r="I104" s="8">
        <f t="shared" si="18"/>
        <v>0</v>
      </c>
      <c r="J104" s="8">
        <f t="shared" si="18"/>
        <v>0</v>
      </c>
      <c r="K104" s="8">
        <f t="shared" si="18"/>
        <v>0</v>
      </c>
      <c r="L104" s="8">
        <f t="shared" si="18"/>
        <v>0</v>
      </c>
      <c r="M104" s="8">
        <f t="shared" si="18"/>
        <v>0</v>
      </c>
      <c r="N104" s="8">
        <f t="shared" si="18"/>
        <v>0</v>
      </c>
      <c r="O104" s="8">
        <f t="shared" si="18"/>
        <v>0</v>
      </c>
      <c r="P104" s="8">
        <f t="shared" si="18"/>
        <v>28929.19</v>
      </c>
      <c r="Q104" s="9">
        <f t="shared" si="18"/>
        <v>34034.339999999997</v>
      </c>
    </row>
    <row r="105" spans="1:17" ht="15">
      <c r="A105" s="91" t="s">
        <v>131</v>
      </c>
      <c r="B105" s="92"/>
      <c r="C105" s="92"/>
      <c r="D105" s="8">
        <f t="shared" si="18"/>
        <v>0</v>
      </c>
      <c r="E105" s="8">
        <f t="shared" si="18"/>
        <v>0</v>
      </c>
      <c r="F105" s="8">
        <f t="shared" si="18"/>
        <v>0</v>
      </c>
      <c r="G105" s="8">
        <f t="shared" si="18"/>
        <v>0</v>
      </c>
      <c r="H105" s="8">
        <f t="shared" si="18"/>
        <v>5105.1499999999996</v>
      </c>
      <c r="I105" s="8">
        <f t="shared" si="18"/>
        <v>0</v>
      </c>
      <c r="J105" s="8">
        <f t="shared" si="18"/>
        <v>0</v>
      </c>
      <c r="K105" s="8">
        <f t="shared" si="18"/>
        <v>0</v>
      </c>
      <c r="L105" s="8">
        <f t="shared" si="18"/>
        <v>0</v>
      </c>
      <c r="M105" s="8">
        <f t="shared" si="18"/>
        <v>0</v>
      </c>
      <c r="N105" s="8">
        <f t="shared" si="18"/>
        <v>0</v>
      </c>
      <c r="O105" s="8">
        <f t="shared" si="18"/>
        <v>0</v>
      </c>
      <c r="P105" s="8">
        <f t="shared" si="18"/>
        <v>28929.19</v>
      </c>
      <c r="Q105" s="9">
        <f t="shared" si="18"/>
        <v>34034.339999999997</v>
      </c>
    </row>
    <row r="106" spans="1:17">
      <c r="A106" s="61"/>
      <c r="B106" s="62" t="s">
        <v>132</v>
      </c>
      <c r="C106" s="63" t="s">
        <v>2351</v>
      </c>
      <c r="D106" s="64">
        <v>0</v>
      </c>
      <c r="E106" s="64"/>
      <c r="F106" s="64"/>
      <c r="G106" s="64"/>
      <c r="H106" s="64">
        <v>5105.1499999999996</v>
      </c>
      <c r="I106" s="64"/>
      <c r="J106" s="64"/>
      <c r="K106" s="64"/>
      <c r="L106" s="64"/>
      <c r="M106" s="64"/>
      <c r="N106" s="64"/>
      <c r="O106" s="64"/>
      <c r="P106" s="64">
        <v>28929.19</v>
      </c>
      <c r="Q106" s="65">
        <f>D106+E106+F106+G106+H106+I106+J106+K106+L106+M106+N106+O106+P106</f>
        <v>34034.339999999997</v>
      </c>
    </row>
    <row r="107" spans="1:17"/>
    <row r="108" spans="1:17"/>
    <row r="109" spans="1:17"/>
    <row r="110" spans="1:17"/>
    <row r="111" spans="1:17"/>
    <row r="112" spans="1:1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</sheetData>
  <mergeCells count="19">
    <mergeCell ref="A89:C89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70:C70"/>
    <mergeCell ref="A77:C77"/>
    <mergeCell ref="A105:C105"/>
    <mergeCell ref="A90:C90"/>
    <mergeCell ref="A91:C91"/>
    <mergeCell ref="A93:C93"/>
    <mergeCell ref="A95:C95"/>
    <mergeCell ref="A103:C103"/>
    <mergeCell ref="A104:C104"/>
  </mergeCells>
  <pageMargins left="0.7" right="0.7" top="0.75" bottom="0.75" header="0.3" footer="0.3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R1360"/>
  <sheetViews>
    <sheetView showGridLines="0" showZeros="0" topLeftCell="A2" zoomScale="40" zoomScaleNormal="40" zoomScaleSheetLayoutView="40" workbookViewId="0">
      <selection activeCell="A8" sqref="A8"/>
    </sheetView>
  </sheetViews>
  <sheetFormatPr defaultRowHeight="15"/>
  <cols>
    <col min="2" max="2" width="84.140625" customWidth="1"/>
    <col min="3" max="3" width="12.5703125" customWidth="1"/>
    <col min="4" max="4" width="12.7109375" customWidth="1"/>
    <col min="5" max="5" width="13" customWidth="1"/>
    <col min="6" max="6" width="2.85546875" customWidth="1"/>
    <col min="7" max="7" width="2.140625" customWidth="1"/>
    <col min="8" max="8" width="2.7109375" customWidth="1"/>
    <col min="9" max="9" width="10.5703125" customWidth="1"/>
    <col min="10" max="10" width="10.140625" customWidth="1"/>
    <col min="11" max="11" width="10" customWidth="1"/>
    <col min="12" max="12" width="3.28515625" customWidth="1"/>
    <col min="13" max="13" width="3.42578125" customWidth="1"/>
    <col min="14" max="14" width="3.28515625" customWidth="1"/>
    <col min="15" max="15" width="11.140625" customWidth="1"/>
    <col min="16" max="16" width="11.42578125" customWidth="1"/>
    <col min="17" max="17" width="11" customWidth="1"/>
    <col min="18" max="19" width="13.7109375" customWidth="1"/>
    <col min="20" max="20" width="14" customWidth="1"/>
    <col min="21" max="22" width="3" customWidth="1"/>
    <col min="23" max="23" width="2.85546875" customWidth="1"/>
    <col min="24" max="24" width="13.5703125" customWidth="1"/>
    <col min="25" max="25" width="13.28515625" customWidth="1"/>
    <col min="26" max="26" width="13.42578125" customWidth="1"/>
    <col min="27" max="27" width="11.42578125" customWidth="1"/>
    <col min="28" max="28" width="12.140625" customWidth="1"/>
    <col min="29" max="29" width="12.42578125" customWidth="1"/>
    <col min="30" max="30" width="3.42578125" customWidth="1"/>
    <col min="31" max="31" width="2.28515625" customWidth="1"/>
    <col min="32" max="32" width="3.42578125" customWidth="1"/>
    <col min="33" max="33" width="3.140625" customWidth="1"/>
    <col min="34" max="34" width="2.7109375" customWidth="1"/>
    <col min="35" max="35" width="2.28515625" customWidth="1"/>
    <col min="36" max="36" width="11.28515625" bestFit="1" customWidth="1"/>
    <col min="37" max="37" width="11.28515625" customWidth="1"/>
    <col min="38" max="38" width="12.140625" customWidth="1"/>
    <col min="39" max="39" width="12.5703125" customWidth="1"/>
    <col min="40" max="40" width="13.140625" customWidth="1"/>
    <col min="41" max="41" width="13" customWidth="1"/>
    <col min="42" max="42" width="15.85546875" customWidth="1"/>
    <col min="43" max="43" width="14.5703125" customWidth="1"/>
    <col min="44" max="44" width="15.5703125" customWidth="1"/>
  </cols>
  <sheetData>
    <row r="1" spans="1:44" ht="51.75" customHeight="1" thickTop="1">
      <c r="A1" s="102" t="s">
        <v>2302</v>
      </c>
      <c r="B1" s="105" t="s">
        <v>2303</v>
      </c>
      <c r="C1" s="107" t="s">
        <v>135</v>
      </c>
      <c r="D1" s="108"/>
      <c r="E1" s="109"/>
      <c r="F1" s="99" t="s">
        <v>139</v>
      </c>
      <c r="G1" s="100"/>
      <c r="H1" s="101"/>
      <c r="I1" s="99" t="s">
        <v>140</v>
      </c>
      <c r="J1" s="100"/>
      <c r="K1" s="101"/>
      <c r="L1" s="99" t="s">
        <v>141</v>
      </c>
      <c r="M1" s="100"/>
      <c r="N1" s="101"/>
      <c r="O1" s="107" t="s">
        <v>142</v>
      </c>
      <c r="P1" s="108"/>
      <c r="Q1" s="109"/>
      <c r="R1" s="99" t="s">
        <v>143</v>
      </c>
      <c r="S1" s="100"/>
      <c r="T1" s="101"/>
      <c r="U1" s="99" t="s">
        <v>144</v>
      </c>
      <c r="V1" s="100"/>
      <c r="W1" s="101"/>
      <c r="X1" s="99" t="s">
        <v>145</v>
      </c>
      <c r="Y1" s="100"/>
      <c r="Z1" s="101"/>
      <c r="AA1" s="99" t="s">
        <v>146</v>
      </c>
      <c r="AB1" s="100"/>
      <c r="AC1" s="101"/>
      <c r="AD1" s="99" t="s">
        <v>147</v>
      </c>
      <c r="AE1" s="100"/>
      <c r="AF1" s="101"/>
      <c r="AG1" s="99" t="s">
        <v>148</v>
      </c>
      <c r="AH1" s="100"/>
      <c r="AI1" s="101"/>
      <c r="AJ1" s="119" t="s">
        <v>149</v>
      </c>
      <c r="AK1" s="120"/>
      <c r="AL1" s="121"/>
      <c r="AM1" s="99" t="s">
        <v>150</v>
      </c>
      <c r="AN1" s="100"/>
      <c r="AO1" s="101"/>
      <c r="AP1" s="113" t="s">
        <v>2301</v>
      </c>
      <c r="AQ1" s="114"/>
      <c r="AR1" s="115"/>
    </row>
    <row r="2" spans="1:44" ht="90.75" customHeight="1">
      <c r="A2" s="103"/>
      <c r="B2" s="106"/>
      <c r="C2" s="110"/>
      <c r="D2" s="111"/>
      <c r="E2" s="112"/>
      <c r="F2" s="110" t="s">
        <v>152</v>
      </c>
      <c r="G2" s="111"/>
      <c r="H2" s="112"/>
      <c r="I2" s="110"/>
      <c r="J2" s="111"/>
      <c r="K2" s="112"/>
      <c r="L2" s="110"/>
      <c r="M2" s="111"/>
      <c r="N2" s="112"/>
      <c r="O2" s="110"/>
      <c r="P2" s="111"/>
      <c r="Q2" s="112"/>
      <c r="R2" s="110" t="s">
        <v>152</v>
      </c>
      <c r="S2" s="111"/>
      <c r="T2" s="112"/>
      <c r="U2" s="110" t="s">
        <v>153</v>
      </c>
      <c r="V2" s="111"/>
      <c r="W2" s="112"/>
      <c r="X2" s="110" t="s">
        <v>154</v>
      </c>
      <c r="Y2" s="111"/>
      <c r="Z2" s="112"/>
      <c r="AA2" s="110" t="s">
        <v>155</v>
      </c>
      <c r="AB2" s="111"/>
      <c r="AC2" s="112"/>
      <c r="AD2" s="110" t="s">
        <v>156</v>
      </c>
      <c r="AE2" s="111"/>
      <c r="AF2" s="112"/>
      <c r="AG2" s="110" t="s">
        <v>157</v>
      </c>
      <c r="AH2" s="111"/>
      <c r="AI2" s="112"/>
      <c r="AJ2" s="110"/>
      <c r="AK2" s="111"/>
      <c r="AL2" s="112"/>
      <c r="AM2" s="110"/>
      <c r="AN2" s="111"/>
      <c r="AO2" s="112"/>
      <c r="AP2" s="116"/>
      <c r="AQ2" s="117"/>
      <c r="AR2" s="118"/>
    </row>
    <row r="3" spans="1:44" ht="56.25">
      <c r="A3" s="104"/>
      <c r="B3" s="104"/>
      <c r="C3" s="21" t="s">
        <v>2298</v>
      </c>
      <c r="D3" s="20" t="s">
        <v>2299</v>
      </c>
      <c r="E3" s="22" t="s">
        <v>2300</v>
      </c>
      <c r="F3" s="21" t="s">
        <v>2298</v>
      </c>
      <c r="G3" s="20" t="s">
        <v>2299</v>
      </c>
      <c r="H3" s="22" t="s">
        <v>2300</v>
      </c>
      <c r="I3" s="21" t="s">
        <v>2298</v>
      </c>
      <c r="J3" s="20" t="s">
        <v>2299</v>
      </c>
      <c r="K3" s="22" t="s">
        <v>2300</v>
      </c>
      <c r="L3" s="21" t="s">
        <v>2298</v>
      </c>
      <c r="M3" s="20" t="s">
        <v>2299</v>
      </c>
      <c r="N3" s="22" t="s">
        <v>2300</v>
      </c>
      <c r="O3" s="21" t="s">
        <v>2298</v>
      </c>
      <c r="P3" s="20" t="s">
        <v>2299</v>
      </c>
      <c r="Q3" s="22" t="s">
        <v>2300</v>
      </c>
      <c r="R3" s="21" t="s">
        <v>2298</v>
      </c>
      <c r="S3" s="20" t="s">
        <v>2299</v>
      </c>
      <c r="T3" s="22" t="s">
        <v>2300</v>
      </c>
      <c r="U3" s="21" t="s">
        <v>2298</v>
      </c>
      <c r="V3" s="20" t="s">
        <v>2299</v>
      </c>
      <c r="W3" s="22" t="s">
        <v>2300</v>
      </c>
      <c r="X3" s="21" t="s">
        <v>2298</v>
      </c>
      <c r="Y3" s="20" t="s">
        <v>2299</v>
      </c>
      <c r="Z3" s="22" t="s">
        <v>2300</v>
      </c>
      <c r="AA3" s="21" t="s">
        <v>2298</v>
      </c>
      <c r="AB3" s="20" t="s">
        <v>2299</v>
      </c>
      <c r="AC3" s="22" t="s">
        <v>2300</v>
      </c>
      <c r="AD3" s="21" t="s">
        <v>2298</v>
      </c>
      <c r="AE3" s="20" t="s">
        <v>2299</v>
      </c>
      <c r="AF3" s="22" t="s">
        <v>2300</v>
      </c>
      <c r="AG3" s="21" t="s">
        <v>2298</v>
      </c>
      <c r="AH3" s="20" t="s">
        <v>2299</v>
      </c>
      <c r="AI3" s="22" t="s">
        <v>2300</v>
      </c>
      <c r="AJ3" s="21" t="s">
        <v>2298</v>
      </c>
      <c r="AK3" s="20" t="s">
        <v>2299</v>
      </c>
      <c r="AL3" s="22" t="s">
        <v>2300</v>
      </c>
      <c r="AM3" s="21" t="s">
        <v>2298</v>
      </c>
      <c r="AN3" s="20" t="s">
        <v>2299</v>
      </c>
      <c r="AO3" s="22" t="s">
        <v>2300</v>
      </c>
      <c r="AP3" s="21" t="s">
        <v>2298</v>
      </c>
      <c r="AQ3" s="20" t="s">
        <v>2299</v>
      </c>
      <c r="AR3" s="22" t="s">
        <v>2300</v>
      </c>
    </row>
    <row r="4" spans="1:44">
      <c r="A4" s="23"/>
      <c r="B4" s="24" t="s">
        <v>2297</v>
      </c>
      <c r="C4" s="25">
        <f t="shared" ref="C4:AR4" si="0">SUBTOTAL(9,C5:C119)</f>
        <v>553726.27</v>
      </c>
      <c r="D4" s="25">
        <f t="shared" si="0"/>
        <v>553726.27</v>
      </c>
      <c r="E4" s="25">
        <f t="shared" si="0"/>
        <v>553726.27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1500</v>
      </c>
      <c r="J4" s="25">
        <f t="shared" si="0"/>
        <v>1500</v>
      </c>
      <c r="K4" s="25">
        <f t="shared" si="0"/>
        <v>1500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76142.490000000005</v>
      </c>
      <c r="P4" s="25">
        <f t="shared" si="0"/>
        <v>76142.490000000005</v>
      </c>
      <c r="Q4" s="25">
        <f>SUBTOTAL(9,Q5:Q119)</f>
        <v>76142.490000000005</v>
      </c>
      <c r="R4" s="25">
        <f t="shared" si="0"/>
        <v>170250</v>
      </c>
      <c r="S4" s="25">
        <f t="shared" si="0"/>
        <v>170250</v>
      </c>
      <c r="T4" s="25">
        <f t="shared" si="0"/>
        <v>170250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207500</v>
      </c>
      <c r="Y4" s="25">
        <f t="shared" si="0"/>
        <v>207500</v>
      </c>
      <c r="Z4" s="25">
        <f t="shared" si="0"/>
        <v>207500</v>
      </c>
      <c r="AA4" s="25">
        <f t="shared" si="0"/>
        <v>59200</v>
      </c>
      <c r="AB4" s="25">
        <f t="shared" si="0"/>
        <v>59200</v>
      </c>
      <c r="AC4" s="25">
        <f t="shared" si="0"/>
        <v>59200</v>
      </c>
      <c r="AD4" s="25">
        <f t="shared" si="0"/>
        <v>0</v>
      </c>
      <c r="AE4" s="25">
        <f t="shared" si="0"/>
        <v>0</v>
      </c>
      <c r="AF4" s="25">
        <f t="shared" si="0"/>
        <v>0</v>
      </c>
      <c r="AG4" s="25">
        <f t="shared" si="0"/>
        <v>0</v>
      </c>
      <c r="AH4" s="25">
        <f t="shared" si="0"/>
        <v>0</v>
      </c>
      <c r="AI4" s="25">
        <f t="shared" si="0"/>
        <v>0</v>
      </c>
      <c r="AJ4" s="25">
        <f t="shared" si="0"/>
        <v>14000</v>
      </c>
      <c r="AK4" s="25">
        <f t="shared" si="0"/>
        <v>14000</v>
      </c>
      <c r="AL4" s="25">
        <f t="shared" si="0"/>
        <v>14000</v>
      </c>
      <c r="AM4" s="25">
        <f t="shared" si="0"/>
        <v>117760.16</v>
      </c>
      <c r="AN4" s="25">
        <f t="shared" si="0"/>
        <v>117760.16</v>
      </c>
      <c r="AO4" s="25">
        <f t="shared" si="0"/>
        <v>117760.16</v>
      </c>
      <c r="AP4" s="25">
        <f t="shared" si="0"/>
        <v>1200078.92</v>
      </c>
      <c r="AQ4" s="25">
        <f t="shared" si="0"/>
        <v>1200078.92</v>
      </c>
      <c r="AR4" s="25">
        <f t="shared" si="0"/>
        <v>1200078.92</v>
      </c>
    </row>
    <row r="5" spans="1:44">
      <c r="A5" s="5">
        <v>63612</v>
      </c>
      <c r="B5" s="26" t="s">
        <v>2355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31142.49</v>
      </c>
      <c r="P5" s="15">
        <v>31142.49</v>
      </c>
      <c r="Q5" s="15">
        <v>31142.49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>
        <f>C5+F5+I5+L5+O5+R5+U5+X5+AA5+AD5+AG5+AJ5+AM5</f>
        <v>31142.49</v>
      </c>
      <c r="AQ5" s="15">
        <f>D5+G5+J5+M5+P5+S5+V5+Y5+AB5+AE5+AH5+AK5+AN5</f>
        <v>31142.49</v>
      </c>
      <c r="AR5" s="15">
        <f>E5+H5+K5+N5+Q5+T5+W5+Z5+AC5+AF5+AI5+AL5+AO5</f>
        <v>31142.49</v>
      </c>
    </row>
    <row r="6" spans="1:44">
      <c r="A6">
        <v>63613</v>
      </c>
      <c r="B6" t="s">
        <v>2353</v>
      </c>
      <c r="C6" s="1"/>
      <c r="D6" s="1"/>
      <c r="E6" s="1"/>
      <c r="F6" s="1"/>
      <c r="G6" s="1"/>
      <c r="H6" s="1"/>
      <c r="I6" s="1">
        <v>1500</v>
      </c>
      <c r="J6" s="1">
        <v>1500</v>
      </c>
      <c r="K6" s="1">
        <v>1500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5">
        <f t="shared" ref="AP6:AP69" si="1">C6+F6+I6+L6+O6+R6+U6+X6+AA6+AD6+AG6+AJ6+AM6</f>
        <v>1500</v>
      </c>
      <c r="AQ6" s="15">
        <f t="shared" ref="AQ6:AQ69" si="2">D6+G6+J6+M6+P6+S6+V6+Y6+AB6+AE6+AH6+AK6+AN6</f>
        <v>1500</v>
      </c>
      <c r="AR6" s="15">
        <f t="shared" ref="AR6:AR69" si="3">E6+H6+K6+N6+Q6+T6+W6+Z6+AC6+AF6+AI6+AL6+AO6</f>
        <v>1500</v>
      </c>
    </row>
    <row r="7" spans="1:44">
      <c r="A7">
        <v>63622</v>
      </c>
      <c r="B7" t="s">
        <v>2354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45000</v>
      </c>
      <c r="P7" s="1">
        <v>45000</v>
      </c>
      <c r="Q7" s="1">
        <v>45000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5">
        <f t="shared" si="1"/>
        <v>45000</v>
      </c>
      <c r="AQ7" s="15">
        <f t="shared" si="2"/>
        <v>45000</v>
      </c>
      <c r="AR7" s="15">
        <f t="shared" si="3"/>
        <v>45000</v>
      </c>
    </row>
    <row r="8" spans="1:44">
      <c r="A8">
        <v>63811</v>
      </c>
      <c r="B8" t="s">
        <v>2356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204500</v>
      </c>
      <c r="Y8" s="1">
        <v>204500</v>
      </c>
      <c r="Z8" s="1">
        <v>204500</v>
      </c>
      <c r="AA8" s="1"/>
      <c r="AB8" s="1"/>
      <c r="AC8" s="1"/>
      <c r="AD8" s="1"/>
      <c r="AE8" s="1"/>
      <c r="AF8" s="1"/>
      <c r="AG8" s="1"/>
      <c r="AH8" s="1"/>
      <c r="AI8" s="1"/>
      <c r="AJ8" s="1">
        <v>14000</v>
      </c>
      <c r="AK8" s="1">
        <v>14000</v>
      </c>
      <c r="AL8" s="1">
        <v>14000</v>
      </c>
      <c r="AM8" s="1">
        <v>117760.16</v>
      </c>
      <c r="AN8" s="1">
        <v>117760.16</v>
      </c>
      <c r="AO8" s="1">
        <v>117760.16</v>
      </c>
      <c r="AP8" s="15">
        <f t="shared" si="1"/>
        <v>336260.16000000003</v>
      </c>
      <c r="AQ8" s="15">
        <f t="shared" si="2"/>
        <v>336260.16000000003</v>
      </c>
      <c r="AR8" s="15">
        <f t="shared" si="3"/>
        <v>336260.16000000003</v>
      </c>
    </row>
    <row r="9" spans="1:44">
      <c r="A9">
        <v>64132</v>
      </c>
      <c r="B9" t="s">
        <v>2357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8663.2199999999993</v>
      </c>
      <c r="S9" s="1">
        <v>8663.2199999999993</v>
      </c>
      <c r="T9" s="1">
        <v>8663.2199999999993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5">
        <f t="shared" si="1"/>
        <v>8663.2199999999993</v>
      </c>
      <c r="AQ9" s="15">
        <f t="shared" si="2"/>
        <v>8663.2199999999993</v>
      </c>
      <c r="AR9" s="15">
        <f t="shared" si="3"/>
        <v>8663.2199999999993</v>
      </c>
    </row>
    <row r="10" spans="1:44">
      <c r="A10">
        <v>66141</v>
      </c>
      <c r="B10" t="s">
        <v>2358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7363</v>
      </c>
      <c r="S10" s="1">
        <v>7363</v>
      </c>
      <c r="T10" s="1">
        <v>7363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>
        <f t="shared" si="1"/>
        <v>7363</v>
      </c>
      <c r="AQ10" s="15">
        <f t="shared" si="2"/>
        <v>7363</v>
      </c>
      <c r="AR10" s="15">
        <f t="shared" si="3"/>
        <v>7363</v>
      </c>
    </row>
    <row r="11" spans="1:44">
      <c r="A11">
        <v>66142</v>
      </c>
      <c r="B11" t="s">
        <v>2360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7733.5</v>
      </c>
      <c r="S11" s="1">
        <v>7733.5</v>
      </c>
      <c r="T11" s="1">
        <v>7733.5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5">
        <f t="shared" si="1"/>
        <v>7733.5</v>
      </c>
      <c r="AQ11" s="15">
        <f t="shared" si="2"/>
        <v>7733.5</v>
      </c>
      <c r="AR11" s="15">
        <f t="shared" si="3"/>
        <v>7733.5</v>
      </c>
    </row>
    <row r="12" spans="1:44">
      <c r="A12">
        <v>66151</v>
      </c>
      <c r="B12" t="s">
        <v>2359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146490.28</v>
      </c>
      <c r="S12" s="1">
        <v>146490.28</v>
      </c>
      <c r="T12" s="1">
        <v>146490.28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5">
        <f t="shared" si="1"/>
        <v>146490.28</v>
      </c>
      <c r="AQ12" s="15">
        <f t="shared" si="2"/>
        <v>146490.28</v>
      </c>
      <c r="AR12" s="15">
        <f t="shared" si="3"/>
        <v>146490.28</v>
      </c>
    </row>
    <row r="13" spans="1:44">
      <c r="A13">
        <v>66312</v>
      </c>
      <c r="B13" t="s">
        <v>2361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37200</v>
      </c>
      <c r="AB13" s="1">
        <v>37200</v>
      </c>
      <c r="AC13" s="1">
        <v>37200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5">
        <f t="shared" si="1"/>
        <v>37200</v>
      </c>
      <c r="AQ13" s="15">
        <f t="shared" si="2"/>
        <v>37200</v>
      </c>
      <c r="AR13" s="15">
        <f t="shared" si="3"/>
        <v>37200</v>
      </c>
    </row>
    <row r="14" spans="1:44">
      <c r="A14">
        <v>66322</v>
      </c>
      <c r="B14" t="s">
        <v>2362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10000</v>
      </c>
      <c r="AB14" s="1">
        <v>10000</v>
      </c>
      <c r="AC14" s="1">
        <v>10000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5">
        <f t="shared" si="1"/>
        <v>10000</v>
      </c>
      <c r="AQ14" s="15">
        <f t="shared" si="2"/>
        <v>10000</v>
      </c>
      <c r="AR14" s="15">
        <f t="shared" si="3"/>
        <v>10000</v>
      </c>
    </row>
    <row r="15" spans="1:44">
      <c r="A15">
        <v>65264</v>
      </c>
      <c r="B15" t="s">
        <v>2363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5">
        <f t="shared" si="1"/>
        <v>0</v>
      </c>
      <c r="AQ15" s="15">
        <f t="shared" si="2"/>
        <v>0</v>
      </c>
      <c r="AR15" s="15">
        <f t="shared" si="3"/>
        <v>0</v>
      </c>
    </row>
    <row r="16" spans="1:44">
      <c r="A16">
        <v>66323</v>
      </c>
      <c r="B16" t="s">
        <v>2364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10000</v>
      </c>
      <c r="AB16" s="1">
        <v>10000</v>
      </c>
      <c r="AC16" s="1">
        <v>10000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5">
        <f t="shared" si="1"/>
        <v>10000</v>
      </c>
      <c r="AQ16" s="15">
        <f t="shared" si="2"/>
        <v>10000</v>
      </c>
      <c r="AR16" s="15">
        <f t="shared" si="3"/>
        <v>10000</v>
      </c>
    </row>
    <row r="17" spans="1:44">
      <c r="A17">
        <v>67111</v>
      </c>
      <c r="B17" t="s">
        <v>2365</v>
      </c>
      <c r="C17" s="1">
        <v>551000</v>
      </c>
      <c r="D17" s="1">
        <v>551000</v>
      </c>
      <c r="E17" s="1">
        <v>551000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5">
        <f t="shared" si="1"/>
        <v>551000</v>
      </c>
      <c r="AQ17" s="15">
        <f t="shared" si="2"/>
        <v>551000</v>
      </c>
      <c r="AR17" s="15">
        <f t="shared" si="3"/>
        <v>551000</v>
      </c>
    </row>
    <row r="18" spans="1:44">
      <c r="A18">
        <v>66321</v>
      </c>
      <c r="B18" t="s">
        <v>2366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2000</v>
      </c>
      <c r="AB18" s="1">
        <v>2000</v>
      </c>
      <c r="AC18" s="1">
        <v>2000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5">
        <f t="shared" si="1"/>
        <v>2000</v>
      </c>
      <c r="AQ18" s="15">
        <f t="shared" si="2"/>
        <v>2000</v>
      </c>
      <c r="AR18" s="15">
        <f t="shared" si="3"/>
        <v>2000</v>
      </c>
    </row>
    <row r="19" spans="1:44">
      <c r="A19">
        <v>63821</v>
      </c>
      <c r="B19" t="s">
        <v>2367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3000</v>
      </c>
      <c r="Y19" s="1">
        <v>3000</v>
      </c>
      <c r="Z19" s="1">
        <v>3000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5">
        <f t="shared" si="1"/>
        <v>3000</v>
      </c>
      <c r="AQ19" s="15">
        <f t="shared" si="2"/>
        <v>3000</v>
      </c>
      <c r="AR19" s="15">
        <f t="shared" si="3"/>
        <v>3000</v>
      </c>
    </row>
    <row r="20" spans="1:44">
      <c r="A20">
        <v>63911</v>
      </c>
      <c r="B20" t="s">
        <v>2368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5">
        <f t="shared" si="1"/>
        <v>0</v>
      </c>
      <c r="AQ20" s="15">
        <f t="shared" si="2"/>
        <v>0</v>
      </c>
      <c r="AR20" s="15">
        <f t="shared" si="3"/>
        <v>0</v>
      </c>
    </row>
    <row r="21" spans="1:44">
      <c r="A21">
        <v>63931</v>
      </c>
      <c r="B21" t="s">
        <v>2369</v>
      </c>
      <c r="C21" s="1">
        <v>2726.27</v>
      </c>
      <c r="D21" s="1">
        <v>2726.27</v>
      </c>
      <c r="E21" s="1">
        <v>2726.27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5">
        <f t="shared" si="1"/>
        <v>2726.27</v>
      </c>
      <c r="AQ21" s="15">
        <f t="shared" si="2"/>
        <v>2726.27</v>
      </c>
      <c r="AR21" s="15">
        <f t="shared" si="3"/>
        <v>2726.27</v>
      </c>
    </row>
    <row r="22" spans="1:44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5">
        <f t="shared" si="1"/>
        <v>0</v>
      </c>
      <c r="AQ22" s="15">
        <f t="shared" si="2"/>
        <v>0</v>
      </c>
      <c r="AR22" s="15">
        <f t="shared" si="3"/>
        <v>0</v>
      </c>
    </row>
    <row r="23" spans="1:4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5">
        <f t="shared" si="1"/>
        <v>0</v>
      </c>
      <c r="AQ23" s="15">
        <f t="shared" si="2"/>
        <v>0</v>
      </c>
      <c r="AR23" s="15">
        <f t="shared" si="3"/>
        <v>0</v>
      </c>
    </row>
    <row r="24" spans="1:4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5">
        <f t="shared" si="1"/>
        <v>0</v>
      </c>
      <c r="AQ24" s="15">
        <f t="shared" si="2"/>
        <v>0</v>
      </c>
      <c r="AR24" s="15">
        <f t="shared" si="3"/>
        <v>0</v>
      </c>
    </row>
    <row r="25" spans="1:4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5">
        <f t="shared" si="1"/>
        <v>0</v>
      </c>
      <c r="AQ25" s="15">
        <f t="shared" si="2"/>
        <v>0</v>
      </c>
      <c r="AR25" s="15">
        <f t="shared" si="3"/>
        <v>0</v>
      </c>
    </row>
    <row r="26" spans="1:4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5">
        <f t="shared" si="1"/>
        <v>0</v>
      </c>
      <c r="AQ26" s="15">
        <f t="shared" si="2"/>
        <v>0</v>
      </c>
      <c r="AR26" s="15">
        <f t="shared" si="3"/>
        <v>0</v>
      </c>
    </row>
    <row r="27" spans="1:4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>
        <f t="shared" si="1"/>
        <v>0</v>
      </c>
      <c r="AQ27" s="15">
        <f t="shared" si="2"/>
        <v>0</v>
      </c>
      <c r="AR27" s="15">
        <f t="shared" si="3"/>
        <v>0</v>
      </c>
    </row>
    <row r="28" spans="1:4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5">
        <f t="shared" si="1"/>
        <v>0</v>
      </c>
      <c r="AQ28" s="15">
        <f t="shared" si="2"/>
        <v>0</v>
      </c>
      <c r="AR28" s="15">
        <f t="shared" si="3"/>
        <v>0</v>
      </c>
    </row>
    <row r="29" spans="1:4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5">
        <f t="shared" si="1"/>
        <v>0</v>
      </c>
      <c r="AQ29" s="15">
        <f t="shared" si="2"/>
        <v>0</v>
      </c>
      <c r="AR29" s="15">
        <f t="shared" si="3"/>
        <v>0</v>
      </c>
    </row>
    <row r="30" spans="1:4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5">
        <f t="shared" si="1"/>
        <v>0</v>
      </c>
      <c r="AQ30" s="15">
        <f t="shared" si="2"/>
        <v>0</v>
      </c>
      <c r="AR30" s="15">
        <f t="shared" si="3"/>
        <v>0</v>
      </c>
    </row>
    <row r="31" spans="1:4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5">
        <f t="shared" si="1"/>
        <v>0</v>
      </c>
      <c r="AQ31" s="15">
        <f t="shared" si="2"/>
        <v>0</v>
      </c>
      <c r="AR31" s="15">
        <f t="shared" si="3"/>
        <v>0</v>
      </c>
    </row>
    <row r="32" spans="1:4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5">
        <f t="shared" si="1"/>
        <v>0</v>
      </c>
      <c r="AQ32" s="15">
        <f t="shared" si="2"/>
        <v>0</v>
      </c>
      <c r="AR32" s="15">
        <f t="shared" si="3"/>
        <v>0</v>
      </c>
    </row>
    <row r="33" spans="3:4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5">
        <f t="shared" si="1"/>
        <v>0</v>
      </c>
      <c r="AQ33" s="15">
        <f t="shared" si="2"/>
        <v>0</v>
      </c>
      <c r="AR33" s="15">
        <f t="shared" si="3"/>
        <v>0</v>
      </c>
    </row>
    <row r="34" spans="3:4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5">
        <f t="shared" si="1"/>
        <v>0</v>
      </c>
      <c r="AQ34" s="15">
        <f t="shared" si="2"/>
        <v>0</v>
      </c>
      <c r="AR34" s="15">
        <f t="shared" si="3"/>
        <v>0</v>
      </c>
    </row>
    <row r="35" spans="3:44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5">
        <f t="shared" si="1"/>
        <v>0</v>
      </c>
      <c r="AQ35" s="15">
        <f t="shared" si="2"/>
        <v>0</v>
      </c>
      <c r="AR35" s="15">
        <f t="shared" si="3"/>
        <v>0</v>
      </c>
    </row>
    <row r="36" spans="3:44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5">
        <f t="shared" si="1"/>
        <v>0</v>
      </c>
      <c r="AQ36" s="15">
        <f t="shared" si="2"/>
        <v>0</v>
      </c>
      <c r="AR36" s="15">
        <f t="shared" si="3"/>
        <v>0</v>
      </c>
    </row>
    <row r="37" spans="3:4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5">
        <f t="shared" si="1"/>
        <v>0</v>
      </c>
      <c r="AQ37" s="15">
        <f t="shared" si="2"/>
        <v>0</v>
      </c>
      <c r="AR37" s="15">
        <f t="shared" si="3"/>
        <v>0</v>
      </c>
    </row>
    <row r="38" spans="3:4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5">
        <f t="shared" si="1"/>
        <v>0</v>
      </c>
      <c r="AQ38" s="15">
        <f t="shared" si="2"/>
        <v>0</v>
      </c>
      <c r="AR38" s="15">
        <f t="shared" si="3"/>
        <v>0</v>
      </c>
    </row>
    <row r="39" spans="3:4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5">
        <f t="shared" si="1"/>
        <v>0</v>
      </c>
      <c r="AQ39" s="15">
        <f t="shared" si="2"/>
        <v>0</v>
      </c>
      <c r="AR39" s="15">
        <f t="shared" si="3"/>
        <v>0</v>
      </c>
    </row>
    <row r="40" spans="3:4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5">
        <f t="shared" si="1"/>
        <v>0</v>
      </c>
      <c r="AQ40" s="15">
        <f t="shared" si="2"/>
        <v>0</v>
      </c>
      <c r="AR40" s="15">
        <f t="shared" si="3"/>
        <v>0</v>
      </c>
    </row>
    <row r="41" spans="3:4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5">
        <f t="shared" si="1"/>
        <v>0</v>
      </c>
      <c r="AQ41" s="15">
        <f t="shared" si="2"/>
        <v>0</v>
      </c>
      <c r="AR41" s="15">
        <f t="shared" si="3"/>
        <v>0</v>
      </c>
    </row>
    <row r="42" spans="3:4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5">
        <f t="shared" si="1"/>
        <v>0</v>
      </c>
      <c r="AQ42" s="15">
        <f t="shared" si="2"/>
        <v>0</v>
      </c>
      <c r="AR42" s="15">
        <f t="shared" si="3"/>
        <v>0</v>
      </c>
    </row>
    <row r="43" spans="3:4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5">
        <f t="shared" si="1"/>
        <v>0</v>
      </c>
      <c r="AQ43" s="15">
        <f t="shared" si="2"/>
        <v>0</v>
      </c>
      <c r="AR43" s="15">
        <f t="shared" si="3"/>
        <v>0</v>
      </c>
    </row>
    <row r="44" spans="3:44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5">
        <f t="shared" si="1"/>
        <v>0</v>
      </c>
      <c r="AQ44" s="15">
        <f t="shared" si="2"/>
        <v>0</v>
      </c>
      <c r="AR44" s="15">
        <f t="shared" si="3"/>
        <v>0</v>
      </c>
    </row>
    <row r="45" spans="3:4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5">
        <f t="shared" si="1"/>
        <v>0</v>
      </c>
      <c r="AQ45" s="15">
        <f t="shared" si="2"/>
        <v>0</v>
      </c>
      <c r="AR45" s="15">
        <f t="shared" si="3"/>
        <v>0</v>
      </c>
    </row>
    <row r="46" spans="3:4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5">
        <f t="shared" si="1"/>
        <v>0</v>
      </c>
      <c r="AQ46" s="15">
        <f t="shared" si="2"/>
        <v>0</v>
      </c>
      <c r="AR46" s="15">
        <f t="shared" si="3"/>
        <v>0</v>
      </c>
    </row>
    <row r="47" spans="3:4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5">
        <f t="shared" si="1"/>
        <v>0</v>
      </c>
      <c r="AQ47" s="15">
        <f t="shared" si="2"/>
        <v>0</v>
      </c>
      <c r="AR47" s="15">
        <f t="shared" si="3"/>
        <v>0</v>
      </c>
    </row>
    <row r="48" spans="3:4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5">
        <f t="shared" si="1"/>
        <v>0</v>
      </c>
      <c r="AQ48" s="15">
        <f t="shared" si="2"/>
        <v>0</v>
      </c>
      <c r="AR48" s="15">
        <f t="shared" si="3"/>
        <v>0</v>
      </c>
    </row>
    <row r="49" spans="3:4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5">
        <f t="shared" si="1"/>
        <v>0</v>
      </c>
      <c r="AQ49" s="15">
        <f t="shared" si="2"/>
        <v>0</v>
      </c>
      <c r="AR49" s="15">
        <f t="shared" si="3"/>
        <v>0</v>
      </c>
    </row>
    <row r="50" spans="3:4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5">
        <f t="shared" si="1"/>
        <v>0</v>
      </c>
      <c r="AQ50" s="15">
        <f t="shared" si="2"/>
        <v>0</v>
      </c>
      <c r="AR50" s="15">
        <f t="shared" si="3"/>
        <v>0</v>
      </c>
    </row>
    <row r="51" spans="3:4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5">
        <f t="shared" si="1"/>
        <v>0</v>
      </c>
      <c r="AQ51" s="15">
        <f t="shared" si="2"/>
        <v>0</v>
      </c>
      <c r="AR51" s="15">
        <f t="shared" si="3"/>
        <v>0</v>
      </c>
    </row>
    <row r="52" spans="3:4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5">
        <f t="shared" si="1"/>
        <v>0</v>
      </c>
      <c r="AQ52" s="15">
        <f t="shared" si="2"/>
        <v>0</v>
      </c>
      <c r="AR52" s="15">
        <f t="shared" si="3"/>
        <v>0</v>
      </c>
    </row>
    <row r="53" spans="3:4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5">
        <f t="shared" si="1"/>
        <v>0</v>
      </c>
      <c r="AQ53" s="15">
        <f t="shared" si="2"/>
        <v>0</v>
      </c>
      <c r="AR53" s="15">
        <f t="shared" si="3"/>
        <v>0</v>
      </c>
    </row>
    <row r="54" spans="3:4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5">
        <f t="shared" si="1"/>
        <v>0</v>
      </c>
      <c r="AQ54" s="15">
        <f t="shared" si="2"/>
        <v>0</v>
      </c>
      <c r="AR54" s="15">
        <f t="shared" si="3"/>
        <v>0</v>
      </c>
    </row>
    <row r="55" spans="3:4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5">
        <f t="shared" si="1"/>
        <v>0</v>
      </c>
      <c r="AQ55" s="15">
        <f t="shared" si="2"/>
        <v>0</v>
      </c>
      <c r="AR55" s="15">
        <f t="shared" si="3"/>
        <v>0</v>
      </c>
    </row>
    <row r="56" spans="3:4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5">
        <f t="shared" si="1"/>
        <v>0</v>
      </c>
      <c r="AQ56" s="15">
        <f t="shared" si="2"/>
        <v>0</v>
      </c>
      <c r="AR56" s="15">
        <f t="shared" si="3"/>
        <v>0</v>
      </c>
    </row>
    <row r="57" spans="3:4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5">
        <f t="shared" si="1"/>
        <v>0</v>
      </c>
      <c r="AQ57" s="15">
        <f t="shared" si="2"/>
        <v>0</v>
      </c>
      <c r="AR57" s="15">
        <f t="shared" si="3"/>
        <v>0</v>
      </c>
    </row>
    <row r="58" spans="3:4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5">
        <f t="shared" si="1"/>
        <v>0</v>
      </c>
      <c r="AQ58" s="15">
        <f t="shared" si="2"/>
        <v>0</v>
      </c>
      <c r="AR58" s="15">
        <f t="shared" si="3"/>
        <v>0</v>
      </c>
    </row>
    <row r="59" spans="3:4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5">
        <f t="shared" si="1"/>
        <v>0</v>
      </c>
      <c r="AQ59" s="15">
        <f t="shared" si="2"/>
        <v>0</v>
      </c>
      <c r="AR59" s="15">
        <f t="shared" si="3"/>
        <v>0</v>
      </c>
    </row>
    <row r="60" spans="3:4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5">
        <f t="shared" si="1"/>
        <v>0</v>
      </c>
      <c r="AQ60" s="15">
        <f t="shared" si="2"/>
        <v>0</v>
      </c>
      <c r="AR60" s="15">
        <f t="shared" si="3"/>
        <v>0</v>
      </c>
    </row>
    <row r="61" spans="3:4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5">
        <f t="shared" si="1"/>
        <v>0</v>
      </c>
      <c r="AQ61" s="15">
        <f t="shared" si="2"/>
        <v>0</v>
      </c>
      <c r="AR61" s="15">
        <f t="shared" si="3"/>
        <v>0</v>
      </c>
    </row>
    <row r="62" spans="3:4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5">
        <f t="shared" si="1"/>
        <v>0</v>
      </c>
      <c r="AQ62" s="15">
        <f t="shared" si="2"/>
        <v>0</v>
      </c>
      <c r="AR62" s="15">
        <f t="shared" si="3"/>
        <v>0</v>
      </c>
    </row>
    <row r="63" spans="3:4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5">
        <f t="shared" si="1"/>
        <v>0</v>
      </c>
      <c r="AQ63" s="15">
        <f t="shared" si="2"/>
        <v>0</v>
      </c>
      <c r="AR63" s="15">
        <f t="shared" si="3"/>
        <v>0</v>
      </c>
    </row>
    <row r="64" spans="3:4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5">
        <f t="shared" si="1"/>
        <v>0</v>
      </c>
      <c r="AQ64" s="15">
        <f t="shared" si="2"/>
        <v>0</v>
      </c>
      <c r="AR64" s="15">
        <f t="shared" si="3"/>
        <v>0</v>
      </c>
    </row>
    <row r="65" spans="3:4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5">
        <f t="shared" si="1"/>
        <v>0</v>
      </c>
      <c r="AQ65" s="15">
        <f t="shared" si="2"/>
        <v>0</v>
      </c>
      <c r="AR65" s="15">
        <f t="shared" si="3"/>
        <v>0</v>
      </c>
    </row>
    <row r="66" spans="3:4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5">
        <f t="shared" si="1"/>
        <v>0</v>
      </c>
      <c r="AQ66" s="15">
        <f t="shared" si="2"/>
        <v>0</v>
      </c>
      <c r="AR66" s="15">
        <f t="shared" si="3"/>
        <v>0</v>
      </c>
    </row>
    <row r="67" spans="3:4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5">
        <f t="shared" si="1"/>
        <v>0</v>
      </c>
      <c r="AQ67" s="15">
        <f t="shared" si="2"/>
        <v>0</v>
      </c>
      <c r="AR67" s="15">
        <f t="shared" si="3"/>
        <v>0</v>
      </c>
    </row>
    <row r="68" spans="3:4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5">
        <f t="shared" si="1"/>
        <v>0</v>
      </c>
      <c r="AQ68" s="15">
        <f t="shared" si="2"/>
        <v>0</v>
      </c>
      <c r="AR68" s="15">
        <f t="shared" si="3"/>
        <v>0</v>
      </c>
    </row>
    <row r="69" spans="3:4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5">
        <f t="shared" si="1"/>
        <v>0</v>
      </c>
      <c r="AQ69" s="15">
        <f t="shared" si="2"/>
        <v>0</v>
      </c>
      <c r="AR69" s="15">
        <f t="shared" si="3"/>
        <v>0</v>
      </c>
    </row>
    <row r="70" spans="3:4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5">
        <f t="shared" ref="AP70:AP133" si="4">C70+F70+I70+L70+O70+R70+U70+X70+AA70+AD70+AG70+AJ70+AM70</f>
        <v>0</v>
      </c>
      <c r="AQ70" s="15">
        <f t="shared" ref="AQ70:AQ133" si="5">D70+G70+J70+M70+P70+S70+V70+Y70+AB70+AE70+AH70+AK70+AN70</f>
        <v>0</v>
      </c>
      <c r="AR70" s="15">
        <f t="shared" ref="AR70:AR133" si="6">E70+H70+K70+N70+Q70+T70+W70+Z70+AC70+AF70+AI70+AL70+AO70</f>
        <v>0</v>
      </c>
    </row>
    <row r="71" spans="3:4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5">
        <f t="shared" si="4"/>
        <v>0</v>
      </c>
      <c r="AQ71" s="15">
        <f t="shared" si="5"/>
        <v>0</v>
      </c>
      <c r="AR71" s="15">
        <f t="shared" si="6"/>
        <v>0</v>
      </c>
    </row>
    <row r="72" spans="3:4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5">
        <f t="shared" si="4"/>
        <v>0</v>
      </c>
      <c r="AQ72" s="15">
        <f t="shared" si="5"/>
        <v>0</v>
      </c>
      <c r="AR72" s="15">
        <f t="shared" si="6"/>
        <v>0</v>
      </c>
    </row>
    <row r="73" spans="3:4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5">
        <f t="shared" si="4"/>
        <v>0</v>
      </c>
      <c r="AQ73" s="15">
        <f t="shared" si="5"/>
        <v>0</v>
      </c>
      <c r="AR73" s="15">
        <f t="shared" si="6"/>
        <v>0</v>
      </c>
    </row>
    <row r="74" spans="3:4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5">
        <f t="shared" si="4"/>
        <v>0</v>
      </c>
      <c r="AQ74" s="15">
        <f t="shared" si="5"/>
        <v>0</v>
      </c>
      <c r="AR74" s="15">
        <f t="shared" si="6"/>
        <v>0</v>
      </c>
    </row>
    <row r="75" spans="3:4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5">
        <f t="shared" si="4"/>
        <v>0</v>
      </c>
      <c r="AQ75" s="15">
        <f t="shared" si="5"/>
        <v>0</v>
      </c>
      <c r="AR75" s="15">
        <f t="shared" si="6"/>
        <v>0</v>
      </c>
    </row>
    <row r="76" spans="3:4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5">
        <f t="shared" si="4"/>
        <v>0</v>
      </c>
      <c r="AQ76" s="15">
        <f t="shared" si="5"/>
        <v>0</v>
      </c>
      <c r="AR76" s="15">
        <f t="shared" si="6"/>
        <v>0</v>
      </c>
    </row>
    <row r="77" spans="3:4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5">
        <f t="shared" si="4"/>
        <v>0</v>
      </c>
      <c r="AQ77" s="15">
        <f t="shared" si="5"/>
        <v>0</v>
      </c>
      <c r="AR77" s="15">
        <f t="shared" si="6"/>
        <v>0</v>
      </c>
    </row>
    <row r="78" spans="3:4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5">
        <f t="shared" si="4"/>
        <v>0</v>
      </c>
      <c r="AQ78" s="15">
        <f t="shared" si="5"/>
        <v>0</v>
      </c>
      <c r="AR78" s="15">
        <f t="shared" si="6"/>
        <v>0</v>
      </c>
    </row>
    <row r="79" spans="3:4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5">
        <f t="shared" si="4"/>
        <v>0</v>
      </c>
      <c r="AQ79" s="15">
        <f t="shared" si="5"/>
        <v>0</v>
      </c>
      <c r="AR79" s="15">
        <f t="shared" si="6"/>
        <v>0</v>
      </c>
    </row>
    <row r="80" spans="3:4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5">
        <f t="shared" si="4"/>
        <v>0</v>
      </c>
      <c r="AQ80" s="15">
        <f t="shared" si="5"/>
        <v>0</v>
      </c>
      <c r="AR80" s="15">
        <f t="shared" si="6"/>
        <v>0</v>
      </c>
    </row>
    <row r="81" spans="3:4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5">
        <f t="shared" si="4"/>
        <v>0</v>
      </c>
      <c r="AQ81" s="15">
        <f t="shared" si="5"/>
        <v>0</v>
      </c>
      <c r="AR81" s="15">
        <f t="shared" si="6"/>
        <v>0</v>
      </c>
    </row>
    <row r="82" spans="3:4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5">
        <f t="shared" si="4"/>
        <v>0</v>
      </c>
      <c r="AQ82" s="15">
        <f t="shared" si="5"/>
        <v>0</v>
      </c>
      <c r="AR82" s="15">
        <f t="shared" si="6"/>
        <v>0</v>
      </c>
    </row>
    <row r="83" spans="3:4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5">
        <f t="shared" si="4"/>
        <v>0</v>
      </c>
      <c r="AQ83" s="15">
        <f t="shared" si="5"/>
        <v>0</v>
      </c>
      <c r="AR83" s="15">
        <f t="shared" si="6"/>
        <v>0</v>
      </c>
    </row>
    <row r="84" spans="3:4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5">
        <f t="shared" si="4"/>
        <v>0</v>
      </c>
      <c r="AQ84" s="15">
        <f t="shared" si="5"/>
        <v>0</v>
      </c>
      <c r="AR84" s="15">
        <f t="shared" si="6"/>
        <v>0</v>
      </c>
    </row>
    <row r="85" spans="3:4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5">
        <f t="shared" si="4"/>
        <v>0</v>
      </c>
      <c r="AQ85" s="15">
        <f t="shared" si="5"/>
        <v>0</v>
      </c>
      <c r="AR85" s="15">
        <f t="shared" si="6"/>
        <v>0</v>
      </c>
    </row>
    <row r="86" spans="3:4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5">
        <f t="shared" si="4"/>
        <v>0</v>
      </c>
      <c r="AQ86" s="15">
        <f t="shared" si="5"/>
        <v>0</v>
      </c>
      <c r="AR86" s="15">
        <f t="shared" si="6"/>
        <v>0</v>
      </c>
    </row>
    <row r="87" spans="3:4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5">
        <f t="shared" si="4"/>
        <v>0</v>
      </c>
      <c r="AQ87" s="15">
        <f t="shared" si="5"/>
        <v>0</v>
      </c>
      <c r="AR87" s="15">
        <f t="shared" si="6"/>
        <v>0</v>
      </c>
    </row>
    <row r="88" spans="3:4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5">
        <f t="shared" si="4"/>
        <v>0</v>
      </c>
      <c r="AQ88" s="15">
        <f t="shared" si="5"/>
        <v>0</v>
      </c>
      <c r="AR88" s="15">
        <f t="shared" si="6"/>
        <v>0</v>
      </c>
    </row>
    <row r="89" spans="3:4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5">
        <f t="shared" si="4"/>
        <v>0</v>
      </c>
      <c r="AQ89" s="15">
        <f t="shared" si="5"/>
        <v>0</v>
      </c>
      <c r="AR89" s="15">
        <f t="shared" si="6"/>
        <v>0</v>
      </c>
    </row>
    <row r="90" spans="3:4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5">
        <f t="shared" si="4"/>
        <v>0</v>
      </c>
      <c r="AQ90" s="15">
        <f t="shared" si="5"/>
        <v>0</v>
      </c>
      <c r="AR90" s="15">
        <f t="shared" si="6"/>
        <v>0</v>
      </c>
    </row>
    <row r="91" spans="3:4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5">
        <f t="shared" si="4"/>
        <v>0</v>
      </c>
      <c r="AQ91" s="15">
        <f t="shared" si="5"/>
        <v>0</v>
      </c>
      <c r="AR91" s="15">
        <f t="shared" si="6"/>
        <v>0</v>
      </c>
    </row>
    <row r="92" spans="3:4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5">
        <f t="shared" si="4"/>
        <v>0</v>
      </c>
      <c r="AQ92" s="15">
        <f t="shared" si="5"/>
        <v>0</v>
      </c>
      <c r="AR92" s="15">
        <f t="shared" si="6"/>
        <v>0</v>
      </c>
    </row>
    <row r="93" spans="3:4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5">
        <f t="shared" si="4"/>
        <v>0</v>
      </c>
      <c r="AQ93" s="15">
        <f t="shared" si="5"/>
        <v>0</v>
      </c>
      <c r="AR93" s="15">
        <f t="shared" si="6"/>
        <v>0</v>
      </c>
    </row>
    <row r="94" spans="3:4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5">
        <f t="shared" si="4"/>
        <v>0</v>
      </c>
      <c r="AQ94" s="15">
        <f t="shared" si="5"/>
        <v>0</v>
      </c>
      <c r="AR94" s="15">
        <f t="shared" si="6"/>
        <v>0</v>
      </c>
    </row>
    <row r="95" spans="3:4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5">
        <f t="shared" si="4"/>
        <v>0</v>
      </c>
      <c r="AQ95" s="15">
        <f t="shared" si="5"/>
        <v>0</v>
      </c>
      <c r="AR95" s="15">
        <f t="shared" si="6"/>
        <v>0</v>
      </c>
    </row>
    <row r="96" spans="3:4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5">
        <f t="shared" si="4"/>
        <v>0</v>
      </c>
      <c r="AQ96" s="15">
        <f t="shared" si="5"/>
        <v>0</v>
      </c>
      <c r="AR96" s="15">
        <f t="shared" si="6"/>
        <v>0</v>
      </c>
    </row>
    <row r="97" spans="3:4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5">
        <f t="shared" si="4"/>
        <v>0</v>
      </c>
      <c r="AQ97" s="15">
        <f t="shared" si="5"/>
        <v>0</v>
      </c>
      <c r="AR97" s="15">
        <f t="shared" si="6"/>
        <v>0</v>
      </c>
    </row>
    <row r="98" spans="3:4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5">
        <f t="shared" si="4"/>
        <v>0</v>
      </c>
      <c r="AQ98" s="15">
        <f t="shared" si="5"/>
        <v>0</v>
      </c>
      <c r="AR98" s="15">
        <f t="shared" si="6"/>
        <v>0</v>
      </c>
    </row>
    <row r="99" spans="3:4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5">
        <f t="shared" si="4"/>
        <v>0</v>
      </c>
      <c r="AQ99" s="15">
        <f t="shared" si="5"/>
        <v>0</v>
      </c>
      <c r="AR99" s="15">
        <f t="shared" si="6"/>
        <v>0</v>
      </c>
    </row>
    <row r="100" spans="3:4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5">
        <f t="shared" si="4"/>
        <v>0</v>
      </c>
      <c r="AQ100" s="15">
        <f t="shared" si="5"/>
        <v>0</v>
      </c>
      <c r="AR100" s="15">
        <f t="shared" si="6"/>
        <v>0</v>
      </c>
    </row>
    <row r="101" spans="3:4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5">
        <f t="shared" si="4"/>
        <v>0</v>
      </c>
      <c r="AQ101" s="15">
        <f t="shared" si="5"/>
        <v>0</v>
      </c>
      <c r="AR101" s="15">
        <f t="shared" si="6"/>
        <v>0</v>
      </c>
    </row>
    <row r="102" spans="3:4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5">
        <f t="shared" si="4"/>
        <v>0</v>
      </c>
      <c r="AQ102" s="15">
        <f t="shared" si="5"/>
        <v>0</v>
      </c>
      <c r="AR102" s="15">
        <f t="shared" si="6"/>
        <v>0</v>
      </c>
    </row>
    <row r="103" spans="3:44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5">
        <f t="shared" si="4"/>
        <v>0</v>
      </c>
      <c r="AQ103" s="15">
        <f t="shared" si="5"/>
        <v>0</v>
      </c>
      <c r="AR103" s="15">
        <f t="shared" si="6"/>
        <v>0</v>
      </c>
    </row>
    <row r="104" spans="3:44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5">
        <f t="shared" si="4"/>
        <v>0</v>
      </c>
      <c r="AQ104" s="15">
        <f t="shared" si="5"/>
        <v>0</v>
      </c>
      <c r="AR104" s="15">
        <f t="shared" si="6"/>
        <v>0</v>
      </c>
    </row>
    <row r="105" spans="3:44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5">
        <f t="shared" si="4"/>
        <v>0</v>
      </c>
      <c r="AQ105" s="15">
        <f t="shared" si="5"/>
        <v>0</v>
      </c>
      <c r="AR105" s="15">
        <f t="shared" si="6"/>
        <v>0</v>
      </c>
    </row>
    <row r="106" spans="3:4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5">
        <f t="shared" si="4"/>
        <v>0</v>
      </c>
      <c r="AQ106" s="15">
        <f t="shared" si="5"/>
        <v>0</v>
      </c>
      <c r="AR106" s="15">
        <f t="shared" si="6"/>
        <v>0</v>
      </c>
    </row>
    <row r="107" spans="3:4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5">
        <f t="shared" si="4"/>
        <v>0</v>
      </c>
      <c r="AQ107" s="15">
        <f t="shared" si="5"/>
        <v>0</v>
      </c>
      <c r="AR107" s="15">
        <f t="shared" si="6"/>
        <v>0</v>
      </c>
    </row>
    <row r="108" spans="3:44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5">
        <f t="shared" si="4"/>
        <v>0</v>
      </c>
      <c r="AQ108" s="15">
        <f t="shared" si="5"/>
        <v>0</v>
      </c>
      <c r="AR108" s="15">
        <f t="shared" si="6"/>
        <v>0</v>
      </c>
    </row>
    <row r="109" spans="3:4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5">
        <f t="shared" si="4"/>
        <v>0</v>
      </c>
      <c r="AQ109" s="15">
        <f t="shared" si="5"/>
        <v>0</v>
      </c>
      <c r="AR109" s="15">
        <f t="shared" si="6"/>
        <v>0</v>
      </c>
    </row>
    <row r="110" spans="3:44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5">
        <f t="shared" si="4"/>
        <v>0</v>
      </c>
      <c r="AQ110" s="15">
        <f t="shared" si="5"/>
        <v>0</v>
      </c>
      <c r="AR110" s="15">
        <f t="shared" si="6"/>
        <v>0</v>
      </c>
    </row>
    <row r="111" spans="3:44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5">
        <f t="shared" si="4"/>
        <v>0</v>
      </c>
      <c r="AQ111" s="15">
        <f t="shared" si="5"/>
        <v>0</v>
      </c>
      <c r="AR111" s="15">
        <f t="shared" si="6"/>
        <v>0</v>
      </c>
    </row>
    <row r="112" spans="3:44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5">
        <f t="shared" si="4"/>
        <v>0</v>
      </c>
      <c r="AQ112" s="15">
        <f t="shared" si="5"/>
        <v>0</v>
      </c>
      <c r="AR112" s="15">
        <f t="shared" si="6"/>
        <v>0</v>
      </c>
    </row>
    <row r="113" spans="3:44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5">
        <f t="shared" si="4"/>
        <v>0</v>
      </c>
      <c r="AQ113" s="15">
        <f t="shared" si="5"/>
        <v>0</v>
      </c>
      <c r="AR113" s="15">
        <f t="shared" si="6"/>
        <v>0</v>
      </c>
    </row>
    <row r="114" spans="3:44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5">
        <f t="shared" si="4"/>
        <v>0</v>
      </c>
      <c r="AQ114" s="15">
        <f t="shared" si="5"/>
        <v>0</v>
      </c>
      <c r="AR114" s="15">
        <f t="shared" si="6"/>
        <v>0</v>
      </c>
    </row>
    <row r="115" spans="3:44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5">
        <f t="shared" si="4"/>
        <v>0</v>
      </c>
      <c r="AQ115" s="15">
        <f t="shared" si="5"/>
        <v>0</v>
      </c>
      <c r="AR115" s="15">
        <f t="shared" si="6"/>
        <v>0</v>
      </c>
    </row>
    <row r="116" spans="3:44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5">
        <f t="shared" si="4"/>
        <v>0</v>
      </c>
      <c r="AQ116" s="15">
        <f t="shared" si="5"/>
        <v>0</v>
      </c>
      <c r="AR116" s="15">
        <f t="shared" si="6"/>
        <v>0</v>
      </c>
    </row>
    <row r="117" spans="3:4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5">
        <f t="shared" si="4"/>
        <v>0</v>
      </c>
      <c r="AQ117" s="15">
        <f t="shared" si="5"/>
        <v>0</v>
      </c>
      <c r="AR117" s="15">
        <f t="shared" si="6"/>
        <v>0</v>
      </c>
    </row>
    <row r="118" spans="3:4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5">
        <f t="shared" si="4"/>
        <v>0</v>
      </c>
      <c r="AQ118" s="15">
        <f t="shared" si="5"/>
        <v>0</v>
      </c>
      <c r="AR118" s="15">
        <f t="shared" si="6"/>
        <v>0</v>
      </c>
    </row>
    <row r="119" spans="3:4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5">
        <f t="shared" si="4"/>
        <v>0</v>
      </c>
      <c r="AQ119" s="15">
        <f t="shared" si="5"/>
        <v>0</v>
      </c>
      <c r="AR119" s="15">
        <f t="shared" si="6"/>
        <v>0</v>
      </c>
    </row>
    <row r="120" spans="3:4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5">
        <f t="shared" si="4"/>
        <v>0</v>
      </c>
      <c r="AQ120" s="15">
        <f t="shared" si="5"/>
        <v>0</v>
      </c>
      <c r="AR120" s="15">
        <f t="shared" si="6"/>
        <v>0</v>
      </c>
    </row>
    <row r="121" spans="3:4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5">
        <f t="shared" si="4"/>
        <v>0</v>
      </c>
      <c r="AQ121" s="15">
        <f t="shared" si="5"/>
        <v>0</v>
      </c>
      <c r="AR121" s="15">
        <f t="shared" si="6"/>
        <v>0</v>
      </c>
    </row>
    <row r="122" spans="3:4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5">
        <f t="shared" si="4"/>
        <v>0</v>
      </c>
      <c r="AQ122" s="15">
        <f t="shared" si="5"/>
        <v>0</v>
      </c>
      <c r="AR122" s="15">
        <f t="shared" si="6"/>
        <v>0</v>
      </c>
    </row>
    <row r="123" spans="3:44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5">
        <f t="shared" si="4"/>
        <v>0</v>
      </c>
      <c r="AQ123" s="15">
        <f t="shared" si="5"/>
        <v>0</v>
      </c>
      <c r="AR123" s="15">
        <f t="shared" si="6"/>
        <v>0</v>
      </c>
    </row>
    <row r="124" spans="3:4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5">
        <f t="shared" si="4"/>
        <v>0</v>
      </c>
      <c r="AQ124" s="15">
        <f t="shared" si="5"/>
        <v>0</v>
      </c>
      <c r="AR124" s="15">
        <f t="shared" si="6"/>
        <v>0</v>
      </c>
    </row>
    <row r="125" spans="3:44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5">
        <f t="shared" si="4"/>
        <v>0</v>
      </c>
      <c r="AQ125" s="15">
        <f t="shared" si="5"/>
        <v>0</v>
      </c>
      <c r="AR125" s="15">
        <f t="shared" si="6"/>
        <v>0</v>
      </c>
    </row>
    <row r="126" spans="3:44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5">
        <f t="shared" si="4"/>
        <v>0</v>
      </c>
      <c r="AQ126" s="15">
        <f t="shared" si="5"/>
        <v>0</v>
      </c>
      <c r="AR126" s="15">
        <f t="shared" si="6"/>
        <v>0</v>
      </c>
    </row>
    <row r="127" spans="3:44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5">
        <f t="shared" si="4"/>
        <v>0</v>
      </c>
      <c r="AQ127" s="15">
        <f t="shared" si="5"/>
        <v>0</v>
      </c>
      <c r="AR127" s="15">
        <f t="shared" si="6"/>
        <v>0</v>
      </c>
    </row>
    <row r="128" spans="3:44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5">
        <f t="shared" si="4"/>
        <v>0</v>
      </c>
      <c r="AQ128" s="15">
        <f t="shared" si="5"/>
        <v>0</v>
      </c>
      <c r="AR128" s="15">
        <f t="shared" si="6"/>
        <v>0</v>
      </c>
    </row>
    <row r="129" spans="3:44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5">
        <f t="shared" si="4"/>
        <v>0</v>
      </c>
      <c r="AQ129" s="15">
        <f t="shared" si="5"/>
        <v>0</v>
      </c>
      <c r="AR129" s="15">
        <f t="shared" si="6"/>
        <v>0</v>
      </c>
    </row>
    <row r="130" spans="3:44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5">
        <f t="shared" si="4"/>
        <v>0</v>
      </c>
      <c r="AQ130" s="15">
        <f t="shared" si="5"/>
        <v>0</v>
      </c>
      <c r="AR130" s="15">
        <f t="shared" si="6"/>
        <v>0</v>
      </c>
    </row>
    <row r="131" spans="3:44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5">
        <f t="shared" si="4"/>
        <v>0</v>
      </c>
      <c r="AQ131" s="15">
        <f t="shared" si="5"/>
        <v>0</v>
      </c>
      <c r="AR131" s="15">
        <f t="shared" si="6"/>
        <v>0</v>
      </c>
    </row>
    <row r="132" spans="3:44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5">
        <f t="shared" si="4"/>
        <v>0</v>
      </c>
      <c r="AQ132" s="15">
        <f t="shared" si="5"/>
        <v>0</v>
      </c>
      <c r="AR132" s="15">
        <f t="shared" si="6"/>
        <v>0</v>
      </c>
    </row>
    <row r="133" spans="3:44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5">
        <f t="shared" si="4"/>
        <v>0</v>
      </c>
      <c r="AQ133" s="15">
        <f t="shared" si="5"/>
        <v>0</v>
      </c>
      <c r="AR133" s="15">
        <f t="shared" si="6"/>
        <v>0</v>
      </c>
    </row>
    <row r="134" spans="3:44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5">
        <f t="shared" ref="AP134:AP197" si="7">C134+F134+I134+L134+O134+R134+U134+X134+AA134+AD134+AG134+AJ134+AM134</f>
        <v>0</v>
      </c>
      <c r="AQ134" s="15">
        <f t="shared" ref="AQ134:AQ197" si="8">D134+G134+J134+M134+P134+S134+V134+Y134+AB134+AE134+AH134+AK134+AN134</f>
        <v>0</v>
      </c>
      <c r="AR134" s="15">
        <f t="shared" ref="AR134:AR197" si="9">E134+H134+K134+N134+Q134+T134+W134+Z134+AC134+AF134+AI134+AL134+AO134</f>
        <v>0</v>
      </c>
    </row>
    <row r="135" spans="3:44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5">
        <f t="shared" si="7"/>
        <v>0</v>
      </c>
      <c r="AQ135" s="15">
        <f t="shared" si="8"/>
        <v>0</v>
      </c>
      <c r="AR135" s="15">
        <f t="shared" si="9"/>
        <v>0</v>
      </c>
    </row>
    <row r="136" spans="3:44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5">
        <f t="shared" si="7"/>
        <v>0</v>
      </c>
      <c r="AQ136" s="15">
        <f t="shared" si="8"/>
        <v>0</v>
      </c>
      <c r="AR136" s="15">
        <f t="shared" si="9"/>
        <v>0</v>
      </c>
    </row>
    <row r="137" spans="3:44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5">
        <f t="shared" si="7"/>
        <v>0</v>
      </c>
      <c r="AQ137" s="15">
        <f t="shared" si="8"/>
        <v>0</v>
      </c>
      <c r="AR137" s="15">
        <f t="shared" si="9"/>
        <v>0</v>
      </c>
    </row>
    <row r="138" spans="3:44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5">
        <f t="shared" si="7"/>
        <v>0</v>
      </c>
      <c r="AQ138" s="15">
        <f t="shared" si="8"/>
        <v>0</v>
      </c>
      <c r="AR138" s="15">
        <f t="shared" si="9"/>
        <v>0</v>
      </c>
    </row>
    <row r="139" spans="3:44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5">
        <f t="shared" si="7"/>
        <v>0</v>
      </c>
      <c r="AQ139" s="15">
        <f t="shared" si="8"/>
        <v>0</v>
      </c>
      <c r="AR139" s="15">
        <f t="shared" si="9"/>
        <v>0</v>
      </c>
    </row>
    <row r="140" spans="3:44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5">
        <f t="shared" si="7"/>
        <v>0</v>
      </c>
      <c r="AQ140" s="15">
        <f t="shared" si="8"/>
        <v>0</v>
      </c>
      <c r="AR140" s="15">
        <f t="shared" si="9"/>
        <v>0</v>
      </c>
    </row>
    <row r="141" spans="3:44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5">
        <f t="shared" si="7"/>
        <v>0</v>
      </c>
      <c r="AQ141" s="15">
        <f t="shared" si="8"/>
        <v>0</v>
      </c>
      <c r="AR141" s="15">
        <f t="shared" si="9"/>
        <v>0</v>
      </c>
    </row>
    <row r="142" spans="3:44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5">
        <f t="shared" si="7"/>
        <v>0</v>
      </c>
      <c r="AQ142" s="15">
        <f t="shared" si="8"/>
        <v>0</v>
      </c>
      <c r="AR142" s="15">
        <f t="shared" si="9"/>
        <v>0</v>
      </c>
    </row>
    <row r="143" spans="3:44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5">
        <f t="shared" si="7"/>
        <v>0</v>
      </c>
      <c r="AQ143" s="15">
        <f t="shared" si="8"/>
        <v>0</v>
      </c>
      <c r="AR143" s="15">
        <f t="shared" si="9"/>
        <v>0</v>
      </c>
    </row>
    <row r="144" spans="3:44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5">
        <f t="shared" si="7"/>
        <v>0</v>
      </c>
      <c r="AQ144" s="15">
        <f t="shared" si="8"/>
        <v>0</v>
      </c>
      <c r="AR144" s="15">
        <f t="shared" si="9"/>
        <v>0</v>
      </c>
    </row>
    <row r="145" spans="3:44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5">
        <f t="shared" si="7"/>
        <v>0</v>
      </c>
      <c r="AQ145" s="15">
        <f t="shared" si="8"/>
        <v>0</v>
      </c>
      <c r="AR145" s="15">
        <f t="shared" si="9"/>
        <v>0</v>
      </c>
    </row>
    <row r="146" spans="3:44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5">
        <f t="shared" si="7"/>
        <v>0</v>
      </c>
      <c r="AQ146" s="15">
        <f t="shared" si="8"/>
        <v>0</v>
      </c>
      <c r="AR146" s="15">
        <f t="shared" si="9"/>
        <v>0</v>
      </c>
    </row>
    <row r="147" spans="3:44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5">
        <f t="shared" si="7"/>
        <v>0</v>
      </c>
      <c r="AQ147" s="15">
        <f t="shared" si="8"/>
        <v>0</v>
      </c>
      <c r="AR147" s="15">
        <f t="shared" si="9"/>
        <v>0</v>
      </c>
    </row>
    <row r="148" spans="3:44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5">
        <f t="shared" si="7"/>
        <v>0</v>
      </c>
      <c r="AQ148" s="15">
        <f t="shared" si="8"/>
        <v>0</v>
      </c>
      <c r="AR148" s="15">
        <f t="shared" si="9"/>
        <v>0</v>
      </c>
    </row>
    <row r="149" spans="3:44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5">
        <f t="shared" si="7"/>
        <v>0</v>
      </c>
      <c r="AQ149" s="15">
        <f t="shared" si="8"/>
        <v>0</v>
      </c>
      <c r="AR149" s="15">
        <f t="shared" si="9"/>
        <v>0</v>
      </c>
    </row>
    <row r="150" spans="3:44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5">
        <f t="shared" si="7"/>
        <v>0</v>
      </c>
      <c r="AQ150" s="15">
        <f t="shared" si="8"/>
        <v>0</v>
      </c>
      <c r="AR150" s="15">
        <f t="shared" si="9"/>
        <v>0</v>
      </c>
    </row>
    <row r="151" spans="3:44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5">
        <f t="shared" si="7"/>
        <v>0</v>
      </c>
      <c r="AQ151" s="15">
        <f t="shared" si="8"/>
        <v>0</v>
      </c>
      <c r="AR151" s="15">
        <f t="shared" si="9"/>
        <v>0</v>
      </c>
    </row>
    <row r="152" spans="3:44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5">
        <f t="shared" si="7"/>
        <v>0</v>
      </c>
      <c r="AQ152" s="15">
        <f t="shared" si="8"/>
        <v>0</v>
      </c>
      <c r="AR152" s="15">
        <f t="shared" si="9"/>
        <v>0</v>
      </c>
    </row>
    <row r="153" spans="3:44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5">
        <f t="shared" si="7"/>
        <v>0</v>
      </c>
      <c r="AQ153" s="15">
        <f t="shared" si="8"/>
        <v>0</v>
      </c>
      <c r="AR153" s="15">
        <f t="shared" si="9"/>
        <v>0</v>
      </c>
    </row>
    <row r="154" spans="3:44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5">
        <f t="shared" si="7"/>
        <v>0</v>
      </c>
      <c r="AQ154" s="15">
        <f t="shared" si="8"/>
        <v>0</v>
      </c>
      <c r="AR154" s="15">
        <f t="shared" si="9"/>
        <v>0</v>
      </c>
    </row>
    <row r="155" spans="3:44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5">
        <f t="shared" si="7"/>
        <v>0</v>
      </c>
      <c r="AQ155" s="15">
        <f t="shared" si="8"/>
        <v>0</v>
      </c>
      <c r="AR155" s="15">
        <f t="shared" si="9"/>
        <v>0</v>
      </c>
    </row>
    <row r="156" spans="3:44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5">
        <f t="shared" si="7"/>
        <v>0</v>
      </c>
      <c r="AQ156" s="15">
        <f t="shared" si="8"/>
        <v>0</v>
      </c>
      <c r="AR156" s="15">
        <f t="shared" si="9"/>
        <v>0</v>
      </c>
    </row>
    <row r="157" spans="3:44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5">
        <f t="shared" si="7"/>
        <v>0</v>
      </c>
      <c r="AQ157" s="15">
        <f t="shared" si="8"/>
        <v>0</v>
      </c>
      <c r="AR157" s="15">
        <f t="shared" si="9"/>
        <v>0</v>
      </c>
    </row>
    <row r="158" spans="3:44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5">
        <f t="shared" si="7"/>
        <v>0</v>
      </c>
      <c r="AQ158" s="15">
        <f t="shared" si="8"/>
        <v>0</v>
      </c>
      <c r="AR158" s="15">
        <f t="shared" si="9"/>
        <v>0</v>
      </c>
    </row>
    <row r="159" spans="3:44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5">
        <f t="shared" si="7"/>
        <v>0</v>
      </c>
      <c r="AQ159" s="15">
        <f t="shared" si="8"/>
        <v>0</v>
      </c>
      <c r="AR159" s="15">
        <f t="shared" si="9"/>
        <v>0</v>
      </c>
    </row>
    <row r="160" spans="3:44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5">
        <f t="shared" si="7"/>
        <v>0</v>
      </c>
      <c r="AQ160" s="15">
        <f t="shared" si="8"/>
        <v>0</v>
      </c>
      <c r="AR160" s="15">
        <f t="shared" si="9"/>
        <v>0</v>
      </c>
    </row>
    <row r="161" spans="3:44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5">
        <f t="shared" si="7"/>
        <v>0</v>
      </c>
      <c r="AQ161" s="15">
        <f t="shared" si="8"/>
        <v>0</v>
      </c>
      <c r="AR161" s="15">
        <f t="shared" si="9"/>
        <v>0</v>
      </c>
    </row>
    <row r="162" spans="3:44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5">
        <f t="shared" si="7"/>
        <v>0</v>
      </c>
      <c r="AQ162" s="15">
        <f t="shared" si="8"/>
        <v>0</v>
      </c>
      <c r="AR162" s="15">
        <f t="shared" si="9"/>
        <v>0</v>
      </c>
    </row>
    <row r="163" spans="3:44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5">
        <f t="shared" si="7"/>
        <v>0</v>
      </c>
      <c r="AQ163" s="15">
        <f t="shared" si="8"/>
        <v>0</v>
      </c>
      <c r="AR163" s="15">
        <f t="shared" si="9"/>
        <v>0</v>
      </c>
    </row>
    <row r="164" spans="3:44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5">
        <f t="shared" si="7"/>
        <v>0</v>
      </c>
      <c r="AQ164" s="15">
        <f t="shared" si="8"/>
        <v>0</v>
      </c>
      <c r="AR164" s="15">
        <f t="shared" si="9"/>
        <v>0</v>
      </c>
    </row>
    <row r="165" spans="3:44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5">
        <f t="shared" si="7"/>
        <v>0</v>
      </c>
      <c r="AQ165" s="15">
        <f t="shared" si="8"/>
        <v>0</v>
      </c>
      <c r="AR165" s="15">
        <f t="shared" si="9"/>
        <v>0</v>
      </c>
    </row>
    <row r="166" spans="3:44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5">
        <f t="shared" si="7"/>
        <v>0</v>
      </c>
      <c r="AQ166" s="15">
        <f t="shared" si="8"/>
        <v>0</v>
      </c>
      <c r="AR166" s="15">
        <f t="shared" si="9"/>
        <v>0</v>
      </c>
    </row>
    <row r="167" spans="3:44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5">
        <f t="shared" si="7"/>
        <v>0</v>
      </c>
      <c r="AQ167" s="15">
        <f t="shared" si="8"/>
        <v>0</v>
      </c>
      <c r="AR167" s="15">
        <f t="shared" si="9"/>
        <v>0</v>
      </c>
    </row>
    <row r="168" spans="3:44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5">
        <f t="shared" si="7"/>
        <v>0</v>
      </c>
      <c r="AQ168" s="15">
        <f t="shared" si="8"/>
        <v>0</v>
      </c>
      <c r="AR168" s="15">
        <f t="shared" si="9"/>
        <v>0</v>
      </c>
    </row>
    <row r="169" spans="3:44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5">
        <f t="shared" si="7"/>
        <v>0</v>
      </c>
      <c r="AQ169" s="15">
        <f t="shared" si="8"/>
        <v>0</v>
      </c>
      <c r="AR169" s="15">
        <f t="shared" si="9"/>
        <v>0</v>
      </c>
    </row>
    <row r="170" spans="3:44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5">
        <f t="shared" si="7"/>
        <v>0</v>
      </c>
      <c r="AQ170" s="15">
        <f t="shared" si="8"/>
        <v>0</v>
      </c>
      <c r="AR170" s="15">
        <f t="shared" si="9"/>
        <v>0</v>
      </c>
    </row>
    <row r="171" spans="3:44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5">
        <f t="shared" si="7"/>
        <v>0</v>
      </c>
      <c r="AQ171" s="15">
        <f t="shared" si="8"/>
        <v>0</v>
      </c>
      <c r="AR171" s="15">
        <f t="shared" si="9"/>
        <v>0</v>
      </c>
    </row>
    <row r="172" spans="3:44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5">
        <f t="shared" si="7"/>
        <v>0</v>
      </c>
      <c r="AQ172" s="15">
        <f t="shared" si="8"/>
        <v>0</v>
      </c>
      <c r="AR172" s="15">
        <f t="shared" si="9"/>
        <v>0</v>
      </c>
    </row>
    <row r="173" spans="3:44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5">
        <f t="shared" si="7"/>
        <v>0</v>
      </c>
      <c r="AQ173" s="15">
        <f t="shared" si="8"/>
        <v>0</v>
      </c>
      <c r="AR173" s="15">
        <f t="shared" si="9"/>
        <v>0</v>
      </c>
    </row>
    <row r="174" spans="3:44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5">
        <f t="shared" si="7"/>
        <v>0</v>
      </c>
      <c r="AQ174" s="15">
        <f t="shared" si="8"/>
        <v>0</v>
      </c>
      <c r="AR174" s="15">
        <f t="shared" si="9"/>
        <v>0</v>
      </c>
    </row>
    <row r="175" spans="3:44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5">
        <f t="shared" si="7"/>
        <v>0</v>
      </c>
      <c r="AQ175" s="15">
        <f t="shared" si="8"/>
        <v>0</v>
      </c>
      <c r="AR175" s="15">
        <f t="shared" si="9"/>
        <v>0</v>
      </c>
    </row>
    <row r="176" spans="3:44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5">
        <f t="shared" si="7"/>
        <v>0</v>
      </c>
      <c r="AQ176" s="15">
        <f t="shared" si="8"/>
        <v>0</v>
      </c>
      <c r="AR176" s="15">
        <f t="shared" si="9"/>
        <v>0</v>
      </c>
    </row>
    <row r="177" spans="3:44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5">
        <f t="shared" si="7"/>
        <v>0</v>
      </c>
      <c r="AQ177" s="15">
        <f t="shared" si="8"/>
        <v>0</v>
      </c>
      <c r="AR177" s="15">
        <f t="shared" si="9"/>
        <v>0</v>
      </c>
    </row>
    <row r="178" spans="3:44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5">
        <f t="shared" si="7"/>
        <v>0</v>
      </c>
      <c r="AQ178" s="15">
        <f t="shared" si="8"/>
        <v>0</v>
      </c>
      <c r="AR178" s="15">
        <f t="shared" si="9"/>
        <v>0</v>
      </c>
    </row>
    <row r="179" spans="3:44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5">
        <f t="shared" si="7"/>
        <v>0</v>
      </c>
      <c r="AQ179" s="15">
        <f t="shared" si="8"/>
        <v>0</v>
      </c>
      <c r="AR179" s="15">
        <f t="shared" si="9"/>
        <v>0</v>
      </c>
    </row>
    <row r="180" spans="3:44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5">
        <f t="shared" si="7"/>
        <v>0</v>
      </c>
      <c r="AQ180" s="15">
        <f t="shared" si="8"/>
        <v>0</v>
      </c>
      <c r="AR180" s="15">
        <f t="shared" si="9"/>
        <v>0</v>
      </c>
    </row>
    <row r="181" spans="3:44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5">
        <f t="shared" si="7"/>
        <v>0</v>
      </c>
      <c r="AQ181" s="15">
        <f t="shared" si="8"/>
        <v>0</v>
      </c>
      <c r="AR181" s="15">
        <f t="shared" si="9"/>
        <v>0</v>
      </c>
    </row>
    <row r="182" spans="3:44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5">
        <f t="shared" si="7"/>
        <v>0</v>
      </c>
      <c r="AQ182" s="15">
        <f t="shared" si="8"/>
        <v>0</v>
      </c>
      <c r="AR182" s="15">
        <f t="shared" si="9"/>
        <v>0</v>
      </c>
    </row>
    <row r="183" spans="3:44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5">
        <f t="shared" si="7"/>
        <v>0</v>
      </c>
      <c r="AQ183" s="15">
        <f t="shared" si="8"/>
        <v>0</v>
      </c>
      <c r="AR183" s="15">
        <f t="shared" si="9"/>
        <v>0</v>
      </c>
    </row>
    <row r="184" spans="3:44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5">
        <f t="shared" si="7"/>
        <v>0</v>
      </c>
      <c r="AQ184" s="15">
        <f t="shared" si="8"/>
        <v>0</v>
      </c>
      <c r="AR184" s="15">
        <f t="shared" si="9"/>
        <v>0</v>
      </c>
    </row>
    <row r="185" spans="3:44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5">
        <f t="shared" si="7"/>
        <v>0</v>
      </c>
      <c r="AQ185" s="15">
        <f t="shared" si="8"/>
        <v>0</v>
      </c>
      <c r="AR185" s="15">
        <f t="shared" si="9"/>
        <v>0</v>
      </c>
    </row>
    <row r="186" spans="3:44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5">
        <f t="shared" si="7"/>
        <v>0</v>
      </c>
      <c r="AQ186" s="15">
        <f t="shared" si="8"/>
        <v>0</v>
      </c>
      <c r="AR186" s="15">
        <f t="shared" si="9"/>
        <v>0</v>
      </c>
    </row>
    <row r="187" spans="3:44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5">
        <f t="shared" si="7"/>
        <v>0</v>
      </c>
      <c r="AQ187" s="15">
        <f t="shared" si="8"/>
        <v>0</v>
      </c>
      <c r="AR187" s="15">
        <f t="shared" si="9"/>
        <v>0</v>
      </c>
    </row>
    <row r="188" spans="3:44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5">
        <f t="shared" si="7"/>
        <v>0</v>
      </c>
      <c r="AQ188" s="15">
        <f t="shared" si="8"/>
        <v>0</v>
      </c>
      <c r="AR188" s="15">
        <f t="shared" si="9"/>
        <v>0</v>
      </c>
    </row>
    <row r="189" spans="3:44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5">
        <f t="shared" si="7"/>
        <v>0</v>
      </c>
      <c r="AQ189" s="15">
        <f t="shared" si="8"/>
        <v>0</v>
      </c>
      <c r="AR189" s="15">
        <f t="shared" si="9"/>
        <v>0</v>
      </c>
    </row>
    <row r="190" spans="3:44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5">
        <f t="shared" si="7"/>
        <v>0</v>
      </c>
      <c r="AQ190" s="15">
        <f t="shared" si="8"/>
        <v>0</v>
      </c>
      <c r="AR190" s="15">
        <f t="shared" si="9"/>
        <v>0</v>
      </c>
    </row>
    <row r="191" spans="3:44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5">
        <f t="shared" si="7"/>
        <v>0</v>
      </c>
      <c r="AQ191" s="15">
        <f t="shared" si="8"/>
        <v>0</v>
      </c>
      <c r="AR191" s="15">
        <f t="shared" si="9"/>
        <v>0</v>
      </c>
    </row>
    <row r="192" spans="3:44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5">
        <f t="shared" si="7"/>
        <v>0</v>
      </c>
      <c r="AQ192" s="15">
        <f t="shared" si="8"/>
        <v>0</v>
      </c>
      <c r="AR192" s="15">
        <f t="shared" si="9"/>
        <v>0</v>
      </c>
    </row>
    <row r="193" spans="3:44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5">
        <f t="shared" si="7"/>
        <v>0</v>
      </c>
      <c r="AQ193" s="15">
        <f t="shared" si="8"/>
        <v>0</v>
      </c>
      <c r="AR193" s="15">
        <f t="shared" si="9"/>
        <v>0</v>
      </c>
    </row>
    <row r="194" spans="3:44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5">
        <f t="shared" si="7"/>
        <v>0</v>
      </c>
      <c r="AQ194" s="15">
        <f t="shared" si="8"/>
        <v>0</v>
      </c>
      <c r="AR194" s="15">
        <f t="shared" si="9"/>
        <v>0</v>
      </c>
    </row>
    <row r="195" spans="3:44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5">
        <f t="shared" si="7"/>
        <v>0</v>
      </c>
      <c r="AQ195" s="15">
        <f t="shared" si="8"/>
        <v>0</v>
      </c>
      <c r="AR195" s="15">
        <f t="shared" si="9"/>
        <v>0</v>
      </c>
    </row>
    <row r="196" spans="3:44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5">
        <f t="shared" si="7"/>
        <v>0</v>
      </c>
      <c r="AQ196" s="15">
        <f t="shared" si="8"/>
        <v>0</v>
      </c>
      <c r="AR196" s="15">
        <f t="shared" si="9"/>
        <v>0</v>
      </c>
    </row>
    <row r="197" spans="3:44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5">
        <f t="shared" si="7"/>
        <v>0</v>
      </c>
      <c r="AQ197" s="15">
        <f t="shared" si="8"/>
        <v>0</v>
      </c>
      <c r="AR197" s="15">
        <f t="shared" si="9"/>
        <v>0</v>
      </c>
    </row>
    <row r="198" spans="3:44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5">
        <f t="shared" ref="AP198:AP261" si="10">C198+F198+I198+L198+O198+R198+U198+X198+AA198+AD198+AG198+AJ198+AM198</f>
        <v>0</v>
      </c>
      <c r="AQ198" s="15">
        <f t="shared" ref="AQ198:AQ261" si="11">D198+G198+J198+M198+P198+S198+V198+Y198+AB198+AE198+AH198+AK198+AN198</f>
        <v>0</v>
      </c>
      <c r="AR198" s="15">
        <f t="shared" ref="AR198:AR261" si="12">E198+H198+K198+N198+Q198+T198+W198+Z198+AC198+AF198+AI198+AL198+AO198</f>
        <v>0</v>
      </c>
    </row>
    <row r="199" spans="3:44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5">
        <f t="shared" si="10"/>
        <v>0</v>
      </c>
      <c r="AQ199" s="15">
        <f t="shared" si="11"/>
        <v>0</v>
      </c>
      <c r="AR199" s="15">
        <f t="shared" si="12"/>
        <v>0</v>
      </c>
    </row>
    <row r="200" spans="3:44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5">
        <f t="shared" si="10"/>
        <v>0</v>
      </c>
      <c r="AQ200" s="15">
        <f t="shared" si="11"/>
        <v>0</v>
      </c>
      <c r="AR200" s="15">
        <f t="shared" si="12"/>
        <v>0</v>
      </c>
    </row>
    <row r="201" spans="3:44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5">
        <f t="shared" si="10"/>
        <v>0</v>
      </c>
      <c r="AQ201" s="15">
        <f t="shared" si="11"/>
        <v>0</v>
      </c>
      <c r="AR201" s="15">
        <f t="shared" si="12"/>
        <v>0</v>
      </c>
    </row>
    <row r="202" spans="3:44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5">
        <f t="shared" si="10"/>
        <v>0</v>
      </c>
      <c r="AQ202" s="15">
        <f t="shared" si="11"/>
        <v>0</v>
      </c>
      <c r="AR202" s="15">
        <f t="shared" si="12"/>
        <v>0</v>
      </c>
    </row>
    <row r="203" spans="3:44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5">
        <f t="shared" si="10"/>
        <v>0</v>
      </c>
      <c r="AQ203" s="15">
        <f t="shared" si="11"/>
        <v>0</v>
      </c>
      <c r="AR203" s="15">
        <f t="shared" si="12"/>
        <v>0</v>
      </c>
    </row>
    <row r="204" spans="3:44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5">
        <f t="shared" si="10"/>
        <v>0</v>
      </c>
      <c r="AQ204" s="15">
        <f t="shared" si="11"/>
        <v>0</v>
      </c>
      <c r="AR204" s="15">
        <f t="shared" si="12"/>
        <v>0</v>
      </c>
    </row>
    <row r="205" spans="3:44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5">
        <f t="shared" si="10"/>
        <v>0</v>
      </c>
      <c r="AQ205" s="15">
        <f t="shared" si="11"/>
        <v>0</v>
      </c>
      <c r="AR205" s="15">
        <f t="shared" si="12"/>
        <v>0</v>
      </c>
    </row>
    <row r="206" spans="3:44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5">
        <f t="shared" si="10"/>
        <v>0</v>
      </c>
      <c r="AQ206" s="15">
        <f t="shared" si="11"/>
        <v>0</v>
      </c>
      <c r="AR206" s="15">
        <f t="shared" si="12"/>
        <v>0</v>
      </c>
    </row>
    <row r="207" spans="3:44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5">
        <f t="shared" si="10"/>
        <v>0</v>
      </c>
      <c r="AQ207" s="15">
        <f t="shared" si="11"/>
        <v>0</v>
      </c>
      <c r="AR207" s="15">
        <f t="shared" si="12"/>
        <v>0</v>
      </c>
    </row>
    <row r="208" spans="3:44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5">
        <f t="shared" si="10"/>
        <v>0</v>
      </c>
      <c r="AQ208" s="15">
        <f t="shared" si="11"/>
        <v>0</v>
      </c>
      <c r="AR208" s="15">
        <f t="shared" si="12"/>
        <v>0</v>
      </c>
    </row>
    <row r="209" spans="3:44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5">
        <f t="shared" si="10"/>
        <v>0</v>
      </c>
      <c r="AQ209" s="15">
        <f t="shared" si="11"/>
        <v>0</v>
      </c>
      <c r="AR209" s="15">
        <f t="shared" si="12"/>
        <v>0</v>
      </c>
    </row>
    <row r="210" spans="3:44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5">
        <f t="shared" si="10"/>
        <v>0</v>
      </c>
      <c r="AQ210" s="15">
        <f t="shared" si="11"/>
        <v>0</v>
      </c>
      <c r="AR210" s="15">
        <f t="shared" si="12"/>
        <v>0</v>
      </c>
    </row>
    <row r="211" spans="3:44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5">
        <f t="shared" si="10"/>
        <v>0</v>
      </c>
      <c r="AQ211" s="15">
        <f t="shared" si="11"/>
        <v>0</v>
      </c>
      <c r="AR211" s="15">
        <f t="shared" si="12"/>
        <v>0</v>
      </c>
    </row>
    <row r="212" spans="3:44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5">
        <f t="shared" si="10"/>
        <v>0</v>
      </c>
      <c r="AQ212" s="15">
        <f t="shared" si="11"/>
        <v>0</v>
      </c>
      <c r="AR212" s="15">
        <f t="shared" si="12"/>
        <v>0</v>
      </c>
    </row>
    <row r="213" spans="3:44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5">
        <f t="shared" si="10"/>
        <v>0</v>
      </c>
      <c r="AQ213" s="15">
        <f t="shared" si="11"/>
        <v>0</v>
      </c>
      <c r="AR213" s="15">
        <f t="shared" si="12"/>
        <v>0</v>
      </c>
    </row>
    <row r="214" spans="3:44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5">
        <f t="shared" si="10"/>
        <v>0</v>
      </c>
      <c r="AQ214" s="15">
        <f t="shared" si="11"/>
        <v>0</v>
      </c>
      <c r="AR214" s="15">
        <f t="shared" si="12"/>
        <v>0</v>
      </c>
    </row>
    <row r="215" spans="3:44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5">
        <f t="shared" si="10"/>
        <v>0</v>
      </c>
      <c r="AQ215" s="15">
        <f t="shared" si="11"/>
        <v>0</v>
      </c>
      <c r="AR215" s="15">
        <f t="shared" si="12"/>
        <v>0</v>
      </c>
    </row>
    <row r="216" spans="3:44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5">
        <f t="shared" si="10"/>
        <v>0</v>
      </c>
      <c r="AQ216" s="15">
        <f t="shared" si="11"/>
        <v>0</v>
      </c>
      <c r="AR216" s="15">
        <f t="shared" si="12"/>
        <v>0</v>
      </c>
    </row>
    <row r="217" spans="3:44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5">
        <f t="shared" si="10"/>
        <v>0</v>
      </c>
      <c r="AQ217" s="15">
        <f t="shared" si="11"/>
        <v>0</v>
      </c>
      <c r="AR217" s="15">
        <f t="shared" si="12"/>
        <v>0</v>
      </c>
    </row>
    <row r="218" spans="3:44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5">
        <f t="shared" si="10"/>
        <v>0</v>
      </c>
      <c r="AQ218" s="15">
        <f t="shared" si="11"/>
        <v>0</v>
      </c>
      <c r="AR218" s="15">
        <f t="shared" si="12"/>
        <v>0</v>
      </c>
    </row>
    <row r="219" spans="3:44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5">
        <f t="shared" si="10"/>
        <v>0</v>
      </c>
      <c r="AQ219" s="15">
        <f t="shared" si="11"/>
        <v>0</v>
      </c>
      <c r="AR219" s="15">
        <f t="shared" si="12"/>
        <v>0</v>
      </c>
    </row>
    <row r="220" spans="3:44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5">
        <f t="shared" si="10"/>
        <v>0</v>
      </c>
      <c r="AQ220" s="15">
        <f t="shared" si="11"/>
        <v>0</v>
      </c>
      <c r="AR220" s="15">
        <f t="shared" si="12"/>
        <v>0</v>
      </c>
    </row>
    <row r="221" spans="3:44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5">
        <f t="shared" si="10"/>
        <v>0</v>
      </c>
      <c r="AQ221" s="15">
        <f t="shared" si="11"/>
        <v>0</v>
      </c>
      <c r="AR221" s="15">
        <f t="shared" si="12"/>
        <v>0</v>
      </c>
    </row>
    <row r="222" spans="3:44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5">
        <f t="shared" si="10"/>
        <v>0</v>
      </c>
      <c r="AQ222" s="15">
        <f t="shared" si="11"/>
        <v>0</v>
      </c>
      <c r="AR222" s="15">
        <f t="shared" si="12"/>
        <v>0</v>
      </c>
    </row>
    <row r="223" spans="3:44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5">
        <f t="shared" si="10"/>
        <v>0</v>
      </c>
      <c r="AQ223" s="15">
        <f t="shared" si="11"/>
        <v>0</v>
      </c>
      <c r="AR223" s="15">
        <f t="shared" si="12"/>
        <v>0</v>
      </c>
    </row>
    <row r="224" spans="3:44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5">
        <f t="shared" si="10"/>
        <v>0</v>
      </c>
      <c r="AQ224" s="15">
        <f t="shared" si="11"/>
        <v>0</v>
      </c>
      <c r="AR224" s="15">
        <f t="shared" si="12"/>
        <v>0</v>
      </c>
    </row>
    <row r="225" spans="3:44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5">
        <f t="shared" si="10"/>
        <v>0</v>
      </c>
      <c r="AQ225" s="15">
        <f t="shared" si="11"/>
        <v>0</v>
      </c>
      <c r="AR225" s="15">
        <f t="shared" si="12"/>
        <v>0</v>
      </c>
    </row>
    <row r="226" spans="3:44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5">
        <f t="shared" si="10"/>
        <v>0</v>
      </c>
      <c r="AQ226" s="15">
        <f t="shared" si="11"/>
        <v>0</v>
      </c>
      <c r="AR226" s="15">
        <f t="shared" si="12"/>
        <v>0</v>
      </c>
    </row>
    <row r="227" spans="3:44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5">
        <f t="shared" si="10"/>
        <v>0</v>
      </c>
      <c r="AQ227" s="15">
        <f t="shared" si="11"/>
        <v>0</v>
      </c>
      <c r="AR227" s="15">
        <f t="shared" si="12"/>
        <v>0</v>
      </c>
    </row>
    <row r="228" spans="3:44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5">
        <f t="shared" si="10"/>
        <v>0</v>
      </c>
      <c r="AQ228" s="15">
        <f t="shared" si="11"/>
        <v>0</v>
      </c>
      <c r="AR228" s="15">
        <f t="shared" si="12"/>
        <v>0</v>
      </c>
    </row>
    <row r="229" spans="3:44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5">
        <f t="shared" si="10"/>
        <v>0</v>
      </c>
      <c r="AQ229" s="15">
        <f t="shared" si="11"/>
        <v>0</v>
      </c>
      <c r="AR229" s="15">
        <f t="shared" si="12"/>
        <v>0</v>
      </c>
    </row>
    <row r="230" spans="3:44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5">
        <f t="shared" si="10"/>
        <v>0</v>
      </c>
      <c r="AQ230" s="15">
        <f t="shared" si="11"/>
        <v>0</v>
      </c>
      <c r="AR230" s="15">
        <f t="shared" si="12"/>
        <v>0</v>
      </c>
    </row>
    <row r="231" spans="3:44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5">
        <f t="shared" si="10"/>
        <v>0</v>
      </c>
      <c r="AQ231" s="15">
        <f t="shared" si="11"/>
        <v>0</v>
      </c>
      <c r="AR231" s="15">
        <f t="shared" si="12"/>
        <v>0</v>
      </c>
    </row>
    <row r="232" spans="3:44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5">
        <f t="shared" si="10"/>
        <v>0</v>
      </c>
      <c r="AQ232" s="15">
        <f t="shared" si="11"/>
        <v>0</v>
      </c>
      <c r="AR232" s="15">
        <f t="shared" si="12"/>
        <v>0</v>
      </c>
    </row>
    <row r="233" spans="3:44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5">
        <f t="shared" si="10"/>
        <v>0</v>
      </c>
      <c r="AQ233" s="15">
        <f t="shared" si="11"/>
        <v>0</v>
      </c>
      <c r="AR233" s="15">
        <f t="shared" si="12"/>
        <v>0</v>
      </c>
    </row>
    <row r="234" spans="3:44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5">
        <f t="shared" si="10"/>
        <v>0</v>
      </c>
      <c r="AQ234" s="15">
        <f t="shared" si="11"/>
        <v>0</v>
      </c>
      <c r="AR234" s="15">
        <f t="shared" si="12"/>
        <v>0</v>
      </c>
    </row>
    <row r="235" spans="3:44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5">
        <f t="shared" si="10"/>
        <v>0</v>
      </c>
      <c r="AQ235" s="15">
        <f t="shared" si="11"/>
        <v>0</v>
      </c>
      <c r="AR235" s="15">
        <f t="shared" si="12"/>
        <v>0</v>
      </c>
    </row>
    <row r="236" spans="3:44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5">
        <f t="shared" si="10"/>
        <v>0</v>
      </c>
      <c r="AQ236" s="15">
        <f t="shared" si="11"/>
        <v>0</v>
      </c>
      <c r="AR236" s="15">
        <f t="shared" si="12"/>
        <v>0</v>
      </c>
    </row>
    <row r="237" spans="3:44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5">
        <f t="shared" si="10"/>
        <v>0</v>
      </c>
      <c r="AQ237" s="15">
        <f t="shared" si="11"/>
        <v>0</v>
      </c>
      <c r="AR237" s="15">
        <f t="shared" si="12"/>
        <v>0</v>
      </c>
    </row>
    <row r="238" spans="3:44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5">
        <f t="shared" si="10"/>
        <v>0</v>
      </c>
      <c r="AQ238" s="15">
        <f t="shared" si="11"/>
        <v>0</v>
      </c>
      <c r="AR238" s="15">
        <f t="shared" si="12"/>
        <v>0</v>
      </c>
    </row>
    <row r="239" spans="3:44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5">
        <f t="shared" si="10"/>
        <v>0</v>
      </c>
      <c r="AQ239" s="15">
        <f t="shared" si="11"/>
        <v>0</v>
      </c>
      <c r="AR239" s="15">
        <f t="shared" si="12"/>
        <v>0</v>
      </c>
    </row>
    <row r="240" spans="3:44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5">
        <f t="shared" si="10"/>
        <v>0</v>
      </c>
      <c r="AQ240" s="15">
        <f t="shared" si="11"/>
        <v>0</v>
      </c>
      <c r="AR240" s="15">
        <f t="shared" si="12"/>
        <v>0</v>
      </c>
    </row>
    <row r="241" spans="3:44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5">
        <f t="shared" si="10"/>
        <v>0</v>
      </c>
      <c r="AQ241" s="15">
        <f t="shared" si="11"/>
        <v>0</v>
      </c>
      <c r="AR241" s="15">
        <f t="shared" si="12"/>
        <v>0</v>
      </c>
    </row>
    <row r="242" spans="3:44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5">
        <f t="shared" si="10"/>
        <v>0</v>
      </c>
      <c r="AQ242" s="15">
        <f t="shared" si="11"/>
        <v>0</v>
      </c>
      <c r="AR242" s="15">
        <f t="shared" si="12"/>
        <v>0</v>
      </c>
    </row>
    <row r="243" spans="3:44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5">
        <f t="shared" si="10"/>
        <v>0</v>
      </c>
      <c r="AQ243" s="15">
        <f t="shared" si="11"/>
        <v>0</v>
      </c>
      <c r="AR243" s="15">
        <f t="shared" si="12"/>
        <v>0</v>
      </c>
    </row>
    <row r="244" spans="3:44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5">
        <f t="shared" si="10"/>
        <v>0</v>
      </c>
      <c r="AQ244" s="15">
        <f t="shared" si="11"/>
        <v>0</v>
      </c>
      <c r="AR244" s="15">
        <f t="shared" si="12"/>
        <v>0</v>
      </c>
    </row>
    <row r="245" spans="3:44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5">
        <f t="shared" si="10"/>
        <v>0</v>
      </c>
      <c r="AQ245" s="15">
        <f t="shared" si="11"/>
        <v>0</v>
      </c>
      <c r="AR245" s="15">
        <f t="shared" si="12"/>
        <v>0</v>
      </c>
    </row>
    <row r="246" spans="3:44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5">
        <f t="shared" si="10"/>
        <v>0</v>
      </c>
      <c r="AQ246" s="15">
        <f t="shared" si="11"/>
        <v>0</v>
      </c>
      <c r="AR246" s="15">
        <f t="shared" si="12"/>
        <v>0</v>
      </c>
    </row>
    <row r="247" spans="3:44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5">
        <f t="shared" si="10"/>
        <v>0</v>
      </c>
      <c r="AQ247" s="15">
        <f t="shared" si="11"/>
        <v>0</v>
      </c>
      <c r="AR247" s="15">
        <f t="shared" si="12"/>
        <v>0</v>
      </c>
    </row>
    <row r="248" spans="3:44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5">
        <f t="shared" si="10"/>
        <v>0</v>
      </c>
      <c r="AQ248" s="15">
        <f t="shared" si="11"/>
        <v>0</v>
      </c>
      <c r="AR248" s="15">
        <f t="shared" si="12"/>
        <v>0</v>
      </c>
    </row>
    <row r="249" spans="3:44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5">
        <f t="shared" si="10"/>
        <v>0</v>
      </c>
      <c r="AQ249" s="15">
        <f t="shared" si="11"/>
        <v>0</v>
      </c>
      <c r="AR249" s="15">
        <f t="shared" si="12"/>
        <v>0</v>
      </c>
    </row>
    <row r="250" spans="3:44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5">
        <f t="shared" si="10"/>
        <v>0</v>
      </c>
      <c r="AQ250" s="15">
        <f t="shared" si="11"/>
        <v>0</v>
      </c>
      <c r="AR250" s="15">
        <f t="shared" si="12"/>
        <v>0</v>
      </c>
    </row>
    <row r="251" spans="3:44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5">
        <f t="shared" si="10"/>
        <v>0</v>
      </c>
      <c r="AQ251" s="15">
        <f t="shared" si="11"/>
        <v>0</v>
      </c>
      <c r="AR251" s="15">
        <f t="shared" si="12"/>
        <v>0</v>
      </c>
    </row>
    <row r="252" spans="3:44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5">
        <f t="shared" si="10"/>
        <v>0</v>
      </c>
      <c r="AQ252" s="15">
        <f t="shared" si="11"/>
        <v>0</v>
      </c>
      <c r="AR252" s="15">
        <f t="shared" si="12"/>
        <v>0</v>
      </c>
    </row>
    <row r="253" spans="3:44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5">
        <f t="shared" si="10"/>
        <v>0</v>
      </c>
      <c r="AQ253" s="15">
        <f t="shared" si="11"/>
        <v>0</v>
      </c>
      <c r="AR253" s="15">
        <f t="shared" si="12"/>
        <v>0</v>
      </c>
    </row>
    <row r="254" spans="3:44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5">
        <f t="shared" si="10"/>
        <v>0</v>
      </c>
      <c r="AQ254" s="15">
        <f t="shared" si="11"/>
        <v>0</v>
      </c>
      <c r="AR254" s="15">
        <f t="shared" si="12"/>
        <v>0</v>
      </c>
    </row>
    <row r="255" spans="3:44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5">
        <f t="shared" si="10"/>
        <v>0</v>
      </c>
      <c r="AQ255" s="15">
        <f t="shared" si="11"/>
        <v>0</v>
      </c>
      <c r="AR255" s="15">
        <f t="shared" si="12"/>
        <v>0</v>
      </c>
    </row>
    <row r="256" spans="3:44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5">
        <f t="shared" si="10"/>
        <v>0</v>
      </c>
      <c r="AQ256" s="15">
        <f t="shared" si="11"/>
        <v>0</v>
      </c>
      <c r="AR256" s="15">
        <f t="shared" si="12"/>
        <v>0</v>
      </c>
    </row>
    <row r="257" spans="3:44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5">
        <f t="shared" si="10"/>
        <v>0</v>
      </c>
      <c r="AQ257" s="15">
        <f t="shared" si="11"/>
        <v>0</v>
      </c>
      <c r="AR257" s="15">
        <f t="shared" si="12"/>
        <v>0</v>
      </c>
    </row>
    <row r="258" spans="3:44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5">
        <f t="shared" si="10"/>
        <v>0</v>
      </c>
      <c r="AQ258" s="15">
        <f t="shared" si="11"/>
        <v>0</v>
      </c>
      <c r="AR258" s="15">
        <f t="shared" si="12"/>
        <v>0</v>
      </c>
    </row>
    <row r="259" spans="3:44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5">
        <f t="shared" si="10"/>
        <v>0</v>
      </c>
      <c r="AQ259" s="15">
        <f t="shared" si="11"/>
        <v>0</v>
      </c>
      <c r="AR259" s="15">
        <f t="shared" si="12"/>
        <v>0</v>
      </c>
    </row>
    <row r="260" spans="3:44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5">
        <f t="shared" si="10"/>
        <v>0</v>
      </c>
      <c r="AQ260" s="15">
        <f t="shared" si="11"/>
        <v>0</v>
      </c>
      <c r="AR260" s="15">
        <f t="shared" si="12"/>
        <v>0</v>
      </c>
    </row>
    <row r="261" spans="3:44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5">
        <f t="shared" si="10"/>
        <v>0</v>
      </c>
      <c r="AQ261" s="15">
        <f t="shared" si="11"/>
        <v>0</v>
      </c>
      <c r="AR261" s="15">
        <f t="shared" si="12"/>
        <v>0</v>
      </c>
    </row>
    <row r="262" spans="3:44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5">
        <f t="shared" ref="AP262:AP325" si="13">C262+F262+I262+L262+O262+R262+U262+X262+AA262+AD262+AG262+AJ262+AM262</f>
        <v>0</v>
      </c>
      <c r="AQ262" s="15">
        <f t="shared" ref="AQ262:AQ325" si="14">D262+G262+J262+M262+P262+S262+V262+Y262+AB262+AE262+AH262+AK262+AN262</f>
        <v>0</v>
      </c>
      <c r="AR262" s="15">
        <f t="shared" ref="AR262:AR325" si="15">E262+H262+K262+N262+Q262+T262+W262+Z262+AC262+AF262+AI262+AL262+AO262</f>
        <v>0</v>
      </c>
    </row>
    <row r="263" spans="3:44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5">
        <f t="shared" si="13"/>
        <v>0</v>
      </c>
      <c r="AQ263" s="15">
        <f t="shared" si="14"/>
        <v>0</v>
      </c>
      <c r="AR263" s="15">
        <f t="shared" si="15"/>
        <v>0</v>
      </c>
    </row>
    <row r="264" spans="3:44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5">
        <f t="shared" si="13"/>
        <v>0</v>
      </c>
      <c r="AQ264" s="15">
        <f t="shared" si="14"/>
        <v>0</v>
      </c>
      <c r="AR264" s="15">
        <f t="shared" si="15"/>
        <v>0</v>
      </c>
    </row>
    <row r="265" spans="3:44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5">
        <f t="shared" si="13"/>
        <v>0</v>
      </c>
      <c r="AQ265" s="15">
        <f t="shared" si="14"/>
        <v>0</v>
      </c>
      <c r="AR265" s="15">
        <f t="shared" si="15"/>
        <v>0</v>
      </c>
    </row>
    <row r="266" spans="3:44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5">
        <f t="shared" si="13"/>
        <v>0</v>
      </c>
      <c r="AQ266" s="15">
        <f t="shared" si="14"/>
        <v>0</v>
      </c>
      <c r="AR266" s="15">
        <f t="shared" si="15"/>
        <v>0</v>
      </c>
    </row>
    <row r="267" spans="3:44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5">
        <f t="shared" si="13"/>
        <v>0</v>
      </c>
      <c r="AQ267" s="15">
        <f t="shared" si="14"/>
        <v>0</v>
      </c>
      <c r="AR267" s="15">
        <f t="shared" si="15"/>
        <v>0</v>
      </c>
    </row>
    <row r="268" spans="3:44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5">
        <f t="shared" si="13"/>
        <v>0</v>
      </c>
      <c r="AQ268" s="15">
        <f t="shared" si="14"/>
        <v>0</v>
      </c>
      <c r="AR268" s="15">
        <f t="shared" si="15"/>
        <v>0</v>
      </c>
    </row>
    <row r="269" spans="3:44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5">
        <f t="shared" si="13"/>
        <v>0</v>
      </c>
      <c r="AQ269" s="15">
        <f t="shared" si="14"/>
        <v>0</v>
      </c>
      <c r="AR269" s="15">
        <f t="shared" si="15"/>
        <v>0</v>
      </c>
    </row>
    <row r="270" spans="3:44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5">
        <f t="shared" si="13"/>
        <v>0</v>
      </c>
      <c r="AQ270" s="15">
        <f t="shared" si="14"/>
        <v>0</v>
      </c>
      <c r="AR270" s="15">
        <f t="shared" si="15"/>
        <v>0</v>
      </c>
    </row>
    <row r="271" spans="3:44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5">
        <f t="shared" si="13"/>
        <v>0</v>
      </c>
      <c r="AQ271" s="15">
        <f t="shared" si="14"/>
        <v>0</v>
      </c>
      <c r="AR271" s="15">
        <f t="shared" si="15"/>
        <v>0</v>
      </c>
    </row>
    <row r="272" spans="3:44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5">
        <f t="shared" si="13"/>
        <v>0</v>
      </c>
      <c r="AQ272" s="15">
        <f t="shared" si="14"/>
        <v>0</v>
      </c>
      <c r="AR272" s="15">
        <f t="shared" si="15"/>
        <v>0</v>
      </c>
    </row>
    <row r="273" spans="3:44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5">
        <f t="shared" si="13"/>
        <v>0</v>
      </c>
      <c r="AQ273" s="15">
        <f t="shared" si="14"/>
        <v>0</v>
      </c>
      <c r="AR273" s="15">
        <f t="shared" si="15"/>
        <v>0</v>
      </c>
    </row>
    <row r="274" spans="3:44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5">
        <f t="shared" si="13"/>
        <v>0</v>
      </c>
      <c r="AQ274" s="15">
        <f t="shared" si="14"/>
        <v>0</v>
      </c>
      <c r="AR274" s="15">
        <f t="shared" si="15"/>
        <v>0</v>
      </c>
    </row>
    <row r="275" spans="3:44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5">
        <f t="shared" si="13"/>
        <v>0</v>
      </c>
      <c r="AQ275" s="15">
        <f t="shared" si="14"/>
        <v>0</v>
      </c>
      <c r="AR275" s="15">
        <f t="shared" si="15"/>
        <v>0</v>
      </c>
    </row>
    <row r="276" spans="3:44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5">
        <f t="shared" si="13"/>
        <v>0</v>
      </c>
      <c r="AQ276" s="15">
        <f t="shared" si="14"/>
        <v>0</v>
      </c>
      <c r="AR276" s="15">
        <f t="shared" si="15"/>
        <v>0</v>
      </c>
    </row>
    <row r="277" spans="3:44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5">
        <f t="shared" si="13"/>
        <v>0</v>
      </c>
      <c r="AQ277" s="15">
        <f t="shared" si="14"/>
        <v>0</v>
      </c>
      <c r="AR277" s="15">
        <f t="shared" si="15"/>
        <v>0</v>
      </c>
    </row>
    <row r="278" spans="3:44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5">
        <f t="shared" si="13"/>
        <v>0</v>
      </c>
      <c r="AQ278" s="15">
        <f t="shared" si="14"/>
        <v>0</v>
      </c>
      <c r="AR278" s="15">
        <f t="shared" si="15"/>
        <v>0</v>
      </c>
    </row>
    <row r="279" spans="3:44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5">
        <f t="shared" si="13"/>
        <v>0</v>
      </c>
      <c r="AQ279" s="15">
        <f t="shared" si="14"/>
        <v>0</v>
      </c>
      <c r="AR279" s="15">
        <f t="shared" si="15"/>
        <v>0</v>
      </c>
    </row>
    <row r="280" spans="3:44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5">
        <f t="shared" si="13"/>
        <v>0</v>
      </c>
      <c r="AQ280" s="15">
        <f t="shared" si="14"/>
        <v>0</v>
      </c>
      <c r="AR280" s="15">
        <f t="shared" si="15"/>
        <v>0</v>
      </c>
    </row>
    <row r="281" spans="3:44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5">
        <f t="shared" si="13"/>
        <v>0</v>
      </c>
      <c r="AQ281" s="15">
        <f t="shared" si="14"/>
        <v>0</v>
      </c>
      <c r="AR281" s="15">
        <f t="shared" si="15"/>
        <v>0</v>
      </c>
    </row>
    <row r="282" spans="3:44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5">
        <f t="shared" si="13"/>
        <v>0</v>
      </c>
      <c r="AQ282" s="15">
        <f t="shared" si="14"/>
        <v>0</v>
      </c>
      <c r="AR282" s="15">
        <f t="shared" si="15"/>
        <v>0</v>
      </c>
    </row>
    <row r="283" spans="3:44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5">
        <f t="shared" si="13"/>
        <v>0</v>
      </c>
      <c r="AQ283" s="15">
        <f t="shared" si="14"/>
        <v>0</v>
      </c>
      <c r="AR283" s="15">
        <f t="shared" si="15"/>
        <v>0</v>
      </c>
    </row>
    <row r="284" spans="3:44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5">
        <f t="shared" si="13"/>
        <v>0</v>
      </c>
      <c r="AQ284" s="15">
        <f t="shared" si="14"/>
        <v>0</v>
      </c>
      <c r="AR284" s="15">
        <f t="shared" si="15"/>
        <v>0</v>
      </c>
    </row>
    <row r="285" spans="3:44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5">
        <f t="shared" si="13"/>
        <v>0</v>
      </c>
      <c r="AQ285" s="15">
        <f t="shared" si="14"/>
        <v>0</v>
      </c>
      <c r="AR285" s="15">
        <f t="shared" si="15"/>
        <v>0</v>
      </c>
    </row>
    <row r="286" spans="3:44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5">
        <f t="shared" si="13"/>
        <v>0</v>
      </c>
      <c r="AQ286" s="15">
        <f t="shared" si="14"/>
        <v>0</v>
      </c>
      <c r="AR286" s="15">
        <f t="shared" si="15"/>
        <v>0</v>
      </c>
    </row>
    <row r="287" spans="3:44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5">
        <f t="shared" si="13"/>
        <v>0</v>
      </c>
      <c r="AQ287" s="15">
        <f t="shared" si="14"/>
        <v>0</v>
      </c>
      <c r="AR287" s="15">
        <f t="shared" si="15"/>
        <v>0</v>
      </c>
    </row>
    <row r="288" spans="3:44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5">
        <f t="shared" si="13"/>
        <v>0</v>
      </c>
      <c r="AQ288" s="15">
        <f t="shared" si="14"/>
        <v>0</v>
      </c>
      <c r="AR288" s="15">
        <f t="shared" si="15"/>
        <v>0</v>
      </c>
    </row>
    <row r="289" spans="3:44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5">
        <f t="shared" si="13"/>
        <v>0</v>
      </c>
      <c r="AQ289" s="15">
        <f t="shared" si="14"/>
        <v>0</v>
      </c>
      <c r="AR289" s="15">
        <f t="shared" si="15"/>
        <v>0</v>
      </c>
    </row>
    <row r="290" spans="3:44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5">
        <f t="shared" si="13"/>
        <v>0</v>
      </c>
      <c r="AQ290" s="15">
        <f t="shared" si="14"/>
        <v>0</v>
      </c>
      <c r="AR290" s="15">
        <f t="shared" si="15"/>
        <v>0</v>
      </c>
    </row>
    <row r="291" spans="3:44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5">
        <f t="shared" si="13"/>
        <v>0</v>
      </c>
      <c r="AQ291" s="15">
        <f t="shared" si="14"/>
        <v>0</v>
      </c>
      <c r="AR291" s="15">
        <f t="shared" si="15"/>
        <v>0</v>
      </c>
    </row>
    <row r="292" spans="3:44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5">
        <f t="shared" si="13"/>
        <v>0</v>
      </c>
      <c r="AQ292" s="15">
        <f t="shared" si="14"/>
        <v>0</v>
      </c>
      <c r="AR292" s="15">
        <f t="shared" si="15"/>
        <v>0</v>
      </c>
    </row>
    <row r="293" spans="3:44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5">
        <f t="shared" si="13"/>
        <v>0</v>
      </c>
      <c r="AQ293" s="15">
        <f t="shared" si="14"/>
        <v>0</v>
      </c>
      <c r="AR293" s="15">
        <f t="shared" si="15"/>
        <v>0</v>
      </c>
    </row>
    <row r="294" spans="3:44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5">
        <f t="shared" si="13"/>
        <v>0</v>
      </c>
      <c r="AQ294" s="15">
        <f t="shared" si="14"/>
        <v>0</v>
      </c>
      <c r="AR294" s="15">
        <f t="shared" si="15"/>
        <v>0</v>
      </c>
    </row>
    <row r="295" spans="3:44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5">
        <f t="shared" si="13"/>
        <v>0</v>
      </c>
      <c r="AQ295" s="15">
        <f t="shared" si="14"/>
        <v>0</v>
      </c>
      <c r="AR295" s="15">
        <f t="shared" si="15"/>
        <v>0</v>
      </c>
    </row>
    <row r="296" spans="3:44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5">
        <f t="shared" si="13"/>
        <v>0</v>
      </c>
      <c r="AQ296" s="15">
        <f t="shared" si="14"/>
        <v>0</v>
      </c>
      <c r="AR296" s="15">
        <f t="shared" si="15"/>
        <v>0</v>
      </c>
    </row>
    <row r="297" spans="3:44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5">
        <f t="shared" si="13"/>
        <v>0</v>
      </c>
      <c r="AQ297" s="15">
        <f t="shared" si="14"/>
        <v>0</v>
      </c>
      <c r="AR297" s="15">
        <f t="shared" si="15"/>
        <v>0</v>
      </c>
    </row>
    <row r="298" spans="3:44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5">
        <f t="shared" si="13"/>
        <v>0</v>
      </c>
      <c r="AQ298" s="15">
        <f t="shared" si="14"/>
        <v>0</v>
      </c>
      <c r="AR298" s="15">
        <f t="shared" si="15"/>
        <v>0</v>
      </c>
    </row>
    <row r="299" spans="3:44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5">
        <f t="shared" si="13"/>
        <v>0</v>
      </c>
      <c r="AQ299" s="15">
        <f t="shared" si="14"/>
        <v>0</v>
      </c>
      <c r="AR299" s="15">
        <f t="shared" si="15"/>
        <v>0</v>
      </c>
    </row>
    <row r="300" spans="3:44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5">
        <f t="shared" si="13"/>
        <v>0</v>
      </c>
      <c r="AQ300" s="15">
        <f t="shared" si="14"/>
        <v>0</v>
      </c>
      <c r="AR300" s="15">
        <f t="shared" si="15"/>
        <v>0</v>
      </c>
    </row>
    <row r="301" spans="3:44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5">
        <f t="shared" si="13"/>
        <v>0</v>
      </c>
      <c r="AQ301" s="15">
        <f t="shared" si="14"/>
        <v>0</v>
      </c>
      <c r="AR301" s="15">
        <f t="shared" si="15"/>
        <v>0</v>
      </c>
    </row>
    <row r="302" spans="3:44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5">
        <f t="shared" si="13"/>
        <v>0</v>
      </c>
      <c r="AQ302" s="15">
        <f t="shared" si="14"/>
        <v>0</v>
      </c>
      <c r="AR302" s="15">
        <f t="shared" si="15"/>
        <v>0</v>
      </c>
    </row>
    <row r="303" spans="3:44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5">
        <f t="shared" si="13"/>
        <v>0</v>
      </c>
      <c r="AQ303" s="15">
        <f t="shared" si="14"/>
        <v>0</v>
      </c>
      <c r="AR303" s="15">
        <f t="shared" si="15"/>
        <v>0</v>
      </c>
    </row>
    <row r="304" spans="3:44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5">
        <f t="shared" si="13"/>
        <v>0</v>
      </c>
      <c r="AQ304" s="15">
        <f t="shared" si="14"/>
        <v>0</v>
      </c>
      <c r="AR304" s="15">
        <f t="shared" si="15"/>
        <v>0</v>
      </c>
    </row>
    <row r="305" spans="3:44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5">
        <f t="shared" si="13"/>
        <v>0</v>
      </c>
      <c r="AQ305" s="15">
        <f t="shared" si="14"/>
        <v>0</v>
      </c>
      <c r="AR305" s="15">
        <f t="shared" si="15"/>
        <v>0</v>
      </c>
    </row>
    <row r="306" spans="3:44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5">
        <f t="shared" si="13"/>
        <v>0</v>
      </c>
      <c r="AQ306" s="15">
        <f t="shared" si="14"/>
        <v>0</v>
      </c>
      <c r="AR306" s="15">
        <f t="shared" si="15"/>
        <v>0</v>
      </c>
    </row>
    <row r="307" spans="3:44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5">
        <f t="shared" si="13"/>
        <v>0</v>
      </c>
      <c r="AQ307" s="15">
        <f t="shared" si="14"/>
        <v>0</v>
      </c>
      <c r="AR307" s="15">
        <f t="shared" si="15"/>
        <v>0</v>
      </c>
    </row>
    <row r="308" spans="3:44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5">
        <f t="shared" si="13"/>
        <v>0</v>
      </c>
      <c r="AQ308" s="15">
        <f t="shared" si="14"/>
        <v>0</v>
      </c>
      <c r="AR308" s="15">
        <f t="shared" si="15"/>
        <v>0</v>
      </c>
    </row>
    <row r="309" spans="3:44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5">
        <f t="shared" si="13"/>
        <v>0</v>
      </c>
      <c r="AQ309" s="15">
        <f t="shared" si="14"/>
        <v>0</v>
      </c>
      <c r="AR309" s="15">
        <f t="shared" si="15"/>
        <v>0</v>
      </c>
    </row>
    <row r="310" spans="3:44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5">
        <f t="shared" si="13"/>
        <v>0</v>
      </c>
      <c r="AQ310" s="15">
        <f t="shared" si="14"/>
        <v>0</v>
      </c>
      <c r="AR310" s="15">
        <f t="shared" si="15"/>
        <v>0</v>
      </c>
    </row>
    <row r="311" spans="3:44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5">
        <f t="shared" si="13"/>
        <v>0</v>
      </c>
      <c r="AQ311" s="15">
        <f t="shared" si="14"/>
        <v>0</v>
      </c>
      <c r="AR311" s="15">
        <f t="shared" si="15"/>
        <v>0</v>
      </c>
    </row>
    <row r="312" spans="3:44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5">
        <f t="shared" si="13"/>
        <v>0</v>
      </c>
      <c r="AQ312" s="15">
        <f t="shared" si="14"/>
        <v>0</v>
      </c>
      <c r="AR312" s="15">
        <f t="shared" si="15"/>
        <v>0</v>
      </c>
    </row>
    <row r="313" spans="3:44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5">
        <f t="shared" si="13"/>
        <v>0</v>
      </c>
      <c r="AQ313" s="15">
        <f t="shared" si="14"/>
        <v>0</v>
      </c>
      <c r="AR313" s="15">
        <f t="shared" si="15"/>
        <v>0</v>
      </c>
    </row>
    <row r="314" spans="3:44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5">
        <f t="shared" si="13"/>
        <v>0</v>
      </c>
      <c r="AQ314" s="15">
        <f t="shared" si="14"/>
        <v>0</v>
      </c>
      <c r="AR314" s="15">
        <f t="shared" si="15"/>
        <v>0</v>
      </c>
    </row>
    <row r="315" spans="3:44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5">
        <f t="shared" si="13"/>
        <v>0</v>
      </c>
      <c r="AQ315" s="15">
        <f t="shared" si="14"/>
        <v>0</v>
      </c>
      <c r="AR315" s="15">
        <f t="shared" si="15"/>
        <v>0</v>
      </c>
    </row>
    <row r="316" spans="3:44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5">
        <f t="shared" si="13"/>
        <v>0</v>
      </c>
      <c r="AQ316" s="15">
        <f t="shared" si="14"/>
        <v>0</v>
      </c>
      <c r="AR316" s="15">
        <f t="shared" si="15"/>
        <v>0</v>
      </c>
    </row>
    <row r="317" spans="3:44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5">
        <f t="shared" si="13"/>
        <v>0</v>
      </c>
      <c r="AQ317" s="15">
        <f t="shared" si="14"/>
        <v>0</v>
      </c>
      <c r="AR317" s="15">
        <f t="shared" si="15"/>
        <v>0</v>
      </c>
    </row>
    <row r="318" spans="3:44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5">
        <f t="shared" si="13"/>
        <v>0</v>
      </c>
      <c r="AQ318" s="15">
        <f t="shared" si="14"/>
        <v>0</v>
      </c>
      <c r="AR318" s="15">
        <f t="shared" si="15"/>
        <v>0</v>
      </c>
    </row>
    <row r="319" spans="3:44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5">
        <f t="shared" si="13"/>
        <v>0</v>
      </c>
      <c r="AQ319" s="15">
        <f t="shared" si="14"/>
        <v>0</v>
      </c>
      <c r="AR319" s="15">
        <f t="shared" si="15"/>
        <v>0</v>
      </c>
    </row>
    <row r="320" spans="3:44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5">
        <f t="shared" si="13"/>
        <v>0</v>
      </c>
      <c r="AQ320" s="15">
        <f t="shared" si="14"/>
        <v>0</v>
      </c>
      <c r="AR320" s="15">
        <f t="shared" si="15"/>
        <v>0</v>
      </c>
    </row>
    <row r="321" spans="3:44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5">
        <f t="shared" si="13"/>
        <v>0</v>
      </c>
      <c r="AQ321" s="15">
        <f t="shared" si="14"/>
        <v>0</v>
      </c>
      <c r="AR321" s="15">
        <f t="shared" si="15"/>
        <v>0</v>
      </c>
    </row>
    <row r="322" spans="3:44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5">
        <f t="shared" si="13"/>
        <v>0</v>
      </c>
      <c r="AQ322" s="15">
        <f t="shared" si="14"/>
        <v>0</v>
      </c>
      <c r="AR322" s="15">
        <f t="shared" si="15"/>
        <v>0</v>
      </c>
    </row>
    <row r="323" spans="3:44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5">
        <f t="shared" si="13"/>
        <v>0</v>
      </c>
      <c r="AQ323" s="15">
        <f t="shared" si="14"/>
        <v>0</v>
      </c>
      <c r="AR323" s="15">
        <f t="shared" si="15"/>
        <v>0</v>
      </c>
    </row>
    <row r="324" spans="3:44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5">
        <f t="shared" si="13"/>
        <v>0</v>
      </c>
      <c r="AQ324" s="15">
        <f t="shared" si="14"/>
        <v>0</v>
      </c>
      <c r="AR324" s="15">
        <f t="shared" si="15"/>
        <v>0</v>
      </c>
    </row>
    <row r="325" spans="3:44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5">
        <f t="shared" si="13"/>
        <v>0</v>
      </c>
      <c r="AQ325" s="15">
        <f t="shared" si="14"/>
        <v>0</v>
      </c>
      <c r="AR325" s="15">
        <f t="shared" si="15"/>
        <v>0</v>
      </c>
    </row>
    <row r="326" spans="3:44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5">
        <f t="shared" ref="AP326:AP389" si="16">C326+F326+I326+L326+O326+R326+U326+X326+AA326+AD326+AG326+AJ326+AM326</f>
        <v>0</v>
      </c>
      <c r="AQ326" s="15">
        <f t="shared" ref="AQ326:AQ389" si="17">D326+G326+J326+M326+P326+S326+V326+Y326+AB326+AE326+AH326+AK326+AN326</f>
        <v>0</v>
      </c>
      <c r="AR326" s="15">
        <f t="shared" ref="AR326:AR389" si="18">E326+H326+K326+N326+Q326+T326+W326+Z326+AC326+AF326+AI326+AL326+AO326</f>
        <v>0</v>
      </c>
    </row>
    <row r="327" spans="3:44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5">
        <f t="shared" si="16"/>
        <v>0</v>
      </c>
      <c r="AQ327" s="15">
        <f t="shared" si="17"/>
        <v>0</v>
      </c>
      <c r="AR327" s="15">
        <f t="shared" si="18"/>
        <v>0</v>
      </c>
    </row>
    <row r="328" spans="3:44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5">
        <f t="shared" si="16"/>
        <v>0</v>
      </c>
      <c r="AQ328" s="15">
        <f t="shared" si="17"/>
        <v>0</v>
      </c>
      <c r="AR328" s="15">
        <f t="shared" si="18"/>
        <v>0</v>
      </c>
    </row>
    <row r="329" spans="3:44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5">
        <f t="shared" si="16"/>
        <v>0</v>
      </c>
      <c r="AQ329" s="15">
        <f t="shared" si="17"/>
        <v>0</v>
      </c>
      <c r="AR329" s="15">
        <f t="shared" si="18"/>
        <v>0</v>
      </c>
    </row>
    <row r="330" spans="3:44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5">
        <f t="shared" si="16"/>
        <v>0</v>
      </c>
      <c r="AQ330" s="15">
        <f t="shared" si="17"/>
        <v>0</v>
      </c>
      <c r="AR330" s="15">
        <f t="shared" si="18"/>
        <v>0</v>
      </c>
    </row>
    <row r="331" spans="3:44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5">
        <f t="shared" si="16"/>
        <v>0</v>
      </c>
      <c r="AQ331" s="15">
        <f t="shared" si="17"/>
        <v>0</v>
      </c>
      <c r="AR331" s="15">
        <f t="shared" si="18"/>
        <v>0</v>
      </c>
    </row>
    <row r="332" spans="3:44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5">
        <f t="shared" si="16"/>
        <v>0</v>
      </c>
      <c r="AQ332" s="15">
        <f t="shared" si="17"/>
        <v>0</v>
      </c>
      <c r="AR332" s="15">
        <f t="shared" si="18"/>
        <v>0</v>
      </c>
    </row>
    <row r="333" spans="3:44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5">
        <f t="shared" si="16"/>
        <v>0</v>
      </c>
      <c r="AQ333" s="15">
        <f t="shared" si="17"/>
        <v>0</v>
      </c>
      <c r="AR333" s="15">
        <f t="shared" si="18"/>
        <v>0</v>
      </c>
    </row>
    <row r="334" spans="3:44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5">
        <f t="shared" si="16"/>
        <v>0</v>
      </c>
      <c r="AQ334" s="15">
        <f t="shared" si="17"/>
        <v>0</v>
      </c>
      <c r="AR334" s="15">
        <f t="shared" si="18"/>
        <v>0</v>
      </c>
    </row>
    <row r="335" spans="3:44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5">
        <f t="shared" si="16"/>
        <v>0</v>
      </c>
      <c r="AQ335" s="15">
        <f t="shared" si="17"/>
        <v>0</v>
      </c>
      <c r="AR335" s="15">
        <f t="shared" si="18"/>
        <v>0</v>
      </c>
    </row>
    <row r="336" spans="3:44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5">
        <f t="shared" si="16"/>
        <v>0</v>
      </c>
      <c r="AQ336" s="15">
        <f t="shared" si="17"/>
        <v>0</v>
      </c>
      <c r="AR336" s="15">
        <f t="shared" si="18"/>
        <v>0</v>
      </c>
    </row>
    <row r="337" spans="3:44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5">
        <f t="shared" si="16"/>
        <v>0</v>
      </c>
      <c r="AQ337" s="15">
        <f t="shared" si="17"/>
        <v>0</v>
      </c>
      <c r="AR337" s="15">
        <f t="shared" si="18"/>
        <v>0</v>
      </c>
    </row>
    <row r="338" spans="3:44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5">
        <f t="shared" si="16"/>
        <v>0</v>
      </c>
      <c r="AQ338" s="15">
        <f t="shared" si="17"/>
        <v>0</v>
      </c>
      <c r="AR338" s="15">
        <f t="shared" si="18"/>
        <v>0</v>
      </c>
    </row>
    <row r="339" spans="3:44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5">
        <f t="shared" si="16"/>
        <v>0</v>
      </c>
      <c r="AQ339" s="15">
        <f t="shared" si="17"/>
        <v>0</v>
      </c>
      <c r="AR339" s="15">
        <f t="shared" si="18"/>
        <v>0</v>
      </c>
    </row>
    <row r="340" spans="3:44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5">
        <f t="shared" si="16"/>
        <v>0</v>
      </c>
      <c r="AQ340" s="15">
        <f t="shared" si="17"/>
        <v>0</v>
      </c>
      <c r="AR340" s="15">
        <f t="shared" si="18"/>
        <v>0</v>
      </c>
    </row>
    <row r="341" spans="3:44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5">
        <f t="shared" si="16"/>
        <v>0</v>
      </c>
      <c r="AQ341" s="15">
        <f t="shared" si="17"/>
        <v>0</v>
      </c>
      <c r="AR341" s="15">
        <f t="shared" si="18"/>
        <v>0</v>
      </c>
    </row>
    <row r="342" spans="3:44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5">
        <f t="shared" si="16"/>
        <v>0</v>
      </c>
      <c r="AQ342" s="15">
        <f t="shared" si="17"/>
        <v>0</v>
      </c>
      <c r="AR342" s="15">
        <f t="shared" si="18"/>
        <v>0</v>
      </c>
    </row>
    <row r="343" spans="3:44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5">
        <f t="shared" si="16"/>
        <v>0</v>
      </c>
      <c r="AQ343" s="15">
        <f t="shared" si="17"/>
        <v>0</v>
      </c>
      <c r="AR343" s="15">
        <f t="shared" si="18"/>
        <v>0</v>
      </c>
    </row>
    <row r="344" spans="3:44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5">
        <f t="shared" si="16"/>
        <v>0</v>
      </c>
      <c r="AQ344" s="15">
        <f t="shared" si="17"/>
        <v>0</v>
      </c>
      <c r="AR344" s="15">
        <f t="shared" si="18"/>
        <v>0</v>
      </c>
    </row>
    <row r="345" spans="3:44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5">
        <f t="shared" si="16"/>
        <v>0</v>
      </c>
      <c r="AQ345" s="15">
        <f t="shared" si="17"/>
        <v>0</v>
      </c>
      <c r="AR345" s="15">
        <f t="shared" si="18"/>
        <v>0</v>
      </c>
    </row>
    <row r="346" spans="3:44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5">
        <f t="shared" si="16"/>
        <v>0</v>
      </c>
      <c r="AQ346" s="15">
        <f t="shared" si="17"/>
        <v>0</v>
      </c>
      <c r="AR346" s="15">
        <f t="shared" si="18"/>
        <v>0</v>
      </c>
    </row>
    <row r="347" spans="3:44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5">
        <f t="shared" si="16"/>
        <v>0</v>
      </c>
      <c r="AQ347" s="15">
        <f t="shared" si="17"/>
        <v>0</v>
      </c>
      <c r="AR347" s="15">
        <f t="shared" si="18"/>
        <v>0</v>
      </c>
    </row>
    <row r="348" spans="3:44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5">
        <f t="shared" si="16"/>
        <v>0</v>
      </c>
      <c r="AQ348" s="15">
        <f t="shared" si="17"/>
        <v>0</v>
      </c>
      <c r="AR348" s="15">
        <f t="shared" si="18"/>
        <v>0</v>
      </c>
    </row>
    <row r="349" spans="3:44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5">
        <f t="shared" si="16"/>
        <v>0</v>
      </c>
      <c r="AQ349" s="15">
        <f t="shared" si="17"/>
        <v>0</v>
      </c>
      <c r="AR349" s="15">
        <f t="shared" si="18"/>
        <v>0</v>
      </c>
    </row>
    <row r="350" spans="3:44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5">
        <f t="shared" si="16"/>
        <v>0</v>
      </c>
      <c r="AQ350" s="15">
        <f t="shared" si="17"/>
        <v>0</v>
      </c>
      <c r="AR350" s="15">
        <f t="shared" si="18"/>
        <v>0</v>
      </c>
    </row>
    <row r="351" spans="3:44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5">
        <f t="shared" si="16"/>
        <v>0</v>
      </c>
      <c r="AQ351" s="15">
        <f t="shared" si="17"/>
        <v>0</v>
      </c>
      <c r="AR351" s="15">
        <f t="shared" si="18"/>
        <v>0</v>
      </c>
    </row>
    <row r="352" spans="3:44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5">
        <f t="shared" si="16"/>
        <v>0</v>
      </c>
      <c r="AQ352" s="15">
        <f t="shared" si="17"/>
        <v>0</v>
      </c>
      <c r="AR352" s="15">
        <f t="shared" si="18"/>
        <v>0</v>
      </c>
    </row>
    <row r="353" spans="3:44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5">
        <f t="shared" si="16"/>
        <v>0</v>
      </c>
      <c r="AQ353" s="15">
        <f t="shared" si="17"/>
        <v>0</v>
      </c>
      <c r="AR353" s="15">
        <f t="shared" si="18"/>
        <v>0</v>
      </c>
    </row>
    <row r="354" spans="3:44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5">
        <f t="shared" si="16"/>
        <v>0</v>
      </c>
      <c r="AQ354" s="15">
        <f t="shared" si="17"/>
        <v>0</v>
      </c>
      <c r="AR354" s="15">
        <f t="shared" si="18"/>
        <v>0</v>
      </c>
    </row>
    <row r="355" spans="3:44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5">
        <f t="shared" si="16"/>
        <v>0</v>
      </c>
      <c r="AQ355" s="15">
        <f t="shared" si="17"/>
        <v>0</v>
      </c>
      <c r="AR355" s="15">
        <f t="shared" si="18"/>
        <v>0</v>
      </c>
    </row>
    <row r="356" spans="3:44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5">
        <f t="shared" si="16"/>
        <v>0</v>
      </c>
      <c r="AQ356" s="15">
        <f t="shared" si="17"/>
        <v>0</v>
      </c>
      <c r="AR356" s="15">
        <f t="shared" si="18"/>
        <v>0</v>
      </c>
    </row>
    <row r="357" spans="3:44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5">
        <f t="shared" si="16"/>
        <v>0</v>
      </c>
      <c r="AQ357" s="15">
        <f t="shared" si="17"/>
        <v>0</v>
      </c>
      <c r="AR357" s="15">
        <f t="shared" si="18"/>
        <v>0</v>
      </c>
    </row>
    <row r="358" spans="3:44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5">
        <f t="shared" si="16"/>
        <v>0</v>
      </c>
      <c r="AQ358" s="15">
        <f t="shared" si="17"/>
        <v>0</v>
      </c>
      <c r="AR358" s="15">
        <f t="shared" si="18"/>
        <v>0</v>
      </c>
    </row>
    <row r="359" spans="3:44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5">
        <f t="shared" si="16"/>
        <v>0</v>
      </c>
      <c r="AQ359" s="15">
        <f t="shared" si="17"/>
        <v>0</v>
      </c>
      <c r="AR359" s="15">
        <f t="shared" si="18"/>
        <v>0</v>
      </c>
    </row>
    <row r="360" spans="3:44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5">
        <f t="shared" si="16"/>
        <v>0</v>
      </c>
      <c r="AQ360" s="15">
        <f t="shared" si="17"/>
        <v>0</v>
      </c>
      <c r="AR360" s="15">
        <f t="shared" si="18"/>
        <v>0</v>
      </c>
    </row>
    <row r="361" spans="3:44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5">
        <f t="shared" si="16"/>
        <v>0</v>
      </c>
      <c r="AQ361" s="15">
        <f t="shared" si="17"/>
        <v>0</v>
      </c>
      <c r="AR361" s="15">
        <f t="shared" si="18"/>
        <v>0</v>
      </c>
    </row>
    <row r="362" spans="3:44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5">
        <f t="shared" si="16"/>
        <v>0</v>
      </c>
      <c r="AQ362" s="15">
        <f t="shared" si="17"/>
        <v>0</v>
      </c>
      <c r="AR362" s="15">
        <f t="shared" si="18"/>
        <v>0</v>
      </c>
    </row>
    <row r="363" spans="3:44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5">
        <f t="shared" si="16"/>
        <v>0</v>
      </c>
      <c r="AQ363" s="15">
        <f t="shared" si="17"/>
        <v>0</v>
      </c>
      <c r="AR363" s="15">
        <f t="shared" si="18"/>
        <v>0</v>
      </c>
    </row>
    <row r="364" spans="3:44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5">
        <f t="shared" si="16"/>
        <v>0</v>
      </c>
      <c r="AQ364" s="15">
        <f t="shared" si="17"/>
        <v>0</v>
      </c>
      <c r="AR364" s="15">
        <f t="shared" si="18"/>
        <v>0</v>
      </c>
    </row>
    <row r="365" spans="3:44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5">
        <f t="shared" si="16"/>
        <v>0</v>
      </c>
      <c r="AQ365" s="15">
        <f t="shared" si="17"/>
        <v>0</v>
      </c>
      <c r="AR365" s="15">
        <f t="shared" si="18"/>
        <v>0</v>
      </c>
    </row>
    <row r="366" spans="3:44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5">
        <f t="shared" si="16"/>
        <v>0</v>
      </c>
      <c r="AQ366" s="15">
        <f t="shared" si="17"/>
        <v>0</v>
      </c>
      <c r="AR366" s="15">
        <f t="shared" si="18"/>
        <v>0</v>
      </c>
    </row>
    <row r="367" spans="3:44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5">
        <f t="shared" si="16"/>
        <v>0</v>
      </c>
      <c r="AQ367" s="15">
        <f t="shared" si="17"/>
        <v>0</v>
      </c>
      <c r="AR367" s="15">
        <f t="shared" si="18"/>
        <v>0</v>
      </c>
    </row>
    <row r="368" spans="3:44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5">
        <f t="shared" si="16"/>
        <v>0</v>
      </c>
      <c r="AQ368" s="15">
        <f t="shared" si="17"/>
        <v>0</v>
      </c>
      <c r="AR368" s="15">
        <f t="shared" si="18"/>
        <v>0</v>
      </c>
    </row>
    <row r="369" spans="3:44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5">
        <f t="shared" si="16"/>
        <v>0</v>
      </c>
      <c r="AQ369" s="15">
        <f t="shared" si="17"/>
        <v>0</v>
      </c>
      <c r="AR369" s="15">
        <f t="shared" si="18"/>
        <v>0</v>
      </c>
    </row>
    <row r="370" spans="3:44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5">
        <f t="shared" si="16"/>
        <v>0</v>
      </c>
      <c r="AQ370" s="15">
        <f t="shared" si="17"/>
        <v>0</v>
      </c>
      <c r="AR370" s="15">
        <f t="shared" si="18"/>
        <v>0</v>
      </c>
    </row>
    <row r="371" spans="3:44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5">
        <f t="shared" si="16"/>
        <v>0</v>
      </c>
      <c r="AQ371" s="15">
        <f t="shared" si="17"/>
        <v>0</v>
      </c>
      <c r="AR371" s="15">
        <f t="shared" si="18"/>
        <v>0</v>
      </c>
    </row>
    <row r="372" spans="3:44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5">
        <f t="shared" si="16"/>
        <v>0</v>
      </c>
      <c r="AQ372" s="15">
        <f t="shared" si="17"/>
        <v>0</v>
      </c>
      <c r="AR372" s="15">
        <f t="shared" si="18"/>
        <v>0</v>
      </c>
    </row>
    <row r="373" spans="3:44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5">
        <f t="shared" si="16"/>
        <v>0</v>
      </c>
      <c r="AQ373" s="15">
        <f t="shared" si="17"/>
        <v>0</v>
      </c>
      <c r="AR373" s="15">
        <f t="shared" si="18"/>
        <v>0</v>
      </c>
    </row>
    <row r="374" spans="3:44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5">
        <f t="shared" si="16"/>
        <v>0</v>
      </c>
      <c r="AQ374" s="15">
        <f t="shared" si="17"/>
        <v>0</v>
      </c>
      <c r="AR374" s="15">
        <f t="shared" si="18"/>
        <v>0</v>
      </c>
    </row>
    <row r="375" spans="3:44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5">
        <f t="shared" si="16"/>
        <v>0</v>
      </c>
      <c r="AQ375" s="15">
        <f t="shared" si="17"/>
        <v>0</v>
      </c>
      <c r="AR375" s="15">
        <f t="shared" si="18"/>
        <v>0</v>
      </c>
    </row>
    <row r="376" spans="3:44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5">
        <f t="shared" si="16"/>
        <v>0</v>
      </c>
      <c r="AQ376" s="15">
        <f t="shared" si="17"/>
        <v>0</v>
      </c>
      <c r="AR376" s="15">
        <f t="shared" si="18"/>
        <v>0</v>
      </c>
    </row>
    <row r="377" spans="3:44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5">
        <f t="shared" si="16"/>
        <v>0</v>
      </c>
      <c r="AQ377" s="15">
        <f t="shared" si="17"/>
        <v>0</v>
      </c>
      <c r="AR377" s="15">
        <f t="shared" si="18"/>
        <v>0</v>
      </c>
    </row>
    <row r="378" spans="3:44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5">
        <f t="shared" si="16"/>
        <v>0</v>
      </c>
      <c r="AQ378" s="15">
        <f t="shared" si="17"/>
        <v>0</v>
      </c>
      <c r="AR378" s="15">
        <f t="shared" si="18"/>
        <v>0</v>
      </c>
    </row>
    <row r="379" spans="3:44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5">
        <f t="shared" si="16"/>
        <v>0</v>
      </c>
      <c r="AQ379" s="15">
        <f t="shared" si="17"/>
        <v>0</v>
      </c>
      <c r="AR379" s="15">
        <f t="shared" si="18"/>
        <v>0</v>
      </c>
    </row>
    <row r="380" spans="3:44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5">
        <f t="shared" si="16"/>
        <v>0</v>
      </c>
      <c r="AQ380" s="15">
        <f t="shared" si="17"/>
        <v>0</v>
      </c>
      <c r="AR380" s="15">
        <f t="shared" si="18"/>
        <v>0</v>
      </c>
    </row>
    <row r="381" spans="3:44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5">
        <f t="shared" si="16"/>
        <v>0</v>
      </c>
      <c r="AQ381" s="15">
        <f t="shared" si="17"/>
        <v>0</v>
      </c>
      <c r="AR381" s="15">
        <f t="shared" si="18"/>
        <v>0</v>
      </c>
    </row>
    <row r="382" spans="3:44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5">
        <f t="shared" si="16"/>
        <v>0</v>
      </c>
      <c r="AQ382" s="15">
        <f t="shared" si="17"/>
        <v>0</v>
      </c>
      <c r="AR382" s="15">
        <f t="shared" si="18"/>
        <v>0</v>
      </c>
    </row>
    <row r="383" spans="3:44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5">
        <f t="shared" si="16"/>
        <v>0</v>
      </c>
      <c r="AQ383" s="15">
        <f t="shared" si="17"/>
        <v>0</v>
      </c>
      <c r="AR383" s="15">
        <f t="shared" si="18"/>
        <v>0</v>
      </c>
    </row>
    <row r="384" spans="3:44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5">
        <f t="shared" si="16"/>
        <v>0</v>
      </c>
      <c r="AQ384" s="15">
        <f t="shared" si="17"/>
        <v>0</v>
      </c>
      <c r="AR384" s="15">
        <f t="shared" si="18"/>
        <v>0</v>
      </c>
    </row>
    <row r="385" spans="3:44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5">
        <f t="shared" si="16"/>
        <v>0</v>
      </c>
      <c r="AQ385" s="15">
        <f t="shared" si="17"/>
        <v>0</v>
      </c>
      <c r="AR385" s="15">
        <f t="shared" si="18"/>
        <v>0</v>
      </c>
    </row>
    <row r="386" spans="3:44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5">
        <f t="shared" si="16"/>
        <v>0</v>
      </c>
      <c r="AQ386" s="15">
        <f t="shared" si="17"/>
        <v>0</v>
      </c>
      <c r="AR386" s="15">
        <f t="shared" si="18"/>
        <v>0</v>
      </c>
    </row>
    <row r="387" spans="3:44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5">
        <f t="shared" si="16"/>
        <v>0</v>
      </c>
      <c r="AQ387" s="15">
        <f t="shared" si="17"/>
        <v>0</v>
      </c>
      <c r="AR387" s="15">
        <f t="shared" si="18"/>
        <v>0</v>
      </c>
    </row>
    <row r="388" spans="3:44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5">
        <f t="shared" si="16"/>
        <v>0</v>
      </c>
      <c r="AQ388" s="15">
        <f t="shared" si="17"/>
        <v>0</v>
      </c>
      <c r="AR388" s="15">
        <f t="shared" si="18"/>
        <v>0</v>
      </c>
    </row>
    <row r="389" spans="3:44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5">
        <f t="shared" si="16"/>
        <v>0</v>
      </c>
      <c r="AQ389" s="15">
        <f t="shared" si="17"/>
        <v>0</v>
      </c>
      <c r="AR389" s="15">
        <f t="shared" si="18"/>
        <v>0</v>
      </c>
    </row>
    <row r="390" spans="3:44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5">
        <f t="shared" ref="AP390:AP453" si="19">C390+F390+I390+L390+O390+R390+U390+X390+AA390+AD390+AG390+AJ390+AM390</f>
        <v>0</v>
      </c>
      <c r="AQ390" s="15">
        <f t="shared" ref="AQ390:AQ453" si="20">D390+G390+J390+M390+P390+S390+V390+Y390+AB390+AE390+AH390+AK390+AN390</f>
        <v>0</v>
      </c>
      <c r="AR390" s="15">
        <f t="shared" ref="AR390:AR453" si="21">E390+H390+K390+N390+Q390+T390+W390+Z390+AC390+AF390+AI390+AL390+AO390</f>
        <v>0</v>
      </c>
    </row>
    <row r="391" spans="3:44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5">
        <f t="shared" si="19"/>
        <v>0</v>
      </c>
      <c r="AQ391" s="15">
        <f t="shared" si="20"/>
        <v>0</v>
      </c>
      <c r="AR391" s="15">
        <f t="shared" si="21"/>
        <v>0</v>
      </c>
    </row>
    <row r="392" spans="3:44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5">
        <f t="shared" si="19"/>
        <v>0</v>
      </c>
      <c r="AQ392" s="15">
        <f t="shared" si="20"/>
        <v>0</v>
      </c>
      <c r="AR392" s="15">
        <f t="shared" si="21"/>
        <v>0</v>
      </c>
    </row>
    <row r="393" spans="3:44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5">
        <f t="shared" si="19"/>
        <v>0</v>
      </c>
      <c r="AQ393" s="15">
        <f t="shared" si="20"/>
        <v>0</v>
      </c>
      <c r="AR393" s="15">
        <f t="shared" si="21"/>
        <v>0</v>
      </c>
    </row>
    <row r="394" spans="3:44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5">
        <f t="shared" si="19"/>
        <v>0</v>
      </c>
      <c r="AQ394" s="15">
        <f t="shared" si="20"/>
        <v>0</v>
      </c>
      <c r="AR394" s="15">
        <f t="shared" si="21"/>
        <v>0</v>
      </c>
    </row>
    <row r="395" spans="3:44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5">
        <f t="shared" si="19"/>
        <v>0</v>
      </c>
      <c r="AQ395" s="15">
        <f t="shared" si="20"/>
        <v>0</v>
      </c>
      <c r="AR395" s="15">
        <f t="shared" si="21"/>
        <v>0</v>
      </c>
    </row>
    <row r="396" spans="3:44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5">
        <f t="shared" si="19"/>
        <v>0</v>
      </c>
      <c r="AQ396" s="15">
        <f t="shared" si="20"/>
        <v>0</v>
      </c>
      <c r="AR396" s="15">
        <f t="shared" si="21"/>
        <v>0</v>
      </c>
    </row>
    <row r="397" spans="3:44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5">
        <f t="shared" si="19"/>
        <v>0</v>
      </c>
      <c r="AQ397" s="15">
        <f t="shared" si="20"/>
        <v>0</v>
      </c>
      <c r="AR397" s="15">
        <f t="shared" si="21"/>
        <v>0</v>
      </c>
    </row>
    <row r="398" spans="3:44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5">
        <f t="shared" si="19"/>
        <v>0</v>
      </c>
      <c r="AQ398" s="15">
        <f t="shared" si="20"/>
        <v>0</v>
      </c>
      <c r="AR398" s="15">
        <f t="shared" si="21"/>
        <v>0</v>
      </c>
    </row>
    <row r="399" spans="3:44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5">
        <f t="shared" si="19"/>
        <v>0</v>
      </c>
      <c r="AQ399" s="15">
        <f t="shared" si="20"/>
        <v>0</v>
      </c>
      <c r="AR399" s="15">
        <f t="shared" si="21"/>
        <v>0</v>
      </c>
    </row>
    <row r="400" spans="3:44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5">
        <f t="shared" si="19"/>
        <v>0</v>
      </c>
      <c r="AQ400" s="15">
        <f t="shared" si="20"/>
        <v>0</v>
      </c>
      <c r="AR400" s="15">
        <f t="shared" si="21"/>
        <v>0</v>
      </c>
    </row>
    <row r="401" spans="3:44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5">
        <f t="shared" si="19"/>
        <v>0</v>
      </c>
      <c r="AQ401" s="15">
        <f t="shared" si="20"/>
        <v>0</v>
      </c>
      <c r="AR401" s="15">
        <f t="shared" si="21"/>
        <v>0</v>
      </c>
    </row>
    <row r="402" spans="3:44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5">
        <f t="shared" si="19"/>
        <v>0</v>
      </c>
      <c r="AQ402" s="15">
        <f t="shared" si="20"/>
        <v>0</v>
      </c>
      <c r="AR402" s="15">
        <f t="shared" si="21"/>
        <v>0</v>
      </c>
    </row>
    <row r="403" spans="3:44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5">
        <f t="shared" si="19"/>
        <v>0</v>
      </c>
      <c r="AQ403" s="15">
        <f t="shared" si="20"/>
        <v>0</v>
      </c>
      <c r="AR403" s="15">
        <f t="shared" si="21"/>
        <v>0</v>
      </c>
    </row>
    <row r="404" spans="3:44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5">
        <f t="shared" si="19"/>
        <v>0</v>
      </c>
      <c r="AQ404" s="15">
        <f t="shared" si="20"/>
        <v>0</v>
      </c>
      <c r="AR404" s="15">
        <f t="shared" si="21"/>
        <v>0</v>
      </c>
    </row>
    <row r="405" spans="3:44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5">
        <f t="shared" si="19"/>
        <v>0</v>
      </c>
      <c r="AQ405" s="15">
        <f t="shared" si="20"/>
        <v>0</v>
      </c>
      <c r="AR405" s="15">
        <f t="shared" si="21"/>
        <v>0</v>
      </c>
    </row>
    <row r="406" spans="3:44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5">
        <f t="shared" si="19"/>
        <v>0</v>
      </c>
      <c r="AQ406" s="15">
        <f t="shared" si="20"/>
        <v>0</v>
      </c>
      <c r="AR406" s="15">
        <f t="shared" si="21"/>
        <v>0</v>
      </c>
    </row>
    <row r="407" spans="3:44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5">
        <f t="shared" si="19"/>
        <v>0</v>
      </c>
      <c r="AQ407" s="15">
        <f t="shared" si="20"/>
        <v>0</v>
      </c>
      <c r="AR407" s="15">
        <f t="shared" si="21"/>
        <v>0</v>
      </c>
    </row>
    <row r="408" spans="3:44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5">
        <f t="shared" si="19"/>
        <v>0</v>
      </c>
      <c r="AQ408" s="15">
        <f t="shared" si="20"/>
        <v>0</v>
      </c>
      <c r="AR408" s="15">
        <f t="shared" si="21"/>
        <v>0</v>
      </c>
    </row>
    <row r="409" spans="3:44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5">
        <f t="shared" si="19"/>
        <v>0</v>
      </c>
      <c r="AQ409" s="15">
        <f t="shared" si="20"/>
        <v>0</v>
      </c>
      <c r="AR409" s="15">
        <f t="shared" si="21"/>
        <v>0</v>
      </c>
    </row>
    <row r="410" spans="3:44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5">
        <f t="shared" si="19"/>
        <v>0</v>
      </c>
      <c r="AQ410" s="15">
        <f t="shared" si="20"/>
        <v>0</v>
      </c>
      <c r="AR410" s="15">
        <f t="shared" si="21"/>
        <v>0</v>
      </c>
    </row>
    <row r="411" spans="3:44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5">
        <f t="shared" si="19"/>
        <v>0</v>
      </c>
      <c r="AQ411" s="15">
        <f t="shared" si="20"/>
        <v>0</v>
      </c>
      <c r="AR411" s="15">
        <f t="shared" si="21"/>
        <v>0</v>
      </c>
    </row>
    <row r="412" spans="3:44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5">
        <f t="shared" si="19"/>
        <v>0</v>
      </c>
      <c r="AQ412" s="15">
        <f t="shared" si="20"/>
        <v>0</v>
      </c>
      <c r="AR412" s="15">
        <f t="shared" si="21"/>
        <v>0</v>
      </c>
    </row>
    <row r="413" spans="3:44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5">
        <f t="shared" si="19"/>
        <v>0</v>
      </c>
      <c r="AQ413" s="15">
        <f t="shared" si="20"/>
        <v>0</v>
      </c>
      <c r="AR413" s="15">
        <f t="shared" si="21"/>
        <v>0</v>
      </c>
    </row>
    <row r="414" spans="3:44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5">
        <f t="shared" si="19"/>
        <v>0</v>
      </c>
      <c r="AQ414" s="15">
        <f t="shared" si="20"/>
        <v>0</v>
      </c>
      <c r="AR414" s="15">
        <f t="shared" si="21"/>
        <v>0</v>
      </c>
    </row>
    <row r="415" spans="3:44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5">
        <f t="shared" si="19"/>
        <v>0</v>
      </c>
      <c r="AQ415" s="15">
        <f t="shared" si="20"/>
        <v>0</v>
      </c>
      <c r="AR415" s="15">
        <f t="shared" si="21"/>
        <v>0</v>
      </c>
    </row>
    <row r="416" spans="3:44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5">
        <f t="shared" si="19"/>
        <v>0</v>
      </c>
      <c r="AQ416" s="15">
        <f t="shared" si="20"/>
        <v>0</v>
      </c>
      <c r="AR416" s="15">
        <f t="shared" si="21"/>
        <v>0</v>
      </c>
    </row>
    <row r="417" spans="3:44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5">
        <f t="shared" si="19"/>
        <v>0</v>
      </c>
      <c r="AQ417" s="15">
        <f t="shared" si="20"/>
        <v>0</v>
      </c>
      <c r="AR417" s="15">
        <f t="shared" si="21"/>
        <v>0</v>
      </c>
    </row>
    <row r="418" spans="3:44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5">
        <f t="shared" si="19"/>
        <v>0</v>
      </c>
      <c r="AQ418" s="15">
        <f t="shared" si="20"/>
        <v>0</v>
      </c>
      <c r="AR418" s="15">
        <f t="shared" si="21"/>
        <v>0</v>
      </c>
    </row>
    <row r="419" spans="3:44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5">
        <f t="shared" si="19"/>
        <v>0</v>
      </c>
      <c r="AQ419" s="15">
        <f t="shared" si="20"/>
        <v>0</v>
      </c>
      <c r="AR419" s="15">
        <f t="shared" si="21"/>
        <v>0</v>
      </c>
    </row>
    <row r="420" spans="3:44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5">
        <f t="shared" si="19"/>
        <v>0</v>
      </c>
      <c r="AQ420" s="15">
        <f t="shared" si="20"/>
        <v>0</v>
      </c>
      <c r="AR420" s="15">
        <f t="shared" si="21"/>
        <v>0</v>
      </c>
    </row>
    <row r="421" spans="3:44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5">
        <f t="shared" si="19"/>
        <v>0</v>
      </c>
      <c r="AQ421" s="15">
        <f t="shared" si="20"/>
        <v>0</v>
      </c>
      <c r="AR421" s="15">
        <f t="shared" si="21"/>
        <v>0</v>
      </c>
    </row>
    <row r="422" spans="3:44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5">
        <f t="shared" si="19"/>
        <v>0</v>
      </c>
      <c r="AQ422" s="15">
        <f t="shared" si="20"/>
        <v>0</v>
      </c>
      <c r="AR422" s="15">
        <f t="shared" si="21"/>
        <v>0</v>
      </c>
    </row>
    <row r="423" spans="3:44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5">
        <f t="shared" si="19"/>
        <v>0</v>
      </c>
      <c r="AQ423" s="15">
        <f t="shared" si="20"/>
        <v>0</v>
      </c>
      <c r="AR423" s="15">
        <f t="shared" si="21"/>
        <v>0</v>
      </c>
    </row>
    <row r="424" spans="3:44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5">
        <f t="shared" si="19"/>
        <v>0</v>
      </c>
      <c r="AQ424" s="15">
        <f t="shared" si="20"/>
        <v>0</v>
      </c>
      <c r="AR424" s="15">
        <f t="shared" si="21"/>
        <v>0</v>
      </c>
    </row>
    <row r="425" spans="3:44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5">
        <f t="shared" si="19"/>
        <v>0</v>
      </c>
      <c r="AQ425" s="15">
        <f t="shared" si="20"/>
        <v>0</v>
      </c>
      <c r="AR425" s="15">
        <f t="shared" si="21"/>
        <v>0</v>
      </c>
    </row>
    <row r="426" spans="3:44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5">
        <f t="shared" si="19"/>
        <v>0</v>
      </c>
      <c r="AQ426" s="15">
        <f t="shared" si="20"/>
        <v>0</v>
      </c>
      <c r="AR426" s="15">
        <f t="shared" si="21"/>
        <v>0</v>
      </c>
    </row>
    <row r="427" spans="3:44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5">
        <f t="shared" si="19"/>
        <v>0</v>
      </c>
      <c r="AQ427" s="15">
        <f t="shared" si="20"/>
        <v>0</v>
      </c>
      <c r="AR427" s="15">
        <f t="shared" si="21"/>
        <v>0</v>
      </c>
    </row>
    <row r="428" spans="3:44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5">
        <f t="shared" si="19"/>
        <v>0</v>
      </c>
      <c r="AQ428" s="15">
        <f t="shared" si="20"/>
        <v>0</v>
      </c>
      <c r="AR428" s="15">
        <f t="shared" si="21"/>
        <v>0</v>
      </c>
    </row>
    <row r="429" spans="3:44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5">
        <f t="shared" si="19"/>
        <v>0</v>
      </c>
      <c r="AQ429" s="15">
        <f t="shared" si="20"/>
        <v>0</v>
      </c>
      <c r="AR429" s="15">
        <f t="shared" si="21"/>
        <v>0</v>
      </c>
    </row>
    <row r="430" spans="3:44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5">
        <f t="shared" si="19"/>
        <v>0</v>
      </c>
      <c r="AQ430" s="15">
        <f t="shared" si="20"/>
        <v>0</v>
      </c>
      <c r="AR430" s="15">
        <f t="shared" si="21"/>
        <v>0</v>
      </c>
    </row>
    <row r="431" spans="3:44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5">
        <f t="shared" si="19"/>
        <v>0</v>
      </c>
      <c r="AQ431" s="15">
        <f t="shared" si="20"/>
        <v>0</v>
      </c>
      <c r="AR431" s="15">
        <f t="shared" si="21"/>
        <v>0</v>
      </c>
    </row>
    <row r="432" spans="3:44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5">
        <f t="shared" si="19"/>
        <v>0</v>
      </c>
      <c r="AQ432" s="15">
        <f t="shared" si="20"/>
        <v>0</v>
      </c>
      <c r="AR432" s="15">
        <f t="shared" si="21"/>
        <v>0</v>
      </c>
    </row>
    <row r="433" spans="3:44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5">
        <f t="shared" si="19"/>
        <v>0</v>
      </c>
      <c r="AQ433" s="15">
        <f t="shared" si="20"/>
        <v>0</v>
      </c>
      <c r="AR433" s="15">
        <f t="shared" si="21"/>
        <v>0</v>
      </c>
    </row>
    <row r="434" spans="3:44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5">
        <f t="shared" si="19"/>
        <v>0</v>
      </c>
      <c r="AQ434" s="15">
        <f t="shared" si="20"/>
        <v>0</v>
      </c>
      <c r="AR434" s="15">
        <f t="shared" si="21"/>
        <v>0</v>
      </c>
    </row>
    <row r="435" spans="3:44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5">
        <f t="shared" si="19"/>
        <v>0</v>
      </c>
      <c r="AQ435" s="15">
        <f t="shared" si="20"/>
        <v>0</v>
      </c>
      <c r="AR435" s="15">
        <f t="shared" si="21"/>
        <v>0</v>
      </c>
    </row>
    <row r="436" spans="3:44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5">
        <f t="shared" si="19"/>
        <v>0</v>
      </c>
      <c r="AQ436" s="15">
        <f t="shared" si="20"/>
        <v>0</v>
      </c>
      <c r="AR436" s="15">
        <f t="shared" si="21"/>
        <v>0</v>
      </c>
    </row>
    <row r="437" spans="3:44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5">
        <f t="shared" si="19"/>
        <v>0</v>
      </c>
      <c r="AQ437" s="15">
        <f t="shared" si="20"/>
        <v>0</v>
      </c>
      <c r="AR437" s="15">
        <f t="shared" si="21"/>
        <v>0</v>
      </c>
    </row>
    <row r="438" spans="3:44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5">
        <f t="shared" si="19"/>
        <v>0</v>
      </c>
      <c r="AQ438" s="15">
        <f t="shared" si="20"/>
        <v>0</v>
      </c>
      <c r="AR438" s="15">
        <f t="shared" si="21"/>
        <v>0</v>
      </c>
    </row>
    <row r="439" spans="3:44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5">
        <f t="shared" si="19"/>
        <v>0</v>
      </c>
      <c r="AQ439" s="15">
        <f t="shared" si="20"/>
        <v>0</v>
      </c>
      <c r="AR439" s="15">
        <f t="shared" si="21"/>
        <v>0</v>
      </c>
    </row>
    <row r="440" spans="3:44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5">
        <f t="shared" si="19"/>
        <v>0</v>
      </c>
      <c r="AQ440" s="15">
        <f t="shared" si="20"/>
        <v>0</v>
      </c>
      <c r="AR440" s="15">
        <f t="shared" si="21"/>
        <v>0</v>
      </c>
    </row>
    <row r="441" spans="3:44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5">
        <f t="shared" si="19"/>
        <v>0</v>
      </c>
      <c r="AQ441" s="15">
        <f t="shared" si="20"/>
        <v>0</v>
      </c>
      <c r="AR441" s="15">
        <f t="shared" si="21"/>
        <v>0</v>
      </c>
    </row>
    <row r="442" spans="3:44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5">
        <f t="shared" si="19"/>
        <v>0</v>
      </c>
      <c r="AQ442" s="15">
        <f t="shared" si="20"/>
        <v>0</v>
      </c>
      <c r="AR442" s="15">
        <f t="shared" si="21"/>
        <v>0</v>
      </c>
    </row>
    <row r="443" spans="3:44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5">
        <f t="shared" si="19"/>
        <v>0</v>
      </c>
      <c r="AQ443" s="15">
        <f t="shared" si="20"/>
        <v>0</v>
      </c>
      <c r="AR443" s="15">
        <f t="shared" si="21"/>
        <v>0</v>
      </c>
    </row>
    <row r="444" spans="3:44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5">
        <f t="shared" si="19"/>
        <v>0</v>
      </c>
      <c r="AQ444" s="15">
        <f t="shared" si="20"/>
        <v>0</v>
      </c>
      <c r="AR444" s="15">
        <f t="shared" si="21"/>
        <v>0</v>
      </c>
    </row>
    <row r="445" spans="3:44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5">
        <f t="shared" si="19"/>
        <v>0</v>
      </c>
      <c r="AQ445" s="15">
        <f t="shared" si="20"/>
        <v>0</v>
      </c>
      <c r="AR445" s="15">
        <f t="shared" si="21"/>
        <v>0</v>
      </c>
    </row>
    <row r="446" spans="3:44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5">
        <f t="shared" si="19"/>
        <v>0</v>
      </c>
      <c r="AQ446" s="15">
        <f t="shared" si="20"/>
        <v>0</v>
      </c>
      <c r="AR446" s="15">
        <f t="shared" si="21"/>
        <v>0</v>
      </c>
    </row>
    <row r="447" spans="3:44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5">
        <f t="shared" si="19"/>
        <v>0</v>
      </c>
      <c r="AQ447" s="15">
        <f t="shared" si="20"/>
        <v>0</v>
      </c>
      <c r="AR447" s="15">
        <f t="shared" si="21"/>
        <v>0</v>
      </c>
    </row>
    <row r="448" spans="3:44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5">
        <f t="shared" si="19"/>
        <v>0</v>
      </c>
      <c r="AQ448" s="15">
        <f t="shared" si="20"/>
        <v>0</v>
      </c>
      <c r="AR448" s="15">
        <f t="shared" si="21"/>
        <v>0</v>
      </c>
    </row>
    <row r="449" spans="3:44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5">
        <f t="shared" si="19"/>
        <v>0</v>
      </c>
      <c r="AQ449" s="15">
        <f t="shared" si="20"/>
        <v>0</v>
      </c>
      <c r="AR449" s="15">
        <f t="shared" si="21"/>
        <v>0</v>
      </c>
    </row>
    <row r="450" spans="3:44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5">
        <f t="shared" si="19"/>
        <v>0</v>
      </c>
      <c r="AQ450" s="15">
        <f t="shared" si="20"/>
        <v>0</v>
      </c>
      <c r="AR450" s="15">
        <f t="shared" si="21"/>
        <v>0</v>
      </c>
    </row>
    <row r="451" spans="3:44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5">
        <f t="shared" si="19"/>
        <v>0</v>
      </c>
      <c r="AQ451" s="15">
        <f t="shared" si="20"/>
        <v>0</v>
      </c>
      <c r="AR451" s="15">
        <f t="shared" si="21"/>
        <v>0</v>
      </c>
    </row>
    <row r="452" spans="3:44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5">
        <f t="shared" si="19"/>
        <v>0</v>
      </c>
      <c r="AQ452" s="15">
        <f t="shared" si="20"/>
        <v>0</v>
      </c>
      <c r="AR452" s="15">
        <f t="shared" si="21"/>
        <v>0</v>
      </c>
    </row>
    <row r="453" spans="3:44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5">
        <f t="shared" si="19"/>
        <v>0</v>
      </c>
      <c r="AQ453" s="15">
        <f t="shared" si="20"/>
        <v>0</v>
      </c>
      <c r="AR453" s="15">
        <f t="shared" si="21"/>
        <v>0</v>
      </c>
    </row>
    <row r="454" spans="3:44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5">
        <f t="shared" ref="AP454:AP517" si="22">C454+F454+I454+L454+O454+R454+U454+X454+AA454+AD454+AG454+AJ454+AM454</f>
        <v>0</v>
      </c>
      <c r="AQ454" s="15">
        <f t="shared" ref="AQ454:AQ517" si="23">D454+G454+J454+M454+P454+S454+V454+Y454+AB454+AE454+AH454+AK454+AN454</f>
        <v>0</v>
      </c>
      <c r="AR454" s="15">
        <f t="shared" ref="AR454:AR517" si="24">E454+H454+K454+N454+Q454+T454+W454+Z454+AC454+AF454+AI454+AL454+AO454</f>
        <v>0</v>
      </c>
    </row>
    <row r="455" spans="3:44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5">
        <f t="shared" si="22"/>
        <v>0</v>
      </c>
      <c r="AQ455" s="15">
        <f t="shared" si="23"/>
        <v>0</v>
      </c>
      <c r="AR455" s="15">
        <f t="shared" si="24"/>
        <v>0</v>
      </c>
    </row>
    <row r="456" spans="3:44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5">
        <f t="shared" si="22"/>
        <v>0</v>
      </c>
      <c r="AQ456" s="15">
        <f t="shared" si="23"/>
        <v>0</v>
      </c>
      <c r="AR456" s="15">
        <f t="shared" si="24"/>
        <v>0</v>
      </c>
    </row>
    <row r="457" spans="3:44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5">
        <f t="shared" si="22"/>
        <v>0</v>
      </c>
      <c r="AQ457" s="15">
        <f t="shared" si="23"/>
        <v>0</v>
      </c>
      <c r="AR457" s="15">
        <f t="shared" si="24"/>
        <v>0</v>
      </c>
    </row>
    <row r="458" spans="3:44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5">
        <f t="shared" si="22"/>
        <v>0</v>
      </c>
      <c r="AQ458" s="15">
        <f t="shared" si="23"/>
        <v>0</v>
      </c>
      <c r="AR458" s="15">
        <f t="shared" si="24"/>
        <v>0</v>
      </c>
    </row>
    <row r="459" spans="3:44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5">
        <f t="shared" si="22"/>
        <v>0</v>
      </c>
      <c r="AQ459" s="15">
        <f t="shared" si="23"/>
        <v>0</v>
      </c>
      <c r="AR459" s="15">
        <f t="shared" si="24"/>
        <v>0</v>
      </c>
    </row>
    <row r="460" spans="3:44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5">
        <f t="shared" si="22"/>
        <v>0</v>
      </c>
      <c r="AQ460" s="15">
        <f t="shared" si="23"/>
        <v>0</v>
      </c>
      <c r="AR460" s="15">
        <f t="shared" si="24"/>
        <v>0</v>
      </c>
    </row>
    <row r="461" spans="3:44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5">
        <f t="shared" si="22"/>
        <v>0</v>
      </c>
      <c r="AQ461" s="15">
        <f t="shared" si="23"/>
        <v>0</v>
      </c>
      <c r="AR461" s="15">
        <f t="shared" si="24"/>
        <v>0</v>
      </c>
    </row>
    <row r="462" spans="3:44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5">
        <f t="shared" si="22"/>
        <v>0</v>
      </c>
      <c r="AQ462" s="15">
        <f t="shared" si="23"/>
        <v>0</v>
      </c>
      <c r="AR462" s="15">
        <f t="shared" si="24"/>
        <v>0</v>
      </c>
    </row>
    <row r="463" spans="3:44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5">
        <f t="shared" si="22"/>
        <v>0</v>
      </c>
      <c r="AQ463" s="15">
        <f t="shared" si="23"/>
        <v>0</v>
      </c>
      <c r="AR463" s="15">
        <f t="shared" si="24"/>
        <v>0</v>
      </c>
    </row>
    <row r="464" spans="3:44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5">
        <f t="shared" si="22"/>
        <v>0</v>
      </c>
      <c r="AQ464" s="15">
        <f t="shared" si="23"/>
        <v>0</v>
      </c>
      <c r="AR464" s="15">
        <f t="shared" si="24"/>
        <v>0</v>
      </c>
    </row>
    <row r="465" spans="3:44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5">
        <f t="shared" si="22"/>
        <v>0</v>
      </c>
      <c r="AQ465" s="15">
        <f t="shared" si="23"/>
        <v>0</v>
      </c>
      <c r="AR465" s="15">
        <f t="shared" si="24"/>
        <v>0</v>
      </c>
    </row>
    <row r="466" spans="3:44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5">
        <f t="shared" si="22"/>
        <v>0</v>
      </c>
      <c r="AQ466" s="15">
        <f t="shared" si="23"/>
        <v>0</v>
      </c>
      <c r="AR466" s="15">
        <f t="shared" si="24"/>
        <v>0</v>
      </c>
    </row>
    <row r="467" spans="3:44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5">
        <f t="shared" si="22"/>
        <v>0</v>
      </c>
      <c r="AQ467" s="15">
        <f t="shared" si="23"/>
        <v>0</v>
      </c>
      <c r="AR467" s="15">
        <f t="shared" si="24"/>
        <v>0</v>
      </c>
    </row>
    <row r="468" spans="3:44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5">
        <f t="shared" si="22"/>
        <v>0</v>
      </c>
      <c r="AQ468" s="15">
        <f t="shared" si="23"/>
        <v>0</v>
      </c>
      <c r="AR468" s="15">
        <f t="shared" si="24"/>
        <v>0</v>
      </c>
    </row>
    <row r="469" spans="3:44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5">
        <f t="shared" si="22"/>
        <v>0</v>
      </c>
      <c r="AQ469" s="15">
        <f t="shared" si="23"/>
        <v>0</v>
      </c>
      <c r="AR469" s="15">
        <f t="shared" si="24"/>
        <v>0</v>
      </c>
    </row>
    <row r="470" spans="3:44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5">
        <f t="shared" si="22"/>
        <v>0</v>
      </c>
      <c r="AQ470" s="15">
        <f t="shared" si="23"/>
        <v>0</v>
      </c>
      <c r="AR470" s="15">
        <f t="shared" si="24"/>
        <v>0</v>
      </c>
    </row>
    <row r="471" spans="3:44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5">
        <f t="shared" si="22"/>
        <v>0</v>
      </c>
      <c r="AQ471" s="15">
        <f t="shared" si="23"/>
        <v>0</v>
      </c>
      <c r="AR471" s="15">
        <f t="shared" si="24"/>
        <v>0</v>
      </c>
    </row>
    <row r="472" spans="3:44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5">
        <f t="shared" si="22"/>
        <v>0</v>
      </c>
      <c r="AQ472" s="15">
        <f t="shared" si="23"/>
        <v>0</v>
      </c>
      <c r="AR472" s="15">
        <f t="shared" si="24"/>
        <v>0</v>
      </c>
    </row>
    <row r="473" spans="3:44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5">
        <f t="shared" si="22"/>
        <v>0</v>
      </c>
      <c r="AQ473" s="15">
        <f t="shared" si="23"/>
        <v>0</v>
      </c>
      <c r="AR473" s="15">
        <f t="shared" si="24"/>
        <v>0</v>
      </c>
    </row>
    <row r="474" spans="3:44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5">
        <f t="shared" si="22"/>
        <v>0</v>
      </c>
      <c r="AQ474" s="15">
        <f t="shared" si="23"/>
        <v>0</v>
      </c>
      <c r="AR474" s="15">
        <f t="shared" si="24"/>
        <v>0</v>
      </c>
    </row>
    <row r="475" spans="3:44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5">
        <f t="shared" si="22"/>
        <v>0</v>
      </c>
      <c r="AQ475" s="15">
        <f t="shared" si="23"/>
        <v>0</v>
      </c>
      <c r="AR475" s="15">
        <f t="shared" si="24"/>
        <v>0</v>
      </c>
    </row>
    <row r="476" spans="3:44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5">
        <f t="shared" si="22"/>
        <v>0</v>
      </c>
      <c r="AQ476" s="15">
        <f t="shared" si="23"/>
        <v>0</v>
      </c>
      <c r="AR476" s="15">
        <f t="shared" si="24"/>
        <v>0</v>
      </c>
    </row>
    <row r="477" spans="3:44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5">
        <f t="shared" si="22"/>
        <v>0</v>
      </c>
      <c r="AQ477" s="15">
        <f t="shared" si="23"/>
        <v>0</v>
      </c>
      <c r="AR477" s="15">
        <f t="shared" si="24"/>
        <v>0</v>
      </c>
    </row>
    <row r="478" spans="3:44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5">
        <f t="shared" si="22"/>
        <v>0</v>
      </c>
      <c r="AQ478" s="15">
        <f t="shared" si="23"/>
        <v>0</v>
      </c>
      <c r="AR478" s="15">
        <f t="shared" si="24"/>
        <v>0</v>
      </c>
    </row>
    <row r="479" spans="3:44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5">
        <f t="shared" si="22"/>
        <v>0</v>
      </c>
      <c r="AQ479" s="15">
        <f t="shared" si="23"/>
        <v>0</v>
      </c>
      <c r="AR479" s="15">
        <f t="shared" si="24"/>
        <v>0</v>
      </c>
    </row>
    <row r="480" spans="3:44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5">
        <f t="shared" si="22"/>
        <v>0</v>
      </c>
      <c r="AQ480" s="15">
        <f t="shared" si="23"/>
        <v>0</v>
      </c>
      <c r="AR480" s="15">
        <f t="shared" si="24"/>
        <v>0</v>
      </c>
    </row>
    <row r="481" spans="3:44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5">
        <f t="shared" si="22"/>
        <v>0</v>
      </c>
      <c r="AQ481" s="15">
        <f t="shared" si="23"/>
        <v>0</v>
      </c>
      <c r="AR481" s="15">
        <f t="shared" si="24"/>
        <v>0</v>
      </c>
    </row>
    <row r="482" spans="3:44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5">
        <f t="shared" si="22"/>
        <v>0</v>
      </c>
      <c r="AQ482" s="15">
        <f t="shared" si="23"/>
        <v>0</v>
      </c>
      <c r="AR482" s="15">
        <f t="shared" si="24"/>
        <v>0</v>
      </c>
    </row>
    <row r="483" spans="3:44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5">
        <f t="shared" si="22"/>
        <v>0</v>
      </c>
      <c r="AQ483" s="15">
        <f t="shared" si="23"/>
        <v>0</v>
      </c>
      <c r="AR483" s="15">
        <f t="shared" si="24"/>
        <v>0</v>
      </c>
    </row>
    <row r="484" spans="3:44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5">
        <f t="shared" si="22"/>
        <v>0</v>
      </c>
      <c r="AQ484" s="15">
        <f t="shared" si="23"/>
        <v>0</v>
      </c>
      <c r="AR484" s="15">
        <f t="shared" si="24"/>
        <v>0</v>
      </c>
    </row>
    <row r="485" spans="3:44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5">
        <f t="shared" si="22"/>
        <v>0</v>
      </c>
      <c r="AQ485" s="15">
        <f t="shared" si="23"/>
        <v>0</v>
      </c>
      <c r="AR485" s="15">
        <f t="shared" si="24"/>
        <v>0</v>
      </c>
    </row>
    <row r="486" spans="3:44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5">
        <f t="shared" si="22"/>
        <v>0</v>
      </c>
      <c r="AQ486" s="15">
        <f t="shared" si="23"/>
        <v>0</v>
      </c>
      <c r="AR486" s="15">
        <f t="shared" si="24"/>
        <v>0</v>
      </c>
    </row>
    <row r="487" spans="3:44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5">
        <f t="shared" si="22"/>
        <v>0</v>
      </c>
      <c r="AQ487" s="15">
        <f t="shared" si="23"/>
        <v>0</v>
      </c>
      <c r="AR487" s="15">
        <f t="shared" si="24"/>
        <v>0</v>
      </c>
    </row>
    <row r="488" spans="3:44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5">
        <f t="shared" si="22"/>
        <v>0</v>
      </c>
      <c r="AQ488" s="15">
        <f t="shared" si="23"/>
        <v>0</v>
      </c>
      <c r="AR488" s="15">
        <f t="shared" si="24"/>
        <v>0</v>
      </c>
    </row>
    <row r="489" spans="3:44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5">
        <f t="shared" si="22"/>
        <v>0</v>
      </c>
      <c r="AQ489" s="15">
        <f t="shared" si="23"/>
        <v>0</v>
      </c>
      <c r="AR489" s="15">
        <f t="shared" si="24"/>
        <v>0</v>
      </c>
    </row>
    <row r="490" spans="3:44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5">
        <f t="shared" si="22"/>
        <v>0</v>
      </c>
      <c r="AQ490" s="15">
        <f t="shared" si="23"/>
        <v>0</v>
      </c>
      <c r="AR490" s="15">
        <f t="shared" si="24"/>
        <v>0</v>
      </c>
    </row>
    <row r="491" spans="3:44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5">
        <f t="shared" si="22"/>
        <v>0</v>
      </c>
      <c r="AQ491" s="15">
        <f t="shared" si="23"/>
        <v>0</v>
      </c>
      <c r="AR491" s="15">
        <f t="shared" si="24"/>
        <v>0</v>
      </c>
    </row>
    <row r="492" spans="3:44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5">
        <f t="shared" si="22"/>
        <v>0</v>
      </c>
      <c r="AQ492" s="15">
        <f t="shared" si="23"/>
        <v>0</v>
      </c>
      <c r="AR492" s="15">
        <f t="shared" si="24"/>
        <v>0</v>
      </c>
    </row>
    <row r="493" spans="3:44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5">
        <f t="shared" si="22"/>
        <v>0</v>
      </c>
      <c r="AQ493" s="15">
        <f t="shared" si="23"/>
        <v>0</v>
      </c>
      <c r="AR493" s="15">
        <f t="shared" si="24"/>
        <v>0</v>
      </c>
    </row>
    <row r="494" spans="3:44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5">
        <f t="shared" si="22"/>
        <v>0</v>
      </c>
      <c r="AQ494" s="15">
        <f t="shared" si="23"/>
        <v>0</v>
      </c>
      <c r="AR494" s="15">
        <f t="shared" si="24"/>
        <v>0</v>
      </c>
    </row>
    <row r="495" spans="3:44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5">
        <f t="shared" si="22"/>
        <v>0</v>
      </c>
      <c r="AQ495" s="15">
        <f t="shared" si="23"/>
        <v>0</v>
      </c>
      <c r="AR495" s="15">
        <f t="shared" si="24"/>
        <v>0</v>
      </c>
    </row>
    <row r="496" spans="3:44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5">
        <f t="shared" si="22"/>
        <v>0</v>
      </c>
      <c r="AQ496" s="15">
        <f t="shared" si="23"/>
        <v>0</v>
      </c>
      <c r="AR496" s="15">
        <f t="shared" si="24"/>
        <v>0</v>
      </c>
    </row>
    <row r="497" spans="3:44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5">
        <f t="shared" si="22"/>
        <v>0</v>
      </c>
      <c r="AQ497" s="15">
        <f t="shared" si="23"/>
        <v>0</v>
      </c>
      <c r="AR497" s="15">
        <f t="shared" si="24"/>
        <v>0</v>
      </c>
    </row>
    <row r="498" spans="3:44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5">
        <f t="shared" si="22"/>
        <v>0</v>
      </c>
      <c r="AQ498" s="15">
        <f t="shared" si="23"/>
        <v>0</v>
      </c>
      <c r="AR498" s="15">
        <f t="shared" si="24"/>
        <v>0</v>
      </c>
    </row>
    <row r="499" spans="3:44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5">
        <f t="shared" si="22"/>
        <v>0</v>
      </c>
      <c r="AQ499" s="15">
        <f t="shared" si="23"/>
        <v>0</v>
      </c>
      <c r="AR499" s="15">
        <f t="shared" si="24"/>
        <v>0</v>
      </c>
    </row>
    <row r="500" spans="3:44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5">
        <f t="shared" si="22"/>
        <v>0</v>
      </c>
      <c r="AQ500" s="15">
        <f t="shared" si="23"/>
        <v>0</v>
      </c>
      <c r="AR500" s="15">
        <f t="shared" si="24"/>
        <v>0</v>
      </c>
    </row>
    <row r="501" spans="3:44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5">
        <f t="shared" si="22"/>
        <v>0</v>
      </c>
      <c r="AQ501" s="15">
        <f t="shared" si="23"/>
        <v>0</v>
      </c>
      <c r="AR501" s="15">
        <f t="shared" si="24"/>
        <v>0</v>
      </c>
    </row>
    <row r="502" spans="3:44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5">
        <f t="shared" si="22"/>
        <v>0</v>
      </c>
      <c r="AQ502" s="15">
        <f t="shared" si="23"/>
        <v>0</v>
      </c>
      <c r="AR502" s="15">
        <f t="shared" si="24"/>
        <v>0</v>
      </c>
    </row>
    <row r="503" spans="3:44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5">
        <f t="shared" si="22"/>
        <v>0</v>
      </c>
      <c r="AQ503" s="15">
        <f t="shared" si="23"/>
        <v>0</v>
      </c>
      <c r="AR503" s="15">
        <f t="shared" si="24"/>
        <v>0</v>
      </c>
    </row>
    <row r="504" spans="3:44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5">
        <f t="shared" si="22"/>
        <v>0</v>
      </c>
      <c r="AQ504" s="15">
        <f t="shared" si="23"/>
        <v>0</v>
      </c>
      <c r="AR504" s="15">
        <f t="shared" si="24"/>
        <v>0</v>
      </c>
    </row>
    <row r="505" spans="3:44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5">
        <f t="shared" si="22"/>
        <v>0</v>
      </c>
      <c r="AQ505" s="15">
        <f t="shared" si="23"/>
        <v>0</v>
      </c>
      <c r="AR505" s="15">
        <f t="shared" si="24"/>
        <v>0</v>
      </c>
    </row>
    <row r="506" spans="3:44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5">
        <f t="shared" si="22"/>
        <v>0</v>
      </c>
      <c r="AQ506" s="15">
        <f t="shared" si="23"/>
        <v>0</v>
      </c>
      <c r="AR506" s="15">
        <f t="shared" si="24"/>
        <v>0</v>
      </c>
    </row>
    <row r="507" spans="3:44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5">
        <f t="shared" si="22"/>
        <v>0</v>
      </c>
      <c r="AQ507" s="15">
        <f t="shared" si="23"/>
        <v>0</v>
      </c>
      <c r="AR507" s="15">
        <f t="shared" si="24"/>
        <v>0</v>
      </c>
    </row>
    <row r="508" spans="3:44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5">
        <f t="shared" si="22"/>
        <v>0</v>
      </c>
      <c r="AQ508" s="15">
        <f t="shared" si="23"/>
        <v>0</v>
      </c>
      <c r="AR508" s="15">
        <f t="shared" si="24"/>
        <v>0</v>
      </c>
    </row>
    <row r="509" spans="3:44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5">
        <f t="shared" si="22"/>
        <v>0</v>
      </c>
      <c r="AQ509" s="15">
        <f t="shared" si="23"/>
        <v>0</v>
      </c>
      <c r="AR509" s="15">
        <f t="shared" si="24"/>
        <v>0</v>
      </c>
    </row>
    <row r="510" spans="3:44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5">
        <f t="shared" si="22"/>
        <v>0</v>
      </c>
      <c r="AQ510" s="15">
        <f t="shared" si="23"/>
        <v>0</v>
      </c>
      <c r="AR510" s="15">
        <f t="shared" si="24"/>
        <v>0</v>
      </c>
    </row>
    <row r="511" spans="3:44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5">
        <f t="shared" si="22"/>
        <v>0</v>
      </c>
      <c r="AQ511" s="15">
        <f t="shared" si="23"/>
        <v>0</v>
      </c>
      <c r="AR511" s="15">
        <f t="shared" si="24"/>
        <v>0</v>
      </c>
    </row>
    <row r="512" spans="3:44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5">
        <f t="shared" si="22"/>
        <v>0</v>
      </c>
      <c r="AQ512" s="15">
        <f t="shared" si="23"/>
        <v>0</v>
      </c>
      <c r="AR512" s="15">
        <f t="shared" si="24"/>
        <v>0</v>
      </c>
    </row>
    <row r="513" spans="3:44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5">
        <f t="shared" si="22"/>
        <v>0</v>
      </c>
      <c r="AQ513" s="15">
        <f t="shared" si="23"/>
        <v>0</v>
      </c>
      <c r="AR513" s="15">
        <f t="shared" si="24"/>
        <v>0</v>
      </c>
    </row>
    <row r="514" spans="3:44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5">
        <f t="shared" si="22"/>
        <v>0</v>
      </c>
      <c r="AQ514" s="15">
        <f t="shared" si="23"/>
        <v>0</v>
      </c>
      <c r="AR514" s="15">
        <f t="shared" si="24"/>
        <v>0</v>
      </c>
    </row>
    <row r="515" spans="3:44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5">
        <f t="shared" si="22"/>
        <v>0</v>
      </c>
      <c r="AQ515" s="15">
        <f t="shared" si="23"/>
        <v>0</v>
      </c>
      <c r="AR515" s="15">
        <f t="shared" si="24"/>
        <v>0</v>
      </c>
    </row>
    <row r="516" spans="3:44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5">
        <f t="shared" si="22"/>
        <v>0</v>
      </c>
      <c r="AQ516" s="15">
        <f t="shared" si="23"/>
        <v>0</v>
      </c>
      <c r="AR516" s="15">
        <f t="shared" si="24"/>
        <v>0</v>
      </c>
    </row>
    <row r="517" spans="3:44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5">
        <f t="shared" si="22"/>
        <v>0</v>
      </c>
      <c r="AQ517" s="15">
        <f t="shared" si="23"/>
        <v>0</v>
      </c>
      <c r="AR517" s="15">
        <f t="shared" si="24"/>
        <v>0</v>
      </c>
    </row>
    <row r="518" spans="3:44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5">
        <f t="shared" ref="AP518:AP581" si="25">C518+F518+I518+L518+O518+R518+U518+X518+AA518+AD518+AG518+AJ518+AM518</f>
        <v>0</v>
      </c>
      <c r="AQ518" s="15">
        <f t="shared" ref="AQ518:AQ581" si="26">D518+G518+J518+M518+P518+S518+V518+Y518+AB518+AE518+AH518+AK518+AN518</f>
        <v>0</v>
      </c>
      <c r="AR518" s="15">
        <f t="shared" ref="AR518:AR581" si="27">E518+H518+K518+N518+Q518+T518+W518+Z518+AC518+AF518+AI518+AL518+AO518</f>
        <v>0</v>
      </c>
    </row>
    <row r="519" spans="3:44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5">
        <f t="shared" si="25"/>
        <v>0</v>
      </c>
      <c r="AQ519" s="15">
        <f t="shared" si="26"/>
        <v>0</v>
      </c>
      <c r="AR519" s="15">
        <f t="shared" si="27"/>
        <v>0</v>
      </c>
    </row>
    <row r="520" spans="3:44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5">
        <f t="shared" si="25"/>
        <v>0</v>
      </c>
      <c r="AQ520" s="15">
        <f t="shared" si="26"/>
        <v>0</v>
      </c>
      <c r="AR520" s="15">
        <f t="shared" si="27"/>
        <v>0</v>
      </c>
    </row>
    <row r="521" spans="3:44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5">
        <f t="shared" si="25"/>
        <v>0</v>
      </c>
      <c r="AQ521" s="15">
        <f t="shared" si="26"/>
        <v>0</v>
      </c>
      <c r="AR521" s="15">
        <f t="shared" si="27"/>
        <v>0</v>
      </c>
    </row>
    <row r="522" spans="3:44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5">
        <f t="shared" si="25"/>
        <v>0</v>
      </c>
      <c r="AQ522" s="15">
        <f t="shared" si="26"/>
        <v>0</v>
      </c>
      <c r="AR522" s="15">
        <f t="shared" si="27"/>
        <v>0</v>
      </c>
    </row>
    <row r="523" spans="3:44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5">
        <f t="shared" si="25"/>
        <v>0</v>
      </c>
      <c r="AQ523" s="15">
        <f t="shared" si="26"/>
        <v>0</v>
      </c>
      <c r="AR523" s="15">
        <f t="shared" si="27"/>
        <v>0</v>
      </c>
    </row>
    <row r="524" spans="3:44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5">
        <f t="shared" si="25"/>
        <v>0</v>
      </c>
      <c r="AQ524" s="15">
        <f t="shared" si="26"/>
        <v>0</v>
      </c>
      <c r="AR524" s="15">
        <f t="shared" si="27"/>
        <v>0</v>
      </c>
    </row>
    <row r="525" spans="3:44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5">
        <f t="shared" si="25"/>
        <v>0</v>
      </c>
      <c r="AQ525" s="15">
        <f t="shared" si="26"/>
        <v>0</v>
      </c>
      <c r="AR525" s="15">
        <f t="shared" si="27"/>
        <v>0</v>
      </c>
    </row>
    <row r="526" spans="3:44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5">
        <f t="shared" si="25"/>
        <v>0</v>
      </c>
      <c r="AQ526" s="15">
        <f t="shared" si="26"/>
        <v>0</v>
      </c>
      <c r="AR526" s="15">
        <f t="shared" si="27"/>
        <v>0</v>
      </c>
    </row>
    <row r="527" spans="3:44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5">
        <f t="shared" si="25"/>
        <v>0</v>
      </c>
      <c r="AQ527" s="15">
        <f t="shared" si="26"/>
        <v>0</v>
      </c>
      <c r="AR527" s="15">
        <f t="shared" si="27"/>
        <v>0</v>
      </c>
    </row>
    <row r="528" spans="3:44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5">
        <f t="shared" si="25"/>
        <v>0</v>
      </c>
      <c r="AQ528" s="15">
        <f t="shared" si="26"/>
        <v>0</v>
      </c>
      <c r="AR528" s="15">
        <f t="shared" si="27"/>
        <v>0</v>
      </c>
    </row>
    <row r="529" spans="3:44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5">
        <f t="shared" si="25"/>
        <v>0</v>
      </c>
      <c r="AQ529" s="15">
        <f t="shared" si="26"/>
        <v>0</v>
      </c>
      <c r="AR529" s="15">
        <f t="shared" si="27"/>
        <v>0</v>
      </c>
    </row>
    <row r="530" spans="3:44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5">
        <f t="shared" si="25"/>
        <v>0</v>
      </c>
      <c r="AQ530" s="15">
        <f t="shared" si="26"/>
        <v>0</v>
      </c>
      <c r="AR530" s="15">
        <f t="shared" si="27"/>
        <v>0</v>
      </c>
    </row>
    <row r="531" spans="3:44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5">
        <f t="shared" si="25"/>
        <v>0</v>
      </c>
      <c r="AQ531" s="15">
        <f t="shared" si="26"/>
        <v>0</v>
      </c>
      <c r="AR531" s="15">
        <f t="shared" si="27"/>
        <v>0</v>
      </c>
    </row>
    <row r="532" spans="3:44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5">
        <f t="shared" si="25"/>
        <v>0</v>
      </c>
      <c r="AQ532" s="15">
        <f t="shared" si="26"/>
        <v>0</v>
      </c>
      <c r="AR532" s="15">
        <f t="shared" si="27"/>
        <v>0</v>
      </c>
    </row>
    <row r="533" spans="3:44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5">
        <f t="shared" si="25"/>
        <v>0</v>
      </c>
      <c r="AQ533" s="15">
        <f t="shared" si="26"/>
        <v>0</v>
      </c>
      <c r="AR533" s="15">
        <f t="shared" si="27"/>
        <v>0</v>
      </c>
    </row>
    <row r="534" spans="3:44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5">
        <f t="shared" si="25"/>
        <v>0</v>
      </c>
      <c r="AQ534" s="15">
        <f t="shared" si="26"/>
        <v>0</v>
      </c>
      <c r="AR534" s="15">
        <f t="shared" si="27"/>
        <v>0</v>
      </c>
    </row>
    <row r="535" spans="3:44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5">
        <f t="shared" si="25"/>
        <v>0</v>
      </c>
      <c r="AQ535" s="15">
        <f t="shared" si="26"/>
        <v>0</v>
      </c>
      <c r="AR535" s="15">
        <f t="shared" si="27"/>
        <v>0</v>
      </c>
    </row>
    <row r="536" spans="3:44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5">
        <f t="shared" si="25"/>
        <v>0</v>
      </c>
      <c r="AQ536" s="15">
        <f t="shared" si="26"/>
        <v>0</v>
      </c>
      <c r="AR536" s="15">
        <f t="shared" si="27"/>
        <v>0</v>
      </c>
    </row>
    <row r="537" spans="3:44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5">
        <f t="shared" si="25"/>
        <v>0</v>
      </c>
      <c r="AQ537" s="15">
        <f t="shared" si="26"/>
        <v>0</v>
      </c>
      <c r="AR537" s="15">
        <f t="shared" si="27"/>
        <v>0</v>
      </c>
    </row>
    <row r="538" spans="3:44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5">
        <f t="shared" si="25"/>
        <v>0</v>
      </c>
      <c r="AQ538" s="15">
        <f t="shared" si="26"/>
        <v>0</v>
      </c>
      <c r="AR538" s="15">
        <f t="shared" si="27"/>
        <v>0</v>
      </c>
    </row>
    <row r="539" spans="3:44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5">
        <f t="shared" si="25"/>
        <v>0</v>
      </c>
      <c r="AQ539" s="15">
        <f t="shared" si="26"/>
        <v>0</v>
      </c>
      <c r="AR539" s="15">
        <f t="shared" si="27"/>
        <v>0</v>
      </c>
    </row>
    <row r="540" spans="3:44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5">
        <f t="shared" si="25"/>
        <v>0</v>
      </c>
      <c r="AQ540" s="15">
        <f t="shared" si="26"/>
        <v>0</v>
      </c>
      <c r="AR540" s="15">
        <f t="shared" si="27"/>
        <v>0</v>
      </c>
    </row>
    <row r="541" spans="3:44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5">
        <f t="shared" si="25"/>
        <v>0</v>
      </c>
      <c r="AQ541" s="15">
        <f t="shared" si="26"/>
        <v>0</v>
      </c>
      <c r="AR541" s="15">
        <f t="shared" si="27"/>
        <v>0</v>
      </c>
    </row>
    <row r="542" spans="3:44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5">
        <f t="shared" si="25"/>
        <v>0</v>
      </c>
      <c r="AQ542" s="15">
        <f t="shared" si="26"/>
        <v>0</v>
      </c>
      <c r="AR542" s="15">
        <f t="shared" si="27"/>
        <v>0</v>
      </c>
    </row>
    <row r="543" spans="3:44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5">
        <f t="shared" si="25"/>
        <v>0</v>
      </c>
      <c r="AQ543" s="15">
        <f t="shared" si="26"/>
        <v>0</v>
      </c>
      <c r="AR543" s="15">
        <f t="shared" si="27"/>
        <v>0</v>
      </c>
    </row>
    <row r="544" spans="3:44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5">
        <f t="shared" si="25"/>
        <v>0</v>
      </c>
      <c r="AQ544" s="15">
        <f t="shared" si="26"/>
        <v>0</v>
      </c>
      <c r="AR544" s="15">
        <f t="shared" si="27"/>
        <v>0</v>
      </c>
    </row>
    <row r="545" spans="3:44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5">
        <f t="shared" si="25"/>
        <v>0</v>
      </c>
      <c r="AQ545" s="15">
        <f t="shared" si="26"/>
        <v>0</v>
      </c>
      <c r="AR545" s="15">
        <f t="shared" si="27"/>
        <v>0</v>
      </c>
    </row>
    <row r="546" spans="3:44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5">
        <f t="shared" si="25"/>
        <v>0</v>
      </c>
      <c r="AQ546" s="15">
        <f t="shared" si="26"/>
        <v>0</v>
      </c>
      <c r="AR546" s="15">
        <f t="shared" si="27"/>
        <v>0</v>
      </c>
    </row>
    <row r="547" spans="3:44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5">
        <f t="shared" si="25"/>
        <v>0</v>
      </c>
      <c r="AQ547" s="15">
        <f t="shared" si="26"/>
        <v>0</v>
      </c>
      <c r="AR547" s="15">
        <f t="shared" si="27"/>
        <v>0</v>
      </c>
    </row>
    <row r="548" spans="3:44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5">
        <f t="shared" si="25"/>
        <v>0</v>
      </c>
      <c r="AQ548" s="15">
        <f t="shared" si="26"/>
        <v>0</v>
      </c>
      <c r="AR548" s="15">
        <f t="shared" si="27"/>
        <v>0</v>
      </c>
    </row>
    <row r="549" spans="3:44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5">
        <f t="shared" si="25"/>
        <v>0</v>
      </c>
      <c r="AQ549" s="15">
        <f t="shared" si="26"/>
        <v>0</v>
      </c>
      <c r="AR549" s="15">
        <f t="shared" si="27"/>
        <v>0</v>
      </c>
    </row>
    <row r="550" spans="3:44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5">
        <f t="shared" si="25"/>
        <v>0</v>
      </c>
      <c r="AQ550" s="15">
        <f t="shared" si="26"/>
        <v>0</v>
      </c>
      <c r="AR550" s="15">
        <f t="shared" si="27"/>
        <v>0</v>
      </c>
    </row>
    <row r="551" spans="3:44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5">
        <f t="shared" si="25"/>
        <v>0</v>
      </c>
      <c r="AQ551" s="15">
        <f t="shared" si="26"/>
        <v>0</v>
      </c>
      <c r="AR551" s="15">
        <f t="shared" si="27"/>
        <v>0</v>
      </c>
    </row>
    <row r="552" spans="3:44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5">
        <f t="shared" si="25"/>
        <v>0</v>
      </c>
      <c r="AQ552" s="15">
        <f t="shared" si="26"/>
        <v>0</v>
      </c>
      <c r="AR552" s="15">
        <f t="shared" si="27"/>
        <v>0</v>
      </c>
    </row>
    <row r="553" spans="3:44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5">
        <f t="shared" si="25"/>
        <v>0</v>
      </c>
      <c r="AQ553" s="15">
        <f t="shared" si="26"/>
        <v>0</v>
      </c>
      <c r="AR553" s="15">
        <f t="shared" si="27"/>
        <v>0</v>
      </c>
    </row>
    <row r="554" spans="3:44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5">
        <f t="shared" si="25"/>
        <v>0</v>
      </c>
      <c r="AQ554" s="15">
        <f t="shared" si="26"/>
        <v>0</v>
      </c>
      <c r="AR554" s="15">
        <f t="shared" si="27"/>
        <v>0</v>
      </c>
    </row>
    <row r="555" spans="3:44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5">
        <f t="shared" si="25"/>
        <v>0</v>
      </c>
      <c r="AQ555" s="15">
        <f t="shared" si="26"/>
        <v>0</v>
      </c>
      <c r="AR555" s="15">
        <f t="shared" si="27"/>
        <v>0</v>
      </c>
    </row>
    <row r="556" spans="3:44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5">
        <f t="shared" si="25"/>
        <v>0</v>
      </c>
      <c r="AQ556" s="15">
        <f t="shared" si="26"/>
        <v>0</v>
      </c>
      <c r="AR556" s="15">
        <f t="shared" si="27"/>
        <v>0</v>
      </c>
    </row>
    <row r="557" spans="3:44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5">
        <f t="shared" si="25"/>
        <v>0</v>
      </c>
      <c r="AQ557" s="15">
        <f t="shared" si="26"/>
        <v>0</v>
      </c>
      <c r="AR557" s="15">
        <f t="shared" si="27"/>
        <v>0</v>
      </c>
    </row>
    <row r="558" spans="3:44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5">
        <f t="shared" si="25"/>
        <v>0</v>
      </c>
      <c r="AQ558" s="15">
        <f t="shared" si="26"/>
        <v>0</v>
      </c>
      <c r="AR558" s="15">
        <f t="shared" si="27"/>
        <v>0</v>
      </c>
    </row>
    <row r="559" spans="3:44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5">
        <f t="shared" si="25"/>
        <v>0</v>
      </c>
      <c r="AQ559" s="15">
        <f t="shared" si="26"/>
        <v>0</v>
      </c>
      <c r="AR559" s="15">
        <f t="shared" si="27"/>
        <v>0</v>
      </c>
    </row>
    <row r="560" spans="3:44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5">
        <f t="shared" si="25"/>
        <v>0</v>
      </c>
      <c r="AQ560" s="15">
        <f t="shared" si="26"/>
        <v>0</v>
      </c>
      <c r="AR560" s="15">
        <f t="shared" si="27"/>
        <v>0</v>
      </c>
    </row>
    <row r="561" spans="3:44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5">
        <f t="shared" si="25"/>
        <v>0</v>
      </c>
      <c r="AQ561" s="15">
        <f t="shared" si="26"/>
        <v>0</v>
      </c>
      <c r="AR561" s="15">
        <f t="shared" si="27"/>
        <v>0</v>
      </c>
    </row>
    <row r="562" spans="3:44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5">
        <f t="shared" si="25"/>
        <v>0</v>
      </c>
      <c r="AQ562" s="15">
        <f t="shared" si="26"/>
        <v>0</v>
      </c>
      <c r="AR562" s="15">
        <f t="shared" si="27"/>
        <v>0</v>
      </c>
    </row>
    <row r="563" spans="3:44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5">
        <f t="shared" si="25"/>
        <v>0</v>
      </c>
      <c r="AQ563" s="15">
        <f t="shared" si="26"/>
        <v>0</v>
      </c>
      <c r="AR563" s="15">
        <f t="shared" si="27"/>
        <v>0</v>
      </c>
    </row>
    <row r="564" spans="3:44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5">
        <f t="shared" si="25"/>
        <v>0</v>
      </c>
      <c r="AQ564" s="15">
        <f t="shared" si="26"/>
        <v>0</v>
      </c>
      <c r="AR564" s="15">
        <f t="shared" si="27"/>
        <v>0</v>
      </c>
    </row>
    <row r="565" spans="3:44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5">
        <f t="shared" si="25"/>
        <v>0</v>
      </c>
      <c r="AQ565" s="15">
        <f t="shared" si="26"/>
        <v>0</v>
      </c>
      <c r="AR565" s="15">
        <f t="shared" si="27"/>
        <v>0</v>
      </c>
    </row>
    <row r="566" spans="3:44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5">
        <f t="shared" si="25"/>
        <v>0</v>
      </c>
      <c r="AQ566" s="15">
        <f t="shared" si="26"/>
        <v>0</v>
      </c>
      <c r="AR566" s="15">
        <f t="shared" si="27"/>
        <v>0</v>
      </c>
    </row>
    <row r="567" spans="3:44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5">
        <f t="shared" si="25"/>
        <v>0</v>
      </c>
      <c r="AQ567" s="15">
        <f t="shared" si="26"/>
        <v>0</v>
      </c>
      <c r="AR567" s="15">
        <f t="shared" si="27"/>
        <v>0</v>
      </c>
    </row>
    <row r="568" spans="3:44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5">
        <f t="shared" si="25"/>
        <v>0</v>
      </c>
      <c r="AQ568" s="15">
        <f t="shared" si="26"/>
        <v>0</v>
      </c>
      <c r="AR568" s="15">
        <f t="shared" si="27"/>
        <v>0</v>
      </c>
    </row>
    <row r="569" spans="3:44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5">
        <f t="shared" si="25"/>
        <v>0</v>
      </c>
      <c r="AQ569" s="15">
        <f t="shared" si="26"/>
        <v>0</v>
      </c>
      <c r="AR569" s="15">
        <f t="shared" si="27"/>
        <v>0</v>
      </c>
    </row>
    <row r="570" spans="3:44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5">
        <f t="shared" si="25"/>
        <v>0</v>
      </c>
      <c r="AQ570" s="15">
        <f t="shared" si="26"/>
        <v>0</v>
      </c>
      <c r="AR570" s="15">
        <f t="shared" si="27"/>
        <v>0</v>
      </c>
    </row>
    <row r="571" spans="3:44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5">
        <f t="shared" si="25"/>
        <v>0</v>
      </c>
      <c r="AQ571" s="15">
        <f t="shared" si="26"/>
        <v>0</v>
      </c>
      <c r="AR571" s="15">
        <f t="shared" si="27"/>
        <v>0</v>
      </c>
    </row>
    <row r="572" spans="3:44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5">
        <f t="shared" si="25"/>
        <v>0</v>
      </c>
      <c r="AQ572" s="15">
        <f t="shared" si="26"/>
        <v>0</v>
      </c>
      <c r="AR572" s="15">
        <f t="shared" si="27"/>
        <v>0</v>
      </c>
    </row>
    <row r="573" spans="3:44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5">
        <f t="shared" si="25"/>
        <v>0</v>
      </c>
      <c r="AQ573" s="15">
        <f t="shared" si="26"/>
        <v>0</v>
      </c>
      <c r="AR573" s="15">
        <f t="shared" si="27"/>
        <v>0</v>
      </c>
    </row>
    <row r="574" spans="3:44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5">
        <f t="shared" si="25"/>
        <v>0</v>
      </c>
      <c r="AQ574" s="15">
        <f t="shared" si="26"/>
        <v>0</v>
      </c>
      <c r="AR574" s="15">
        <f t="shared" si="27"/>
        <v>0</v>
      </c>
    </row>
    <row r="575" spans="3:44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5">
        <f t="shared" si="25"/>
        <v>0</v>
      </c>
      <c r="AQ575" s="15">
        <f t="shared" si="26"/>
        <v>0</v>
      </c>
      <c r="AR575" s="15">
        <f t="shared" si="27"/>
        <v>0</v>
      </c>
    </row>
    <row r="576" spans="3:44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5">
        <f t="shared" si="25"/>
        <v>0</v>
      </c>
      <c r="AQ576" s="15">
        <f t="shared" si="26"/>
        <v>0</v>
      </c>
      <c r="AR576" s="15">
        <f t="shared" si="27"/>
        <v>0</v>
      </c>
    </row>
    <row r="577" spans="3:44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5">
        <f t="shared" si="25"/>
        <v>0</v>
      </c>
      <c r="AQ577" s="15">
        <f t="shared" si="26"/>
        <v>0</v>
      </c>
      <c r="AR577" s="15">
        <f t="shared" si="27"/>
        <v>0</v>
      </c>
    </row>
    <row r="578" spans="3:44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5">
        <f t="shared" si="25"/>
        <v>0</v>
      </c>
      <c r="AQ578" s="15">
        <f t="shared" si="26"/>
        <v>0</v>
      </c>
      <c r="AR578" s="15">
        <f t="shared" si="27"/>
        <v>0</v>
      </c>
    </row>
    <row r="579" spans="3:44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5">
        <f t="shared" si="25"/>
        <v>0</v>
      </c>
      <c r="AQ579" s="15">
        <f t="shared" si="26"/>
        <v>0</v>
      </c>
      <c r="AR579" s="15">
        <f t="shared" si="27"/>
        <v>0</v>
      </c>
    </row>
    <row r="580" spans="3:44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5">
        <f t="shared" si="25"/>
        <v>0</v>
      </c>
      <c r="AQ580" s="15">
        <f t="shared" si="26"/>
        <v>0</v>
      </c>
      <c r="AR580" s="15">
        <f t="shared" si="27"/>
        <v>0</v>
      </c>
    </row>
    <row r="581" spans="3:44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5">
        <f t="shared" si="25"/>
        <v>0</v>
      </c>
      <c r="AQ581" s="15">
        <f t="shared" si="26"/>
        <v>0</v>
      </c>
      <c r="AR581" s="15">
        <f t="shared" si="27"/>
        <v>0</v>
      </c>
    </row>
    <row r="582" spans="3:44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5">
        <f t="shared" ref="AP582:AP645" si="28">C582+F582+I582+L582+O582+R582+U582+X582+AA582+AD582+AG582+AJ582+AM582</f>
        <v>0</v>
      </c>
      <c r="AQ582" s="15">
        <f t="shared" ref="AQ582:AQ645" si="29">D582+G582+J582+M582+P582+S582+V582+Y582+AB582+AE582+AH582+AK582+AN582</f>
        <v>0</v>
      </c>
      <c r="AR582" s="15">
        <f t="shared" ref="AR582:AR645" si="30">E582+H582+K582+N582+Q582+T582+W582+Z582+AC582+AF582+AI582+AL582+AO582</f>
        <v>0</v>
      </c>
    </row>
    <row r="583" spans="3:44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5">
        <f t="shared" si="28"/>
        <v>0</v>
      </c>
      <c r="AQ583" s="15">
        <f t="shared" si="29"/>
        <v>0</v>
      </c>
      <c r="AR583" s="15">
        <f t="shared" si="30"/>
        <v>0</v>
      </c>
    </row>
    <row r="584" spans="3:44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5">
        <f t="shared" si="28"/>
        <v>0</v>
      </c>
      <c r="AQ584" s="15">
        <f t="shared" si="29"/>
        <v>0</v>
      </c>
      <c r="AR584" s="15">
        <f t="shared" si="30"/>
        <v>0</v>
      </c>
    </row>
    <row r="585" spans="3:44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5">
        <f t="shared" si="28"/>
        <v>0</v>
      </c>
      <c r="AQ585" s="15">
        <f t="shared" si="29"/>
        <v>0</v>
      </c>
      <c r="AR585" s="15">
        <f t="shared" si="30"/>
        <v>0</v>
      </c>
    </row>
    <row r="586" spans="3:44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5">
        <f t="shared" si="28"/>
        <v>0</v>
      </c>
      <c r="AQ586" s="15">
        <f t="shared" si="29"/>
        <v>0</v>
      </c>
      <c r="AR586" s="15">
        <f t="shared" si="30"/>
        <v>0</v>
      </c>
    </row>
    <row r="587" spans="3:44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5">
        <f t="shared" si="28"/>
        <v>0</v>
      </c>
      <c r="AQ587" s="15">
        <f t="shared" si="29"/>
        <v>0</v>
      </c>
      <c r="AR587" s="15">
        <f t="shared" si="30"/>
        <v>0</v>
      </c>
    </row>
    <row r="588" spans="3:44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5">
        <f t="shared" si="28"/>
        <v>0</v>
      </c>
      <c r="AQ588" s="15">
        <f t="shared" si="29"/>
        <v>0</v>
      </c>
      <c r="AR588" s="15">
        <f t="shared" si="30"/>
        <v>0</v>
      </c>
    </row>
    <row r="589" spans="3:44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5">
        <f t="shared" si="28"/>
        <v>0</v>
      </c>
      <c r="AQ589" s="15">
        <f t="shared" si="29"/>
        <v>0</v>
      </c>
      <c r="AR589" s="15">
        <f t="shared" si="30"/>
        <v>0</v>
      </c>
    </row>
    <row r="590" spans="3:44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5">
        <f t="shared" si="28"/>
        <v>0</v>
      </c>
      <c r="AQ590" s="15">
        <f t="shared" si="29"/>
        <v>0</v>
      </c>
      <c r="AR590" s="15">
        <f t="shared" si="30"/>
        <v>0</v>
      </c>
    </row>
    <row r="591" spans="3:44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5">
        <f t="shared" si="28"/>
        <v>0</v>
      </c>
      <c r="AQ591" s="15">
        <f t="shared" si="29"/>
        <v>0</v>
      </c>
      <c r="AR591" s="15">
        <f t="shared" si="30"/>
        <v>0</v>
      </c>
    </row>
    <row r="592" spans="3:44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5">
        <f t="shared" si="28"/>
        <v>0</v>
      </c>
      <c r="AQ592" s="15">
        <f t="shared" si="29"/>
        <v>0</v>
      </c>
      <c r="AR592" s="15">
        <f t="shared" si="30"/>
        <v>0</v>
      </c>
    </row>
    <row r="593" spans="3:44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5">
        <f t="shared" si="28"/>
        <v>0</v>
      </c>
      <c r="AQ593" s="15">
        <f t="shared" si="29"/>
        <v>0</v>
      </c>
      <c r="AR593" s="15">
        <f t="shared" si="30"/>
        <v>0</v>
      </c>
    </row>
    <row r="594" spans="3:44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5">
        <f t="shared" si="28"/>
        <v>0</v>
      </c>
      <c r="AQ594" s="15">
        <f t="shared" si="29"/>
        <v>0</v>
      </c>
      <c r="AR594" s="15">
        <f t="shared" si="30"/>
        <v>0</v>
      </c>
    </row>
    <row r="595" spans="3:44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5">
        <f t="shared" si="28"/>
        <v>0</v>
      </c>
      <c r="AQ595" s="15">
        <f t="shared" si="29"/>
        <v>0</v>
      </c>
      <c r="AR595" s="15">
        <f t="shared" si="30"/>
        <v>0</v>
      </c>
    </row>
    <row r="596" spans="3:44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5">
        <f t="shared" si="28"/>
        <v>0</v>
      </c>
      <c r="AQ596" s="15">
        <f t="shared" si="29"/>
        <v>0</v>
      </c>
      <c r="AR596" s="15">
        <f t="shared" si="30"/>
        <v>0</v>
      </c>
    </row>
    <row r="597" spans="3:44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5">
        <f t="shared" si="28"/>
        <v>0</v>
      </c>
      <c r="AQ597" s="15">
        <f t="shared" si="29"/>
        <v>0</v>
      </c>
      <c r="AR597" s="15">
        <f t="shared" si="30"/>
        <v>0</v>
      </c>
    </row>
    <row r="598" spans="3:44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5">
        <f t="shared" si="28"/>
        <v>0</v>
      </c>
      <c r="AQ598" s="15">
        <f t="shared" si="29"/>
        <v>0</v>
      </c>
      <c r="AR598" s="15">
        <f t="shared" si="30"/>
        <v>0</v>
      </c>
    </row>
    <row r="599" spans="3:44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5">
        <f t="shared" si="28"/>
        <v>0</v>
      </c>
      <c r="AQ599" s="15">
        <f t="shared" si="29"/>
        <v>0</v>
      </c>
      <c r="AR599" s="15">
        <f t="shared" si="30"/>
        <v>0</v>
      </c>
    </row>
    <row r="600" spans="3:44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5">
        <f t="shared" si="28"/>
        <v>0</v>
      </c>
      <c r="AQ600" s="15">
        <f t="shared" si="29"/>
        <v>0</v>
      </c>
      <c r="AR600" s="15">
        <f t="shared" si="30"/>
        <v>0</v>
      </c>
    </row>
    <row r="601" spans="3:44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5">
        <f t="shared" si="28"/>
        <v>0</v>
      </c>
      <c r="AQ601" s="15">
        <f t="shared" si="29"/>
        <v>0</v>
      </c>
      <c r="AR601" s="15">
        <f t="shared" si="30"/>
        <v>0</v>
      </c>
    </row>
    <row r="602" spans="3:44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5">
        <f t="shared" si="28"/>
        <v>0</v>
      </c>
      <c r="AQ602" s="15">
        <f t="shared" si="29"/>
        <v>0</v>
      </c>
      <c r="AR602" s="15">
        <f t="shared" si="30"/>
        <v>0</v>
      </c>
    </row>
    <row r="603" spans="3:44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5">
        <f t="shared" si="28"/>
        <v>0</v>
      </c>
      <c r="AQ603" s="15">
        <f t="shared" si="29"/>
        <v>0</v>
      </c>
      <c r="AR603" s="15">
        <f t="shared" si="30"/>
        <v>0</v>
      </c>
    </row>
    <row r="604" spans="3:44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5">
        <f t="shared" si="28"/>
        <v>0</v>
      </c>
      <c r="AQ604" s="15">
        <f t="shared" si="29"/>
        <v>0</v>
      </c>
      <c r="AR604" s="15">
        <f t="shared" si="30"/>
        <v>0</v>
      </c>
    </row>
    <row r="605" spans="3:44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5">
        <f t="shared" si="28"/>
        <v>0</v>
      </c>
      <c r="AQ605" s="15">
        <f t="shared" si="29"/>
        <v>0</v>
      </c>
      <c r="AR605" s="15">
        <f t="shared" si="30"/>
        <v>0</v>
      </c>
    </row>
    <row r="606" spans="3:44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5">
        <f t="shared" si="28"/>
        <v>0</v>
      </c>
      <c r="AQ606" s="15">
        <f t="shared" si="29"/>
        <v>0</v>
      </c>
      <c r="AR606" s="15">
        <f t="shared" si="30"/>
        <v>0</v>
      </c>
    </row>
    <row r="607" spans="3:44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5">
        <f t="shared" si="28"/>
        <v>0</v>
      </c>
      <c r="AQ607" s="15">
        <f t="shared" si="29"/>
        <v>0</v>
      </c>
      <c r="AR607" s="15">
        <f t="shared" si="30"/>
        <v>0</v>
      </c>
    </row>
    <row r="608" spans="3:44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5">
        <f t="shared" si="28"/>
        <v>0</v>
      </c>
      <c r="AQ608" s="15">
        <f t="shared" si="29"/>
        <v>0</v>
      </c>
      <c r="AR608" s="15">
        <f t="shared" si="30"/>
        <v>0</v>
      </c>
    </row>
    <row r="609" spans="3:44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5">
        <f t="shared" si="28"/>
        <v>0</v>
      </c>
      <c r="AQ609" s="15">
        <f t="shared" si="29"/>
        <v>0</v>
      </c>
      <c r="AR609" s="15">
        <f t="shared" si="30"/>
        <v>0</v>
      </c>
    </row>
    <row r="610" spans="3:44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5">
        <f t="shared" si="28"/>
        <v>0</v>
      </c>
      <c r="AQ610" s="15">
        <f t="shared" si="29"/>
        <v>0</v>
      </c>
      <c r="AR610" s="15">
        <f t="shared" si="30"/>
        <v>0</v>
      </c>
    </row>
    <row r="611" spans="3:44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5">
        <f t="shared" si="28"/>
        <v>0</v>
      </c>
      <c r="AQ611" s="15">
        <f t="shared" si="29"/>
        <v>0</v>
      </c>
      <c r="AR611" s="15">
        <f t="shared" si="30"/>
        <v>0</v>
      </c>
    </row>
    <row r="612" spans="3:44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5">
        <f t="shared" si="28"/>
        <v>0</v>
      </c>
      <c r="AQ612" s="15">
        <f t="shared" si="29"/>
        <v>0</v>
      </c>
      <c r="AR612" s="15">
        <f t="shared" si="30"/>
        <v>0</v>
      </c>
    </row>
    <row r="613" spans="3:44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5">
        <f t="shared" si="28"/>
        <v>0</v>
      </c>
      <c r="AQ613" s="15">
        <f t="shared" si="29"/>
        <v>0</v>
      </c>
      <c r="AR613" s="15">
        <f t="shared" si="30"/>
        <v>0</v>
      </c>
    </row>
    <row r="614" spans="3:44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5">
        <f t="shared" si="28"/>
        <v>0</v>
      </c>
      <c r="AQ614" s="15">
        <f t="shared" si="29"/>
        <v>0</v>
      </c>
      <c r="AR614" s="15">
        <f t="shared" si="30"/>
        <v>0</v>
      </c>
    </row>
    <row r="615" spans="3:44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5">
        <f t="shared" si="28"/>
        <v>0</v>
      </c>
      <c r="AQ615" s="15">
        <f t="shared" si="29"/>
        <v>0</v>
      </c>
      <c r="AR615" s="15">
        <f t="shared" si="30"/>
        <v>0</v>
      </c>
    </row>
    <row r="616" spans="3:44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5">
        <f t="shared" si="28"/>
        <v>0</v>
      </c>
      <c r="AQ616" s="15">
        <f t="shared" si="29"/>
        <v>0</v>
      </c>
      <c r="AR616" s="15">
        <f t="shared" si="30"/>
        <v>0</v>
      </c>
    </row>
    <row r="617" spans="3:44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5">
        <f t="shared" si="28"/>
        <v>0</v>
      </c>
      <c r="AQ617" s="15">
        <f t="shared" si="29"/>
        <v>0</v>
      </c>
      <c r="AR617" s="15">
        <f t="shared" si="30"/>
        <v>0</v>
      </c>
    </row>
    <row r="618" spans="3:44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5">
        <f t="shared" si="28"/>
        <v>0</v>
      </c>
      <c r="AQ618" s="15">
        <f t="shared" si="29"/>
        <v>0</v>
      </c>
      <c r="AR618" s="15">
        <f t="shared" si="30"/>
        <v>0</v>
      </c>
    </row>
    <row r="619" spans="3:44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5">
        <f t="shared" si="28"/>
        <v>0</v>
      </c>
      <c r="AQ619" s="15">
        <f t="shared" si="29"/>
        <v>0</v>
      </c>
      <c r="AR619" s="15">
        <f t="shared" si="30"/>
        <v>0</v>
      </c>
    </row>
    <row r="620" spans="3:44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5">
        <f t="shared" si="28"/>
        <v>0</v>
      </c>
      <c r="AQ620" s="15">
        <f t="shared" si="29"/>
        <v>0</v>
      </c>
      <c r="AR620" s="15">
        <f t="shared" si="30"/>
        <v>0</v>
      </c>
    </row>
    <row r="621" spans="3:44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5">
        <f t="shared" si="28"/>
        <v>0</v>
      </c>
      <c r="AQ621" s="15">
        <f t="shared" si="29"/>
        <v>0</v>
      </c>
      <c r="AR621" s="15">
        <f t="shared" si="30"/>
        <v>0</v>
      </c>
    </row>
    <row r="622" spans="3:44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5">
        <f t="shared" si="28"/>
        <v>0</v>
      </c>
      <c r="AQ622" s="15">
        <f t="shared" si="29"/>
        <v>0</v>
      </c>
      <c r="AR622" s="15">
        <f t="shared" si="30"/>
        <v>0</v>
      </c>
    </row>
    <row r="623" spans="3:44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5">
        <f t="shared" si="28"/>
        <v>0</v>
      </c>
      <c r="AQ623" s="15">
        <f t="shared" si="29"/>
        <v>0</v>
      </c>
      <c r="AR623" s="15">
        <f t="shared" si="30"/>
        <v>0</v>
      </c>
    </row>
    <row r="624" spans="3:44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5">
        <f t="shared" si="28"/>
        <v>0</v>
      </c>
      <c r="AQ624" s="15">
        <f t="shared" si="29"/>
        <v>0</v>
      </c>
      <c r="AR624" s="15">
        <f t="shared" si="30"/>
        <v>0</v>
      </c>
    </row>
    <row r="625" spans="3:44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5">
        <f t="shared" si="28"/>
        <v>0</v>
      </c>
      <c r="AQ625" s="15">
        <f t="shared" si="29"/>
        <v>0</v>
      </c>
      <c r="AR625" s="15">
        <f t="shared" si="30"/>
        <v>0</v>
      </c>
    </row>
    <row r="626" spans="3:44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5">
        <f t="shared" si="28"/>
        <v>0</v>
      </c>
      <c r="AQ626" s="15">
        <f t="shared" si="29"/>
        <v>0</v>
      </c>
      <c r="AR626" s="15">
        <f t="shared" si="30"/>
        <v>0</v>
      </c>
    </row>
    <row r="627" spans="3:44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5">
        <f t="shared" si="28"/>
        <v>0</v>
      </c>
      <c r="AQ627" s="15">
        <f t="shared" si="29"/>
        <v>0</v>
      </c>
      <c r="AR627" s="15">
        <f t="shared" si="30"/>
        <v>0</v>
      </c>
    </row>
    <row r="628" spans="3:44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5">
        <f t="shared" si="28"/>
        <v>0</v>
      </c>
      <c r="AQ628" s="15">
        <f t="shared" si="29"/>
        <v>0</v>
      </c>
      <c r="AR628" s="15">
        <f t="shared" si="30"/>
        <v>0</v>
      </c>
    </row>
    <row r="629" spans="3:44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5">
        <f t="shared" si="28"/>
        <v>0</v>
      </c>
      <c r="AQ629" s="15">
        <f t="shared" si="29"/>
        <v>0</v>
      </c>
      <c r="AR629" s="15">
        <f t="shared" si="30"/>
        <v>0</v>
      </c>
    </row>
    <row r="630" spans="3:44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5">
        <f t="shared" si="28"/>
        <v>0</v>
      </c>
      <c r="AQ630" s="15">
        <f t="shared" si="29"/>
        <v>0</v>
      </c>
      <c r="AR630" s="15">
        <f t="shared" si="30"/>
        <v>0</v>
      </c>
    </row>
    <row r="631" spans="3:44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5">
        <f t="shared" si="28"/>
        <v>0</v>
      </c>
      <c r="AQ631" s="15">
        <f t="shared" si="29"/>
        <v>0</v>
      </c>
      <c r="AR631" s="15">
        <f t="shared" si="30"/>
        <v>0</v>
      </c>
    </row>
    <row r="632" spans="3:44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5">
        <f t="shared" si="28"/>
        <v>0</v>
      </c>
      <c r="AQ632" s="15">
        <f t="shared" si="29"/>
        <v>0</v>
      </c>
      <c r="AR632" s="15">
        <f t="shared" si="30"/>
        <v>0</v>
      </c>
    </row>
    <row r="633" spans="3:44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5">
        <f t="shared" si="28"/>
        <v>0</v>
      </c>
      <c r="AQ633" s="15">
        <f t="shared" si="29"/>
        <v>0</v>
      </c>
      <c r="AR633" s="15">
        <f t="shared" si="30"/>
        <v>0</v>
      </c>
    </row>
    <row r="634" spans="3:44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5">
        <f t="shared" si="28"/>
        <v>0</v>
      </c>
      <c r="AQ634" s="15">
        <f t="shared" si="29"/>
        <v>0</v>
      </c>
      <c r="AR634" s="15">
        <f t="shared" si="30"/>
        <v>0</v>
      </c>
    </row>
    <row r="635" spans="3:44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5">
        <f t="shared" si="28"/>
        <v>0</v>
      </c>
      <c r="AQ635" s="15">
        <f t="shared" si="29"/>
        <v>0</v>
      </c>
      <c r="AR635" s="15">
        <f t="shared" si="30"/>
        <v>0</v>
      </c>
    </row>
    <row r="636" spans="3:44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5">
        <f t="shared" si="28"/>
        <v>0</v>
      </c>
      <c r="AQ636" s="15">
        <f t="shared" si="29"/>
        <v>0</v>
      </c>
      <c r="AR636" s="15">
        <f t="shared" si="30"/>
        <v>0</v>
      </c>
    </row>
    <row r="637" spans="3:44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5">
        <f t="shared" si="28"/>
        <v>0</v>
      </c>
      <c r="AQ637" s="15">
        <f t="shared" si="29"/>
        <v>0</v>
      </c>
      <c r="AR637" s="15">
        <f t="shared" si="30"/>
        <v>0</v>
      </c>
    </row>
    <row r="638" spans="3:44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5">
        <f t="shared" si="28"/>
        <v>0</v>
      </c>
      <c r="AQ638" s="15">
        <f t="shared" si="29"/>
        <v>0</v>
      </c>
      <c r="AR638" s="15">
        <f t="shared" si="30"/>
        <v>0</v>
      </c>
    </row>
    <row r="639" spans="3:44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5">
        <f t="shared" si="28"/>
        <v>0</v>
      </c>
      <c r="AQ639" s="15">
        <f t="shared" si="29"/>
        <v>0</v>
      </c>
      <c r="AR639" s="15">
        <f t="shared" si="30"/>
        <v>0</v>
      </c>
    </row>
    <row r="640" spans="3:44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5">
        <f t="shared" si="28"/>
        <v>0</v>
      </c>
      <c r="AQ640" s="15">
        <f t="shared" si="29"/>
        <v>0</v>
      </c>
      <c r="AR640" s="15">
        <f t="shared" si="30"/>
        <v>0</v>
      </c>
    </row>
    <row r="641" spans="3:44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5">
        <f t="shared" si="28"/>
        <v>0</v>
      </c>
      <c r="AQ641" s="15">
        <f t="shared" si="29"/>
        <v>0</v>
      </c>
      <c r="AR641" s="15">
        <f t="shared" si="30"/>
        <v>0</v>
      </c>
    </row>
    <row r="642" spans="3:44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5">
        <f t="shared" si="28"/>
        <v>0</v>
      </c>
      <c r="AQ642" s="15">
        <f t="shared" si="29"/>
        <v>0</v>
      </c>
      <c r="AR642" s="15">
        <f t="shared" si="30"/>
        <v>0</v>
      </c>
    </row>
    <row r="643" spans="3:44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5">
        <f t="shared" si="28"/>
        <v>0</v>
      </c>
      <c r="AQ643" s="15">
        <f t="shared" si="29"/>
        <v>0</v>
      </c>
      <c r="AR643" s="15">
        <f t="shared" si="30"/>
        <v>0</v>
      </c>
    </row>
    <row r="644" spans="3:44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5">
        <f t="shared" si="28"/>
        <v>0</v>
      </c>
      <c r="AQ644" s="15">
        <f t="shared" si="29"/>
        <v>0</v>
      </c>
      <c r="AR644" s="15">
        <f t="shared" si="30"/>
        <v>0</v>
      </c>
    </row>
    <row r="645" spans="3:44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5">
        <f t="shared" si="28"/>
        <v>0</v>
      </c>
      <c r="AQ645" s="15">
        <f t="shared" si="29"/>
        <v>0</v>
      </c>
      <c r="AR645" s="15">
        <f t="shared" si="30"/>
        <v>0</v>
      </c>
    </row>
    <row r="646" spans="3:44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5">
        <f t="shared" ref="AP646:AP709" si="31">C646+F646+I646+L646+O646+R646+U646+X646+AA646+AD646+AG646+AJ646+AM646</f>
        <v>0</v>
      </c>
      <c r="AQ646" s="15">
        <f t="shared" ref="AQ646:AQ709" si="32">D646+G646+J646+M646+P646+S646+V646+Y646+AB646+AE646+AH646+AK646+AN646</f>
        <v>0</v>
      </c>
      <c r="AR646" s="15">
        <f t="shared" ref="AR646:AR709" si="33">E646+H646+K646+N646+Q646+T646+W646+Z646+AC646+AF646+AI646+AL646+AO646</f>
        <v>0</v>
      </c>
    </row>
    <row r="647" spans="3:44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5">
        <f t="shared" si="31"/>
        <v>0</v>
      </c>
      <c r="AQ647" s="15">
        <f t="shared" si="32"/>
        <v>0</v>
      </c>
      <c r="AR647" s="15">
        <f t="shared" si="33"/>
        <v>0</v>
      </c>
    </row>
    <row r="648" spans="3:44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5">
        <f t="shared" si="31"/>
        <v>0</v>
      </c>
      <c r="AQ648" s="15">
        <f t="shared" si="32"/>
        <v>0</v>
      </c>
      <c r="AR648" s="15">
        <f t="shared" si="33"/>
        <v>0</v>
      </c>
    </row>
    <row r="649" spans="3:44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5">
        <f t="shared" si="31"/>
        <v>0</v>
      </c>
      <c r="AQ649" s="15">
        <f t="shared" si="32"/>
        <v>0</v>
      </c>
      <c r="AR649" s="15">
        <f t="shared" si="33"/>
        <v>0</v>
      </c>
    </row>
    <row r="650" spans="3:44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5">
        <f t="shared" si="31"/>
        <v>0</v>
      </c>
      <c r="AQ650" s="15">
        <f t="shared" si="32"/>
        <v>0</v>
      </c>
      <c r="AR650" s="15">
        <f t="shared" si="33"/>
        <v>0</v>
      </c>
    </row>
    <row r="651" spans="3:44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5">
        <f t="shared" si="31"/>
        <v>0</v>
      </c>
      <c r="AQ651" s="15">
        <f t="shared" si="32"/>
        <v>0</v>
      </c>
      <c r="AR651" s="15">
        <f t="shared" si="33"/>
        <v>0</v>
      </c>
    </row>
    <row r="652" spans="3:44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5">
        <f t="shared" si="31"/>
        <v>0</v>
      </c>
      <c r="AQ652" s="15">
        <f t="shared" si="32"/>
        <v>0</v>
      </c>
      <c r="AR652" s="15">
        <f t="shared" si="33"/>
        <v>0</v>
      </c>
    </row>
    <row r="653" spans="3:44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5">
        <f t="shared" si="31"/>
        <v>0</v>
      </c>
      <c r="AQ653" s="15">
        <f t="shared" si="32"/>
        <v>0</v>
      </c>
      <c r="AR653" s="15">
        <f t="shared" si="33"/>
        <v>0</v>
      </c>
    </row>
    <row r="654" spans="3:44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5">
        <f t="shared" si="31"/>
        <v>0</v>
      </c>
      <c r="AQ654" s="15">
        <f t="shared" si="32"/>
        <v>0</v>
      </c>
      <c r="AR654" s="15">
        <f t="shared" si="33"/>
        <v>0</v>
      </c>
    </row>
    <row r="655" spans="3:44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5">
        <f t="shared" si="31"/>
        <v>0</v>
      </c>
      <c r="AQ655" s="15">
        <f t="shared" si="32"/>
        <v>0</v>
      </c>
      <c r="AR655" s="15">
        <f t="shared" si="33"/>
        <v>0</v>
      </c>
    </row>
    <row r="656" spans="3:44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5">
        <f t="shared" si="31"/>
        <v>0</v>
      </c>
      <c r="AQ656" s="15">
        <f t="shared" si="32"/>
        <v>0</v>
      </c>
      <c r="AR656" s="15">
        <f t="shared" si="33"/>
        <v>0</v>
      </c>
    </row>
    <row r="657" spans="3:44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5">
        <f t="shared" si="31"/>
        <v>0</v>
      </c>
      <c r="AQ657" s="15">
        <f t="shared" si="32"/>
        <v>0</v>
      </c>
      <c r="AR657" s="15">
        <f t="shared" si="33"/>
        <v>0</v>
      </c>
    </row>
    <row r="658" spans="3:44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5">
        <f t="shared" si="31"/>
        <v>0</v>
      </c>
      <c r="AQ658" s="15">
        <f t="shared" si="32"/>
        <v>0</v>
      </c>
      <c r="AR658" s="15">
        <f t="shared" si="33"/>
        <v>0</v>
      </c>
    </row>
    <row r="659" spans="3:44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5">
        <f t="shared" si="31"/>
        <v>0</v>
      </c>
      <c r="AQ659" s="15">
        <f t="shared" si="32"/>
        <v>0</v>
      </c>
      <c r="AR659" s="15">
        <f t="shared" si="33"/>
        <v>0</v>
      </c>
    </row>
    <row r="660" spans="3:44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5">
        <f t="shared" si="31"/>
        <v>0</v>
      </c>
      <c r="AQ660" s="15">
        <f t="shared" si="32"/>
        <v>0</v>
      </c>
      <c r="AR660" s="15">
        <f t="shared" si="33"/>
        <v>0</v>
      </c>
    </row>
    <row r="661" spans="3:44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5">
        <f t="shared" si="31"/>
        <v>0</v>
      </c>
      <c r="AQ661" s="15">
        <f t="shared" si="32"/>
        <v>0</v>
      </c>
      <c r="AR661" s="15">
        <f t="shared" si="33"/>
        <v>0</v>
      </c>
    </row>
    <row r="662" spans="3:44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5">
        <f t="shared" si="31"/>
        <v>0</v>
      </c>
      <c r="AQ662" s="15">
        <f t="shared" si="32"/>
        <v>0</v>
      </c>
      <c r="AR662" s="15">
        <f t="shared" si="33"/>
        <v>0</v>
      </c>
    </row>
    <row r="663" spans="3:44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5">
        <f t="shared" si="31"/>
        <v>0</v>
      </c>
      <c r="AQ663" s="15">
        <f t="shared" si="32"/>
        <v>0</v>
      </c>
      <c r="AR663" s="15">
        <f t="shared" si="33"/>
        <v>0</v>
      </c>
    </row>
    <row r="664" spans="3:44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5">
        <f t="shared" si="31"/>
        <v>0</v>
      </c>
      <c r="AQ664" s="15">
        <f t="shared" si="32"/>
        <v>0</v>
      </c>
      <c r="AR664" s="15">
        <f t="shared" si="33"/>
        <v>0</v>
      </c>
    </row>
    <row r="665" spans="3:44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5">
        <f t="shared" si="31"/>
        <v>0</v>
      </c>
      <c r="AQ665" s="15">
        <f t="shared" si="32"/>
        <v>0</v>
      </c>
      <c r="AR665" s="15">
        <f t="shared" si="33"/>
        <v>0</v>
      </c>
    </row>
    <row r="666" spans="3:44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5">
        <f t="shared" si="31"/>
        <v>0</v>
      </c>
      <c r="AQ666" s="15">
        <f t="shared" si="32"/>
        <v>0</v>
      </c>
      <c r="AR666" s="15">
        <f t="shared" si="33"/>
        <v>0</v>
      </c>
    </row>
    <row r="667" spans="3:44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5">
        <f t="shared" si="31"/>
        <v>0</v>
      </c>
      <c r="AQ667" s="15">
        <f t="shared" si="32"/>
        <v>0</v>
      </c>
      <c r="AR667" s="15">
        <f t="shared" si="33"/>
        <v>0</v>
      </c>
    </row>
    <row r="668" spans="3:44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5">
        <f t="shared" si="31"/>
        <v>0</v>
      </c>
      <c r="AQ668" s="15">
        <f t="shared" si="32"/>
        <v>0</v>
      </c>
      <c r="AR668" s="15">
        <f t="shared" si="33"/>
        <v>0</v>
      </c>
    </row>
    <row r="669" spans="3:44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5">
        <f t="shared" si="31"/>
        <v>0</v>
      </c>
      <c r="AQ669" s="15">
        <f t="shared" si="32"/>
        <v>0</v>
      </c>
      <c r="AR669" s="15">
        <f t="shared" si="33"/>
        <v>0</v>
      </c>
    </row>
    <row r="670" spans="3:44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5">
        <f t="shared" si="31"/>
        <v>0</v>
      </c>
      <c r="AQ670" s="15">
        <f t="shared" si="32"/>
        <v>0</v>
      </c>
      <c r="AR670" s="15">
        <f t="shared" si="33"/>
        <v>0</v>
      </c>
    </row>
    <row r="671" spans="3:44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5">
        <f t="shared" si="31"/>
        <v>0</v>
      </c>
      <c r="AQ671" s="15">
        <f t="shared" si="32"/>
        <v>0</v>
      </c>
      <c r="AR671" s="15">
        <f t="shared" si="33"/>
        <v>0</v>
      </c>
    </row>
    <row r="672" spans="3:44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5">
        <f t="shared" si="31"/>
        <v>0</v>
      </c>
      <c r="AQ672" s="15">
        <f t="shared" si="32"/>
        <v>0</v>
      </c>
      <c r="AR672" s="15">
        <f t="shared" si="33"/>
        <v>0</v>
      </c>
    </row>
    <row r="673" spans="3:44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5">
        <f t="shared" si="31"/>
        <v>0</v>
      </c>
      <c r="AQ673" s="15">
        <f t="shared" si="32"/>
        <v>0</v>
      </c>
      <c r="AR673" s="15">
        <f t="shared" si="33"/>
        <v>0</v>
      </c>
    </row>
    <row r="674" spans="3:44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5">
        <f t="shared" si="31"/>
        <v>0</v>
      </c>
      <c r="AQ674" s="15">
        <f t="shared" si="32"/>
        <v>0</v>
      </c>
      <c r="AR674" s="15">
        <f t="shared" si="33"/>
        <v>0</v>
      </c>
    </row>
    <row r="675" spans="3:44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5">
        <f t="shared" si="31"/>
        <v>0</v>
      </c>
      <c r="AQ675" s="15">
        <f t="shared" si="32"/>
        <v>0</v>
      </c>
      <c r="AR675" s="15">
        <f t="shared" si="33"/>
        <v>0</v>
      </c>
    </row>
    <row r="676" spans="3:44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5">
        <f t="shared" si="31"/>
        <v>0</v>
      </c>
      <c r="AQ676" s="15">
        <f t="shared" si="32"/>
        <v>0</v>
      </c>
      <c r="AR676" s="15">
        <f t="shared" si="33"/>
        <v>0</v>
      </c>
    </row>
    <row r="677" spans="3:44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5">
        <f t="shared" si="31"/>
        <v>0</v>
      </c>
      <c r="AQ677" s="15">
        <f t="shared" si="32"/>
        <v>0</v>
      </c>
      <c r="AR677" s="15">
        <f t="shared" si="33"/>
        <v>0</v>
      </c>
    </row>
    <row r="678" spans="3:44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5">
        <f t="shared" si="31"/>
        <v>0</v>
      </c>
      <c r="AQ678" s="15">
        <f t="shared" si="32"/>
        <v>0</v>
      </c>
      <c r="AR678" s="15">
        <f t="shared" si="33"/>
        <v>0</v>
      </c>
    </row>
    <row r="679" spans="3:44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5">
        <f t="shared" si="31"/>
        <v>0</v>
      </c>
      <c r="AQ679" s="15">
        <f t="shared" si="32"/>
        <v>0</v>
      </c>
      <c r="AR679" s="15">
        <f t="shared" si="33"/>
        <v>0</v>
      </c>
    </row>
    <row r="680" spans="3:44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5">
        <f t="shared" si="31"/>
        <v>0</v>
      </c>
      <c r="AQ680" s="15">
        <f t="shared" si="32"/>
        <v>0</v>
      </c>
      <c r="AR680" s="15">
        <f t="shared" si="33"/>
        <v>0</v>
      </c>
    </row>
    <row r="681" spans="3:44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5">
        <f t="shared" si="31"/>
        <v>0</v>
      </c>
      <c r="AQ681" s="15">
        <f t="shared" si="32"/>
        <v>0</v>
      </c>
      <c r="AR681" s="15">
        <f t="shared" si="33"/>
        <v>0</v>
      </c>
    </row>
    <row r="682" spans="3:44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5">
        <f t="shared" si="31"/>
        <v>0</v>
      </c>
      <c r="AQ682" s="15">
        <f t="shared" si="32"/>
        <v>0</v>
      </c>
      <c r="AR682" s="15">
        <f t="shared" si="33"/>
        <v>0</v>
      </c>
    </row>
    <row r="683" spans="3:44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5">
        <f t="shared" si="31"/>
        <v>0</v>
      </c>
      <c r="AQ683" s="15">
        <f t="shared" si="32"/>
        <v>0</v>
      </c>
      <c r="AR683" s="15">
        <f t="shared" si="33"/>
        <v>0</v>
      </c>
    </row>
    <row r="684" spans="3:44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5">
        <f t="shared" si="31"/>
        <v>0</v>
      </c>
      <c r="AQ684" s="15">
        <f t="shared" si="32"/>
        <v>0</v>
      </c>
      <c r="AR684" s="15">
        <f t="shared" si="33"/>
        <v>0</v>
      </c>
    </row>
    <row r="685" spans="3:44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5">
        <f t="shared" si="31"/>
        <v>0</v>
      </c>
      <c r="AQ685" s="15">
        <f t="shared" si="32"/>
        <v>0</v>
      </c>
      <c r="AR685" s="15">
        <f t="shared" si="33"/>
        <v>0</v>
      </c>
    </row>
    <row r="686" spans="3:44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5">
        <f t="shared" si="31"/>
        <v>0</v>
      </c>
      <c r="AQ686" s="15">
        <f t="shared" si="32"/>
        <v>0</v>
      </c>
      <c r="AR686" s="15">
        <f t="shared" si="33"/>
        <v>0</v>
      </c>
    </row>
    <row r="687" spans="3:44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5">
        <f t="shared" si="31"/>
        <v>0</v>
      </c>
      <c r="AQ687" s="15">
        <f t="shared" si="32"/>
        <v>0</v>
      </c>
      <c r="AR687" s="15">
        <f t="shared" si="33"/>
        <v>0</v>
      </c>
    </row>
    <row r="688" spans="3:44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5">
        <f t="shared" si="31"/>
        <v>0</v>
      </c>
      <c r="AQ688" s="15">
        <f t="shared" si="32"/>
        <v>0</v>
      </c>
      <c r="AR688" s="15">
        <f t="shared" si="33"/>
        <v>0</v>
      </c>
    </row>
    <row r="689" spans="3:44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5">
        <f t="shared" si="31"/>
        <v>0</v>
      </c>
      <c r="AQ689" s="15">
        <f t="shared" si="32"/>
        <v>0</v>
      </c>
      <c r="AR689" s="15">
        <f t="shared" si="33"/>
        <v>0</v>
      </c>
    </row>
    <row r="690" spans="3:44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5">
        <f t="shared" si="31"/>
        <v>0</v>
      </c>
      <c r="AQ690" s="15">
        <f t="shared" si="32"/>
        <v>0</v>
      </c>
      <c r="AR690" s="15">
        <f t="shared" si="33"/>
        <v>0</v>
      </c>
    </row>
    <row r="691" spans="3:44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5">
        <f t="shared" si="31"/>
        <v>0</v>
      </c>
      <c r="AQ691" s="15">
        <f t="shared" si="32"/>
        <v>0</v>
      </c>
      <c r="AR691" s="15">
        <f t="shared" si="33"/>
        <v>0</v>
      </c>
    </row>
    <row r="692" spans="3:44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5">
        <f t="shared" si="31"/>
        <v>0</v>
      </c>
      <c r="AQ692" s="15">
        <f t="shared" si="32"/>
        <v>0</v>
      </c>
      <c r="AR692" s="15">
        <f t="shared" si="33"/>
        <v>0</v>
      </c>
    </row>
    <row r="693" spans="3:44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5">
        <f t="shared" si="31"/>
        <v>0</v>
      </c>
      <c r="AQ693" s="15">
        <f t="shared" si="32"/>
        <v>0</v>
      </c>
      <c r="AR693" s="15">
        <f t="shared" si="33"/>
        <v>0</v>
      </c>
    </row>
    <row r="694" spans="3:44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5">
        <f t="shared" si="31"/>
        <v>0</v>
      </c>
      <c r="AQ694" s="15">
        <f t="shared" si="32"/>
        <v>0</v>
      </c>
      <c r="AR694" s="15">
        <f t="shared" si="33"/>
        <v>0</v>
      </c>
    </row>
    <row r="695" spans="3:44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5">
        <f t="shared" si="31"/>
        <v>0</v>
      </c>
      <c r="AQ695" s="15">
        <f t="shared" si="32"/>
        <v>0</v>
      </c>
      <c r="AR695" s="15">
        <f t="shared" si="33"/>
        <v>0</v>
      </c>
    </row>
    <row r="696" spans="3:44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5">
        <f t="shared" si="31"/>
        <v>0</v>
      </c>
      <c r="AQ696" s="15">
        <f t="shared" si="32"/>
        <v>0</v>
      </c>
      <c r="AR696" s="15">
        <f t="shared" si="33"/>
        <v>0</v>
      </c>
    </row>
    <row r="697" spans="3:44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5">
        <f t="shared" si="31"/>
        <v>0</v>
      </c>
      <c r="AQ697" s="15">
        <f t="shared" si="32"/>
        <v>0</v>
      </c>
      <c r="AR697" s="15">
        <f t="shared" si="33"/>
        <v>0</v>
      </c>
    </row>
    <row r="698" spans="3:44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5">
        <f t="shared" si="31"/>
        <v>0</v>
      </c>
      <c r="AQ698" s="15">
        <f t="shared" si="32"/>
        <v>0</v>
      </c>
      <c r="AR698" s="15">
        <f t="shared" si="33"/>
        <v>0</v>
      </c>
    </row>
    <row r="699" spans="3:44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5">
        <f t="shared" si="31"/>
        <v>0</v>
      </c>
      <c r="AQ699" s="15">
        <f t="shared" si="32"/>
        <v>0</v>
      </c>
      <c r="AR699" s="15">
        <f t="shared" si="33"/>
        <v>0</v>
      </c>
    </row>
    <row r="700" spans="3:44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5">
        <f t="shared" si="31"/>
        <v>0</v>
      </c>
      <c r="AQ700" s="15">
        <f t="shared" si="32"/>
        <v>0</v>
      </c>
      <c r="AR700" s="15">
        <f t="shared" si="33"/>
        <v>0</v>
      </c>
    </row>
    <row r="701" spans="3:44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5">
        <f t="shared" si="31"/>
        <v>0</v>
      </c>
      <c r="AQ701" s="15">
        <f t="shared" si="32"/>
        <v>0</v>
      </c>
      <c r="AR701" s="15">
        <f t="shared" si="33"/>
        <v>0</v>
      </c>
    </row>
    <row r="702" spans="3:44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5">
        <f t="shared" si="31"/>
        <v>0</v>
      </c>
      <c r="AQ702" s="15">
        <f t="shared" si="32"/>
        <v>0</v>
      </c>
      <c r="AR702" s="15">
        <f t="shared" si="33"/>
        <v>0</v>
      </c>
    </row>
    <row r="703" spans="3:44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5">
        <f t="shared" si="31"/>
        <v>0</v>
      </c>
      <c r="AQ703" s="15">
        <f t="shared" si="32"/>
        <v>0</v>
      </c>
      <c r="AR703" s="15">
        <f t="shared" si="33"/>
        <v>0</v>
      </c>
    </row>
    <row r="704" spans="3:44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5">
        <f t="shared" si="31"/>
        <v>0</v>
      </c>
      <c r="AQ704" s="15">
        <f t="shared" si="32"/>
        <v>0</v>
      </c>
      <c r="AR704" s="15">
        <f t="shared" si="33"/>
        <v>0</v>
      </c>
    </row>
    <row r="705" spans="3:44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5">
        <f t="shared" si="31"/>
        <v>0</v>
      </c>
      <c r="AQ705" s="15">
        <f t="shared" si="32"/>
        <v>0</v>
      </c>
      <c r="AR705" s="15">
        <f t="shared" si="33"/>
        <v>0</v>
      </c>
    </row>
    <row r="706" spans="3:44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5">
        <f t="shared" si="31"/>
        <v>0</v>
      </c>
      <c r="AQ706" s="15">
        <f t="shared" si="32"/>
        <v>0</v>
      </c>
      <c r="AR706" s="15">
        <f t="shared" si="33"/>
        <v>0</v>
      </c>
    </row>
    <row r="707" spans="3:44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5">
        <f t="shared" si="31"/>
        <v>0</v>
      </c>
      <c r="AQ707" s="15">
        <f t="shared" si="32"/>
        <v>0</v>
      </c>
      <c r="AR707" s="15">
        <f t="shared" si="33"/>
        <v>0</v>
      </c>
    </row>
    <row r="708" spans="3:44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5">
        <f t="shared" si="31"/>
        <v>0</v>
      </c>
      <c r="AQ708" s="15">
        <f t="shared" si="32"/>
        <v>0</v>
      </c>
      <c r="AR708" s="15">
        <f t="shared" si="33"/>
        <v>0</v>
      </c>
    </row>
    <row r="709" spans="3:44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5">
        <f t="shared" si="31"/>
        <v>0</v>
      </c>
      <c r="AQ709" s="15">
        <f t="shared" si="32"/>
        <v>0</v>
      </c>
      <c r="AR709" s="15">
        <f t="shared" si="33"/>
        <v>0</v>
      </c>
    </row>
    <row r="710" spans="3:44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5">
        <f t="shared" ref="AP710:AP773" si="34">C710+F710+I710+L710+O710+R710+U710+X710+AA710+AD710+AG710+AJ710+AM710</f>
        <v>0</v>
      </c>
      <c r="AQ710" s="15">
        <f t="shared" ref="AQ710:AQ773" si="35">D710+G710+J710+M710+P710+S710+V710+Y710+AB710+AE710+AH710+AK710+AN710</f>
        <v>0</v>
      </c>
      <c r="AR710" s="15">
        <f t="shared" ref="AR710:AR773" si="36">E710+H710+K710+N710+Q710+T710+W710+Z710+AC710+AF710+AI710+AL710+AO710</f>
        <v>0</v>
      </c>
    </row>
    <row r="711" spans="3:44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5">
        <f t="shared" si="34"/>
        <v>0</v>
      </c>
      <c r="AQ711" s="15">
        <f t="shared" si="35"/>
        <v>0</v>
      </c>
      <c r="AR711" s="15">
        <f t="shared" si="36"/>
        <v>0</v>
      </c>
    </row>
    <row r="712" spans="3:44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5">
        <f t="shared" si="34"/>
        <v>0</v>
      </c>
      <c r="AQ712" s="15">
        <f t="shared" si="35"/>
        <v>0</v>
      </c>
      <c r="AR712" s="15">
        <f t="shared" si="36"/>
        <v>0</v>
      </c>
    </row>
    <row r="713" spans="3:44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5">
        <f t="shared" si="34"/>
        <v>0</v>
      </c>
      <c r="AQ713" s="15">
        <f t="shared" si="35"/>
        <v>0</v>
      </c>
      <c r="AR713" s="15">
        <f t="shared" si="36"/>
        <v>0</v>
      </c>
    </row>
    <row r="714" spans="3:44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5">
        <f t="shared" si="34"/>
        <v>0</v>
      </c>
      <c r="AQ714" s="15">
        <f t="shared" si="35"/>
        <v>0</v>
      </c>
      <c r="AR714" s="15">
        <f t="shared" si="36"/>
        <v>0</v>
      </c>
    </row>
    <row r="715" spans="3:44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5">
        <f t="shared" si="34"/>
        <v>0</v>
      </c>
      <c r="AQ715" s="15">
        <f t="shared" si="35"/>
        <v>0</v>
      </c>
      <c r="AR715" s="15">
        <f t="shared" si="36"/>
        <v>0</v>
      </c>
    </row>
    <row r="716" spans="3:44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5">
        <f t="shared" si="34"/>
        <v>0</v>
      </c>
      <c r="AQ716" s="15">
        <f t="shared" si="35"/>
        <v>0</v>
      </c>
      <c r="AR716" s="15">
        <f t="shared" si="36"/>
        <v>0</v>
      </c>
    </row>
    <row r="717" spans="3:44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5">
        <f t="shared" si="34"/>
        <v>0</v>
      </c>
      <c r="AQ717" s="15">
        <f t="shared" si="35"/>
        <v>0</v>
      </c>
      <c r="AR717" s="15">
        <f t="shared" si="36"/>
        <v>0</v>
      </c>
    </row>
    <row r="718" spans="3:44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5">
        <f t="shared" si="34"/>
        <v>0</v>
      </c>
      <c r="AQ718" s="15">
        <f t="shared" si="35"/>
        <v>0</v>
      </c>
      <c r="AR718" s="15">
        <f t="shared" si="36"/>
        <v>0</v>
      </c>
    </row>
    <row r="719" spans="3:44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5">
        <f t="shared" si="34"/>
        <v>0</v>
      </c>
      <c r="AQ719" s="15">
        <f t="shared" si="35"/>
        <v>0</v>
      </c>
      <c r="AR719" s="15">
        <f t="shared" si="36"/>
        <v>0</v>
      </c>
    </row>
    <row r="720" spans="3:44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5">
        <f t="shared" si="34"/>
        <v>0</v>
      </c>
      <c r="AQ720" s="15">
        <f t="shared" si="35"/>
        <v>0</v>
      </c>
      <c r="AR720" s="15">
        <f t="shared" si="36"/>
        <v>0</v>
      </c>
    </row>
    <row r="721" spans="3:44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5">
        <f t="shared" si="34"/>
        <v>0</v>
      </c>
      <c r="AQ721" s="15">
        <f t="shared" si="35"/>
        <v>0</v>
      </c>
      <c r="AR721" s="15">
        <f t="shared" si="36"/>
        <v>0</v>
      </c>
    </row>
    <row r="722" spans="3:44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5">
        <f t="shared" si="34"/>
        <v>0</v>
      </c>
      <c r="AQ722" s="15">
        <f t="shared" si="35"/>
        <v>0</v>
      </c>
      <c r="AR722" s="15">
        <f t="shared" si="36"/>
        <v>0</v>
      </c>
    </row>
    <row r="723" spans="3:44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5">
        <f t="shared" si="34"/>
        <v>0</v>
      </c>
      <c r="AQ723" s="15">
        <f t="shared" si="35"/>
        <v>0</v>
      </c>
      <c r="AR723" s="15">
        <f t="shared" si="36"/>
        <v>0</v>
      </c>
    </row>
    <row r="724" spans="3:44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5">
        <f t="shared" si="34"/>
        <v>0</v>
      </c>
      <c r="AQ724" s="15">
        <f t="shared" si="35"/>
        <v>0</v>
      </c>
      <c r="AR724" s="15">
        <f t="shared" si="36"/>
        <v>0</v>
      </c>
    </row>
    <row r="725" spans="3:44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5">
        <f t="shared" si="34"/>
        <v>0</v>
      </c>
      <c r="AQ725" s="15">
        <f t="shared" si="35"/>
        <v>0</v>
      </c>
      <c r="AR725" s="15">
        <f t="shared" si="36"/>
        <v>0</v>
      </c>
    </row>
    <row r="726" spans="3:44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5">
        <f t="shared" si="34"/>
        <v>0</v>
      </c>
      <c r="AQ726" s="15">
        <f t="shared" si="35"/>
        <v>0</v>
      </c>
      <c r="AR726" s="15">
        <f t="shared" si="36"/>
        <v>0</v>
      </c>
    </row>
    <row r="727" spans="3:44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5">
        <f t="shared" si="34"/>
        <v>0</v>
      </c>
      <c r="AQ727" s="15">
        <f t="shared" si="35"/>
        <v>0</v>
      </c>
      <c r="AR727" s="15">
        <f t="shared" si="36"/>
        <v>0</v>
      </c>
    </row>
    <row r="728" spans="3:44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5">
        <f t="shared" si="34"/>
        <v>0</v>
      </c>
      <c r="AQ728" s="15">
        <f t="shared" si="35"/>
        <v>0</v>
      </c>
      <c r="AR728" s="15">
        <f t="shared" si="36"/>
        <v>0</v>
      </c>
    </row>
    <row r="729" spans="3:44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5">
        <f t="shared" si="34"/>
        <v>0</v>
      </c>
      <c r="AQ729" s="15">
        <f t="shared" si="35"/>
        <v>0</v>
      </c>
      <c r="AR729" s="15">
        <f t="shared" si="36"/>
        <v>0</v>
      </c>
    </row>
    <row r="730" spans="3:44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5">
        <f t="shared" si="34"/>
        <v>0</v>
      </c>
      <c r="AQ730" s="15">
        <f t="shared" si="35"/>
        <v>0</v>
      </c>
      <c r="AR730" s="15">
        <f t="shared" si="36"/>
        <v>0</v>
      </c>
    </row>
    <row r="731" spans="3:44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5">
        <f t="shared" si="34"/>
        <v>0</v>
      </c>
      <c r="AQ731" s="15">
        <f t="shared" si="35"/>
        <v>0</v>
      </c>
      <c r="AR731" s="15">
        <f t="shared" si="36"/>
        <v>0</v>
      </c>
    </row>
    <row r="732" spans="3:44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5">
        <f t="shared" si="34"/>
        <v>0</v>
      </c>
      <c r="AQ732" s="15">
        <f t="shared" si="35"/>
        <v>0</v>
      </c>
      <c r="AR732" s="15">
        <f t="shared" si="36"/>
        <v>0</v>
      </c>
    </row>
    <row r="733" spans="3:44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5">
        <f t="shared" si="34"/>
        <v>0</v>
      </c>
      <c r="AQ733" s="15">
        <f t="shared" si="35"/>
        <v>0</v>
      </c>
      <c r="AR733" s="15">
        <f t="shared" si="36"/>
        <v>0</v>
      </c>
    </row>
    <row r="734" spans="3:44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5">
        <f t="shared" si="34"/>
        <v>0</v>
      </c>
      <c r="AQ734" s="15">
        <f t="shared" si="35"/>
        <v>0</v>
      </c>
      <c r="AR734" s="15">
        <f t="shared" si="36"/>
        <v>0</v>
      </c>
    </row>
    <row r="735" spans="3:44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5">
        <f t="shared" si="34"/>
        <v>0</v>
      </c>
      <c r="AQ735" s="15">
        <f t="shared" si="35"/>
        <v>0</v>
      </c>
      <c r="AR735" s="15">
        <f t="shared" si="36"/>
        <v>0</v>
      </c>
    </row>
    <row r="736" spans="3:44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5">
        <f t="shared" si="34"/>
        <v>0</v>
      </c>
      <c r="AQ736" s="15">
        <f t="shared" si="35"/>
        <v>0</v>
      </c>
      <c r="AR736" s="15">
        <f t="shared" si="36"/>
        <v>0</v>
      </c>
    </row>
    <row r="737" spans="3:44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5">
        <f t="shared" si="34"/>
        <v>0</v>
      </c>
      <c r="AQ737" s="15">
        <f t="shared" si="35"/>
        <v>0</v>
      </c>
      <c r="AR737" s="15">
        <f t="shared" si="36"/>
        <v>0</v>
      </c>
    </row>
    <row r="738" spans="3:44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5">
        <f t="shared" si="34"/>
        <v>0</v>
      </c>
      <c r="AQ738" s="15">
        <f t="shared" si="35"/>
        <v>0</v>
      </c>
      <c r="AR738" s="15">
        <f t="shared" si="36"/>
        <v>0</v>
      </c>
    </row>
    <row r="739" spans="3:44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5">
        <f t="shared" si="34"/>
        <v>0</v>
      </c>
      <c r="AQ739" s="15">
        <f t="shared" si="35"/>
        <v>0</v>
      </c>
      <c r="AR739" s="15">
        <f t="shared" si="36"/>
        <v>0</v>
      </c>
    </row>
    <row r="740" spans="3:44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5">
        <f t="shared" si="34"/>
        <v>0</v>
      </c>
      <c r="AQ740" s="15">
        <f t="shared" si="35"/>
        <v>0</v>
      </c>
      <c r="AR740" s="15">
        <f t="shared" si="36"/>
        <v>0</v>
      </c>
    </row>
    <row r="741" spans="3:44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5">
        <f t="shared" si="34"/>
        <v>0</v>
      </c>
      <c r="AQ741" s="15">
        <f t="shared" si="35"/>
        <v>0</v>
      </c>
      <c r="AR741" s="15">
        <f t="shared" si="36"/>
        <v>0</v>
      </c>
    </row>
    <row r="742" spans="3:44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5">
        <f t="shared" si="34"/>
        <v>0</v>
      </c>
      <c r="AQ742" s="15">
        <f t="shared" si="35"/>
        <v>0</v>
      </c>
      <c r="AR742" s="15">
        <f t="shared" si="36"/>
        <v>0</v>
      </c>
    </row>
    <row r="743" spans="3:44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5">
        <f t="shared" si="34"/>
        <v>0</v>
      </c>
      <c r="AQ743" s="15">
        <f t="shared" si="35"/>
        <v>0</v>
      </c>
      <c r="AR743" s="15">
        <f t="shared" si="36"/>
        <v>0</v>
      </c>
    </row>
    <row r="744" spans="3:44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5">
        <f t="shared" si="34"/>
        <v>0</v>
      </c>
      <c r="AQ744" s="15">
        <f t="shared" si="35"/>
        <v>0</v>
      </c>
      <c r="AR744" s="15">
        <f t="shared" si="36"/>
        <v>0</v>
      </c>
    </row>
    <row r="745" spans="3:44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5">
        <f t="shared" si="34"/>
        <v>0</v>
      </c>
      <c r="AQ745" s="15">
        <f t="shared" si="35"/>
        <v>0</v>
      </c>
      <c r="AR745" s="15">
        <f t="shared" si="36"/>
        <v>0</v>
      </c>
    </row>
    <row r="746" spans="3:44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5">
        <f t="shared" si="34"/>
        <v>0</v>
      </c>
      <c r="AQ746" s="15">
        <f t="shared" si="35"/>
        <v>0</v>
      </c>
      <c r="AR746" s="15">
        <f t="shared" si="36"/>
        <v>0</v>
      </c>
    </row>
    <row r="747" spans="3:44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5">
        <f t="shared" si="34"/>
        <v>0</v>
      </c>
      <c r="AQ747" s="15">
        <f t="shared" si="35"/>
        <v>0</v>
      </c>
      <c r="AR747" s="15">
        <f t="shared" si="36"/>
        <v>0</v>
      </c>
    </row>
    <row r="748" spans="3:44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5">
        <f t="shared" si="34"/>
        <v>0</v>
      </c>
      <c r="AQ748" s="15">
        <f t="shared" si="35"/>
        <v>0</v>
      </c>
      <c r="AR748" s="15">
        <f t="shared" si="36"/>
        <v>0</v>
      </c>
    </row>
    <row r="749" spans="3:44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5">
        <f t="shared" si="34"/>
        <v>0</v>
      </c>
      <c r="AQ749" s="15">
        <f t="shared" si="35"/>
        <v>0</v>
      </c>
      <c r="AR749" s="15">
        <f t="shared" si="36"/>
        <v>0</v>
      </c>
    </row>
    <row r="750" spans="3:44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5">
        <f t="shared" si="34"/>
        <v>0</v>
      </c>
      <c r="AQ750" s="15">
        <f t="shared" si="35"/>
        <v>0</v>
      </c>
      <c r="AR750" s="15">
        <f t="shared" si="36"/>
        <v>0</v>
      </c>
    </row>
    <row r="751" spans="3:44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5">
        <f t="shared" si="34"/>
        <v>0</v>
      </c>
      <c r="AQ751" s="15">
        <f t="shared" si="35"/>
        <v>0</v>
      </c>
      <c r="AR751" s="15">
        <f t="shared" si="36"/>
        <v>0</v>
      </c>
    </row>
    <row r="752" spans="3:44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5">
        <f t="shared" si="34"/>
        <v>0</v>
      </c>
      <c r="AQ752" s="15">
        <f t="shared" si="35"/>
        <v>0</v>
      </c>
      <c r="AR752" s="15">
        <f t="shared" si="36"/>
        <v>0</v>
      </c>
    </row>
    <row r="753" spans="3:44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5">
        <f t="shared" si="34"/>
        <v>0</v>
      </c>
      <c r="AQ753" s="15">
        <f t="shared" si="35"/>
        <v>0</v>
      </c>
      <c r="AR753" s="15">
        <f t="shared" si="36"/>
        <v>0</v>
      </c>
    </row>
    <row r="754" spans="3:44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5">
        <f t="shared" si="34"/>
        <v>0</v>
      </c>
      <c r="AQ754" s="15">
        <f t="shared" si="35"/>
        <v>0</v>
      </c>
      <c r="AR754" s="15">
        <f t="shared" si="36"/>
        <v>0</v>
      </c>
    </row>
    <row r="755" spans="3:44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5">
        <f t="shared" si="34"/>
        <v>0</v>
      </c>
      <c r="AQ755" s="15">
        <f t="shared" si="35"/>
        <v>0</v>
      </c>
      <c r="AR755" s="15">
        <f t="shared" si="36"/>
        <v>0</v>
      </c>
    </row>
    <row r="756" spans="3:44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5">
        <f t="shared" si="34"/>
        <v>0</v>
      </c>
      <c r="AQ756" s="15">
        <f t="shared" si="35"/>
        <v>0</v>
      </c>
      <c r="AR756" s="15">
        <f t="shared" si="36"/>
        <v>0</v>
      </c>
    </row>
    <row r="757" spans="3:44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5">
        <f t="shared" si="34"/>
        <v>0</v>
      </c>
      <c r="AQ757" s="15">
        <f t="shared" si="35"/>
        <v>0</v>
      </c>
      <c r="AR757" s="15">
        <f t="shared" si="36"/>
        <v>0</v>
      </c>
    </row>
    <row r="758" spans="3:44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5">
        <f t="shared" si="34"/>
        <v>0</v>
      </c>
      <c r="AQ758" s="15">
        <f t="shared" si="35"/>
        <v>0</v>
      </c>
      <c r="AR758" s="15">
        <f t="shared" si="36"/>
        <v>0</v>
      </c>
    </row>
    <row r="759" spans="3:44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5">
        <f t="shared" si="34"/>
        <v>0</v>
      </c>
      <c r="AQ759" s="15">
        <f t="shared" si="35"/>
        <v>0</v>
      </c>
      <c r="AR759" s="15">
        <f t="shared" si="36"/>
        <v>0</v>
      </c>
    </row>
    <row r="760" spans="3:44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5">
        <f t="shared" si="34"/>
        <v>0</v>
      </c>
      <c r="AQ760" s="15">
        <f t="shared" si="35"/>
        <v>0</v>
      </c>
      <c r="AR760" s="15">
        <f t="shared" si="36"/>
        <v>0</v>
      </c>
    </row>
    <row r="761" spans="3:44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5">
        <f t="shared" si="34"/>
        <v>0</v>
      </c>
      <c r="AQ761" s="15">
        <f t="shared" si="35"/>
        <v>0</v>
      </c>
      <c r="AR761" s="15">
        <f t="shared" si="36"/>
        <v>0</v>
      </c>
    </row>
    <row r="762" spans="3:44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5">
        <f t="shared" si="34"/>
        <v>0</v>
      </c>
      <c r="AQ762" s="15">
        <f t="shared" si="35"/>
        <v>0</v>
      </c>
      <c r="AR762" s="15">
        <f t="shared" si="36"/>
        <v>0</v>
      </c>
    </row>
    <row r="763" spans="3:44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5">
        <f t="shared" si="34"/>
        <v>0</v>
      </c>
      <c r="AQ763" s="15">
        <f t="shared" si="35"/>
        <v>0</v>
      </c>
      <c r="AR763" s="15">
        <f t="shared" si="36"/>
        <v>0</v>
      </c>
    </row>
    <row r="764" spans="3:44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5">
        <f t="shared" si="34"/>
        <v>0</v>
      </c>
      <c r="AQ764" s="15">
        <f t="shared" si="35"/>
        <v>0</v>
      </c>
      <c r="AR764" s="15">
        <f t="shared" si="36"/>
        <v>0</v>
      </c>
    </row>
    <row r="765" spans="3:44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5">
        <f t="shared" si="34"/>
        <v>0</v>
      </c>
      <c r="AQ765" s="15">
        <f t="shared" si="35"/>
        <v>0</v>
      </c>
      <c r="AR765" s="15">
        <f t="shared" si="36"/>
        <v>0</v>
      </c>
    </row>
    <row r="766" spans="3:44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5">
        <f t="shared" si="34"/>
        <v>0</v>
      </c>
      <c r="AQ766" s="15">
        <f t="shared" si="35"/>
        <v>0</v>
      </c>
      <c r="AR766" s="15">
        <f t="shared" si="36"/>
        <v>0</v>
      </c>
    </row>
    <row r="767" spans="3:44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5">
        <f t="shared" si="34"/>
        <v>0</v>
      </c>
      <c r="AQ767" s="15">
        <f t="shared" si="35"/>
        <v>0</v>
      </c>
      <c r="AR767" s="15">
        <f t="shared" si="36"/>
        <v>0</v>
      </c>
    </row>
    <row r="768" spans="3:44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5">
        <f t="shared" si="34"/>
        <v>0</v>
      </c>
      <c r="AQ768" s="15">
        <f t="shared" si="35"/>
        <v>0</v>
      </c>
      <c r="AR768" s="15">
        <f t="shared" si="36"/>
        <v>0</v>
      </c>
    </row>
    <row r="769" spans="3:44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5">
        <f t="shared" si="34"/>
        <v>0</v>
      </c>
      <c r="AQ769" s="15">
        <f t="shared" si="35"/>
        <v>0</v>
      </c>
      <c r="AR769" s="15">
        <f t="shared" si="36"/>
        <v>0</v>
      </c>
    </row>
    <row r="770" spans="3:44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5">
        <f t="shared" si="34"/>
        <v>0</v>
      </c>
      <c r="AQ770" s="15">
        <f t="shared" si="35"/>
        <v>0</v>
      </c>
      <c r="AR770" s="15">
        <f t="shared" si="36"/>
        <v>0</v>
      </c>
    </row>
    <row r="771" spans="3:44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5">
        <f t="shared" si="34"/>
        <v>0</v>
      </c>
      <c r="AQ771" s="15">
        <f t="shared" si="35"/>
        <v>0</v>
      </c>
      <c r="AR771" s="15">
        <f t="shared" si="36"/>
        <v>0</v>
      </c>
    </row>
    <row r="772" spans="3:44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5">
        <f t="shared" si="34"/>
        <v>0</v>
      </c>
      <c r="AQ772" s="15">
        <f t="shared" si="35"/>
        <v>0</v>
      </c>
      <c r="AR772" s="15">
        <f t="shared" si="36"/>
        <v>0</v>
      </c>
    </row>
    <row r="773" spans="3:44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5">
        <f t="shared" si="34"/>
        <v>0</v>
      </c>
      <c r="AQ773" s="15">
        <f t="shared" si="35"/>
        <v>0</v>
      </c>
      <c r="AR773" s="15">
        <f t="shared" si="36"/>
        <v>0</v>
      </c>
    </row>
    <row r="774" spans="3:44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5">
        <f t="shared" ref="AP774:AP837" si="37">C774+F774+I774+L774+O774+R774+U774+X774+AA774+AD774+AG774+AJ774+AM774</f>
        <v>0</v>
      </c>
      <c r="AQ774" s="15">
        <f t="shared" ref="AQ774:AQ837" si="38">D774+G774+J774+M774+P774+S774+V774+Y774+AB774+AE774+AH774+AK774+AN774</f>
        <v>0</v>
      </c>
      <c r="AR774" s="15">
        <f t="shared" ref="AR774:AR837" si="39">E774+H774+K774+N774+Q774+T774+W774+Z774+AC774+AF774+AI774+AL774+AO774</f>
        <v>0</v>
      </c>
    </row>
    <row r="775" spans="3:44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5">
        <f t="shared" si="37"/>
        <v>0</v>
      </c>
      <c r="AQ775" s="15">
        <f t="shared" si="38"/>
        <v>0</v>
      </c>
      <c r="AR775" s="15">
        <f t="shared" si="39"/>
        <v>0</v>
      </c>
    </row>
    <row r="776" spans="3:44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5">
        <f t="shared" si="37"/>
        <v>0</v>
      </c>
      <c r="AQ776" s="15">
        <f t="shared" si="38"/>
        <v>0</v>
      </c>
      <c r="AR776" s="15">
        <f t="shared" si="39"/>
        <v>0</v>
      </c>
    </row>
    <row r="777" spans="3:44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5">
        <f t="shared" si="37"/>
        <v>0</v>
      </c>
      <c r="AQ777" s="15">
        <f t="shared" si="38"/>
        <v>0</v>
      </c>
      <c r="AR777" s="15">
        <f t="shared" si="39"/>
        <v>0</v>
      </c>
    </row>
    <row r="778" spans="3:44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5">
        <f t="shared" si="37"/>
        <v>0</v>
      </c>
      <c r="AQ778" s="15">
        <f t="shared" si="38"/>
        <v>0</v>
      </c>
      <c r="AR778" s="15">
        <f t="shared" si="39"/>
        <v>0</v>
      </c>
    </row>
    <row r="779" spans="3:44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5">
        <f t="shared" si="37"/>
        <v>0</v>
      </c>
      <c r="AQ779" s="15">
        <f t="shared" si="38"/>
        <v>0</v>
      </c>
      <c r="AR779" s="15">
        <f t="shared" si="39"/>
        <v>0</v>
      </c>
    </row>
    <row r="780" spans="3:44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5">
        <f t="shared" si="37"/>
        <v>0</v>
      </c>
      <c r="AQ780" s="15">
        <f t="shared" si="38"/>
        <v>0</v>
      </c>
      <c r="AR780" s="15">
        <f t="shared" si="39"/>
        <v>0</v>
      </c>
    </row>
    <row r="781" spans="3:44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5">
        <f t="shared" si="37"/>
        <v>0</v>
      </c>
      <c r="AQ781" s="15">
        <f t="shared" si="38"/>
        <v>0</v>
      </c>
      <c r="AR781" s="15">
        <f t="shared" si="39"/>
        <v>0</v>
      </c>
    </row>
    <row r="782" spans="3:44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5">
        <f t="shared" si="37"/>
        <v>0</v>
      </c>
      <c r="AQ782" s="15">
        <f t="shared" si="38"/>
        <v>0</v>
      </c>
      <c r="AR782" s="15">
        <f t="shared" si="39"/>
        <v>0</v>
      </c>
    </row>
    <row r="783" spans="3:44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5">
        <f t="shared" si="37"/>
        <v>0</v>
      </c>
      <c r="AQ783" s="15">
        <f t="shared" si="38"/>
        <v>0</v>
      </c>
      <c r="AR783" s="15">
        <f t="shared" si="39"/>
        <v>0</v>
      </c>
    </row>
    <row r="784" spans="3:44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5">
        <f t="shared" si="37"/>
        <v>0</v>
      </c>
      <c r="AQ784" s="15">
        <f t="shared" si="38"/>
        <v>0</v>
      </c>
      <c r="AR784" s="15">
        <f t="shared" si="39"/>
        <v>0</v>
      </c>
    </row>
    <row r="785" spans="3:44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5">
        <f t="shared" si="37"/>
        <v>0</v>
      </c>
      <c r="AQ785" s="15">
        <f t="shared" si="38"/>
        <v>0</v>
      </c>
      <c r="AR785" s="15">
        <f t="shared" si="39"/>
        <v>0</v>
      </c>
    </row>
    <row r="786" spans="3:44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5">
        <f t="shared" si="37"/>
        <v>0</v>
      </c>
      <c r="AQ786" s="15">
        <f t="shared" si="38"/>
        <v>0</v>
      </c>
      <c r="AR786" s="15">
        <f t="shared" si="39"/>
        <v>0</v>
      </c>
    </row>
    <row r="787" spans="3:44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5">
        <f t="shared" si="37"/>
        <v>0</v>
      </c>
      <c r="AQ787" s="15">
        <f t="shared" si="38"/>
        <v>0</v>
      </c>
      <c r="AR787" s="15">
        <f t="shared" si="39"/>
        <v>0</v>
      </c>
    </row>
    <row r="788" spans="3:44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5">
        <f t="shared" si="37"/>
        <v>0</v>
      </c>
      <c r="AQ788" s="15">
        <f t="shared" si="38"/>
        <v>0</v>
      </c>
      <c r="AR788" s="15">
        <f t="shared" si="39"/>
        <v>0</v>
      </c>
    </row>
    <row r="789" spans="3:44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5">
        <f t="shared" si="37"/>
        <v>0</v>
      </c>
      <c r="AQ789" s="15">
        <f t="shared" si="38"/>
        <v>0</v>
      </c>
      <c r="AR789" s="15">
        <f t="shared" si="39"/>
        <v>0</v>
      </c>
    </row>
    <row r="790" spans="3:44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5">
        <f t="shared" si="37"/>
        <v>0</v>
      </c>
      <c r="AQ790" s="15">
        <f t="shared" si="38"/>
        <v>0</v>
      </c>
      <c r="AR790" s="15">
        <f t="shared" si="39"/>
        <v>0</v>
      </c>
    </row>
    <row r="791" spans="3:44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5">
        <f t="shared" si="37"/>
        <v>0</v>
      </c>
      <c r="AQ791" s="15">
        <f t="shared" si="38"/>
        <v>0</v>
      </c>
      <c r="AR791" s="15">
        <f t="shared" si="39"/>
        <v>0</v>
      </c>
    </row>
    <row r="792" spans="3:44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5">
        <f t="shared" si="37"/>
        <v>0</v>
      </c>
      <c r="AQ792" s="15">
        <f t="shared" si="38"/>
        <v>0</v>
      </c>
      <c r="AR792" s="15">
        <f t="shared" si="39"/>
        <v>0</v>
      </c>
    </row>
    <row r="793" spans="3:44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5">
        <f t="shared" si="37"/>
        <v>0</v>
      </c>
      <c r="AQ793" s="15">
        <f t="shared" si="38"/>
        <v>0</v>
      </c>
      <c r="AR793" s="15">
        <f t="shared" si="39"/>
        <v>0</v>
      </c>
    </row>
    <row r="794" spans="3:44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5">
        <f t="shared" si="37"/>
        <v>0</v>
      </c>
      <c r="AQ794" s="15">
        <f t="shared" si="38"/>
        <v>0</v>
      </c>
      <c r="AR794" s="15">
        <f t="shared" si="39"/>
        <v>0</v>
      </c>
    </row>
    <row r="795" spans="3:44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5">
        <f t="shared" si="37"/>
        <v>0</v>
      </c>
      <c r="AQ795" s="15">
        <f t="shared" si="38"/>
        <v>0</v>
      </c>
      <c r="AR795" s="15">
        <f t="shared" si="39"/>
        <v>0</v>
      </c>
    </row>
    <row r="796" spans="3:44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5">
        <f t="shared" si="37"/>
        <v>0</v>
      </c>
      <c r="AQ796" s="15">
        <f t="shared" si="38"/>
        <v>0</v>
      </c>
      <c r="AR796" s="15">
        <f t="shared" si="39"/>
        <v>0</v>
      </c>
    </row>
    <row r="797" spans="3:44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5">
        <f t="shared" si="37"/>
        <v>0</v>
      </c>
      <c r="AQ797" s="15">
        <f t="shared" si="38"/>
        <v>0</v>
      </c>
      <c r="AR797" s="15">
        <f t="shared" si="39"/>
        <v>0</v>
      </c>
    </row>
    <row r="798" spans="3:44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5">
        <f t="shared" si="37"/>
        <v>0</v>
      </c>
      <c r="AQ798" s="15">
        <f t="shared" si="38"/>
        <v>0</v>
      </c>
      <c r="AR798" s="15">
        <f t="shared" si="39"/>
        <v>0</v>
      </c>
    </row>
    <row r="799" spans="3:44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5">
        <f t="shared" si="37"/>
        <v>0</v>
      </c>
      <c r="AQ799" s="15">
        <f t="shared" si="38"/>
        <v>0</v>
      </c>
      <c r="AR799" s="15">
        <f t="shared" si="39"/>
        <v>0</v>
      </c>
    </row>
    <row r="800" spans="3:44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5">
        <f t="shared" si="37"/>
        <v>0</v>
      </c>
      <c r="AQ800" s="15">
        <f t="shared" si="38"/>
        <v>0</v>
      </c>
      <c r="AR800" s="15">
        <f t="shared" si="39"/>
        <v>0</v>
      </c>
    </row>
    <row r="801" spans="3:44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5">
        <f t="shared" si="37"/>
        <v>0</v>
      </c>
      <c r="AQ801" s="15">
        <f t="shared" si="38"/>
        <v>0</v>
      </c>
      <c r="AR801" s="15">
        <f t="shared" si="39"/>
        <v>0</v>
      </c>
    </row>
    <row r="802" spans="3:44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5">
        <f t="shared" si="37"/>
        <v>0</v>
      </c>
      <c r="AQ802" s="15">
        <f t="shared" si="38"/>
        <v>0</v>
      </c>
      <c r="AR802" s="15">
        <f t="shared" si="39"/>
        <v>0</v>
      </c>
    </row>
    <row r="803" spans="3:44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5">
        <f t="shared" si="37"/>
        <v>0</v>
      </c>
      <c r="AQ803" s="15">
        <f t="shared" si="38"/>
        <v>0</v>
      </c>
      <c r="AR803" s="15">
        <f t="shared" si="39"/>
        <v>0</v>
      </c>
    </row>
    <row r="804" spans="3:44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5">
        <f t="shared" si="37"/>
        <v>0</v>
      </c>
      <c r="AQ804" s="15">
        <f t="shared" si="38"/>
        <v>0</v>
      </c>
      <c r="AR804" s="15">
        <f t="shared" si="39"/>
        <v>0</v>
      </c>
    </row>
    <row r="805" spans="3:44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5">
        <f t="shared" si="37"/>
        <v>0</v>
      </c>
      <c r="AQ805" s="15">
        <f t="shared" si="38"/>
        <v>0</v>
      </c>
      <c r="AR805" s="15">
        <f t="shared" si="39"/>
        <v>0</v>
      </c>
    </row>
    <row r="806" spans="3:44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5">
        <f t="shared" si="37"/>
        <v>0</v>
      </c>
      <c r="AQ806" s="15">
        <f t="shared" si="38"/>
        <v>0</v>
      </c>
      <c r="AR806" s="15">
        <f t="shared" si="39"/>
        <v>0</v>
      </c>
    </row>
    <row r="807" spans="3:44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5">
        <f t="shared" si="37"/>
        <v>0</v>
      </c>
      <c r="AQ807" s="15">
        <f t="shared" si="38"/>
        <v>0</v>
      </c>
      <c r="AR807" s="15">
        <f t="shared" si="39"/>
        <v>0</v>
      </c>
    </row>
    <row r="808" spans="3:44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5">
        <f t="shared" si="37"/>
        <v>0</v>
      </c>
      <c r="AQ808" s="15">
        <f t="shared" si="38"/>
        <v>0</v>
      </c>
      <c r="AR808" s="15">
        <f t="shared" si="39"/>
        <v>0</v>
      </c>
    </row>
    <row r="809" spans="3:44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5">
        <f t="shared" si="37"/>
        <v>0</v>
      </c>
      <c r="AQ809" s="15">
        <f t="shared" si="38"/>
        <v>0</v>
      </c>
      <c r="AR809" s="15">
        <f t="shared" si="39"/>
        <v>0</v>
      </c>
    </row>
    <row r="810" spans="3:44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5">
        <f t="shared" si="37"/>
        <v>0</v>
      </c>
      <c r="AQ810" s="15">
        <f t="shared" si="38"/>
        <v>0</v>
      </c>
      <c r="AR810" s="15">
        <f t="shared" si="39"/>
        <v>0</v>
      </c>
    </row>
    <row r="811" spans="3:44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5">
        <f t="shared" si="37"/>
        <v>0</v>
      </c>
      <c r="AQ811" s="15">
        <f t="shared" si="38"/>
        <v>0</v>
      </c>
      <c r="AR811" s="15">
        <f t="shared" si="39"/>
        <v>0</v>
      </c>
    </row>
    <row r="812" spans="3:44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5">
        <f t="shared" si="37"/>
        <v>0</v>
      </c>
      <c r="AQ812" s="15">
        <f t="shared" si="38"/>
        <v>0</v>
      </c>
      <c r="AR812" s="15">
        <f t="shared" si="39"/>
        <v>0</v>
      </c>
    </row>
    <row r="813" spans="3:44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5">
        <f t="shared" si="37"/>
        <v>0</v>
      </c>
      <c r="AQ813" s="15">
        <f t="shared" si="38"/>
        <v>0</v>
      </c>
      <c r="AR813" s="15">
        <f t="shared" si="39"/>
        <v>0</v>
      </c>
    </row>
    <row r="814" spans="3:44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5">
        <f t="shared" si="37"/>
        <v>0</v>
      </c>
      <c r="AQ814" s="15">
        <f t="shared" si="38"/>
        <v>0</v>
      </c>
      <c r="AR814" s="15">
        <f t="shared" si="39"/>
        <v>0</v>
      </c>
    </row>
    <row r="815" spans="3:44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5">
        <f t="shared" si="37"/>
        <v>0</v>
      </c>
      <c r="AQ815" s="15">
        <f t="shared" si="38"/>
        <v>0</v>
      </c>
      <c r="AR815" s="15">
        <f t="shared" si="39"/>
        <v>0</v>
      </c>
    </row>
    <row r="816" spans="3:44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5">
        <f t="shared" si="37"/>
        <v>0</v>
      </c>
      <c r="AQ816" s="15">
        <f t="shared" si="38"/>
        <v>0</v>
      </c>
      <c r="AR816" s="15">
        <f t="shared" si="39"/>
        <v>0</v>
      </c>
    </row>
    <row r="817" spans="3:44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5">
        <f t="shared" si="37"/>
        <v>0</v>
      </c>
      <c r="AQ817" s="15">
        <f t="shared" si="38"/>
        <v>0</v>
      </c>
      <c r="AR817" s="15">
        <f t="shared" si="39"/>
        <v>0</v>
      </c>
    </row>
    <row r="818" spans="3:44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5">
        <f t="shared" si="37"/>
        <v>0</v>
      </c>
      <c r="AQ818" s="15">
        <f t="shared" si="38"/>
        <v>0</v>
      </c>
      <c r="AR818" s="15">
        <f t="shared" si="39"/>
        <v>0</v>
      </c>
    </row>
    <row r="819" spans="3:44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5">
        <f t="shared" si="37"/>
        <v>0</v>
      </c>
      <c r="AQ819" s="15">
        <f t="shared" si="38"/>
        <v>0</v>
      </c>
      <c r="AR819" s="15">
        <f t="shared" si="39"/>
        <v>0</v>
      </c>
    </row>
    <row r="820" spans="3:44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5">
        <f t="shared" si="37"/>
        <v>0</v>
      </c>
      <c r="AQ820" s="15">
        <f t="shared" si="38"/>
        <v>0</v>
      </c>
      <c r="AR820" s="15">
        <f t="shared" si="39"/>
        <v>0</v>
      </c>
    </row>
    <row r="821" spans="3:44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5">
        <f t="shared" si="37"/>
        <v>0</v>
      </c>
      <c r="AQ821" s="15">
        <f t="shared" si="38"/>
        <v>0</v>
      </c>
      <c r="AR821" s="15">
        <f t="shared" si="39"/>
        <v>0</v>
      </c>
    </row>
    <row r="822" spans="3:44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5">
        <f t="shared" si="37"/>
        <v>0</v>
      </c>
      <c r="AQ822" s="15">
        <f t="shared" si="38"/>
        <v>0</v>
      </c>
      <c r="AR822" s="15">
        <f t="shared" si="39"/>
        <v>0</v>
      </c>
    </row>
    <row r="823" spans="3:44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5">
        <f t="shared" si="37"/>
        <v>0</v>
      </c>
      <c r="AQ823" s="15">
        <f t="shared" si="38"/>
        <v>0</v>
      </c>
      <c r="AR823" s="15">
        <f t="shared" si="39"/>
        <v>0</v>
      </c>
    </row>
    <row r="824" spans="3:44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5">
        <f t="shared" si="37"/>
        <v>0</v>
      </c>
      <c r="AQ824" s="15">
        <f t="shared" si="38"/>
        <v>0</v>
      </c>
      <c r="AR824" s="15">
        <f t="shared" si="39"/>
        <v>0</v>
      </c>
    </row>
    <row r="825" spans="3:44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5">
        <f t="shared" si="37"/>
        <v>0</v>
      </c>
      <c r="AQ825" s="15">
        <f t="shared" si="38"/>
        <v>0</v>
      </c>
      <c r="AR825" s="15">
        <f t="shared" si="39"/>
        <v>0</v>
      </c>
    </row>
    <row r="826" spans="3:44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5">
        <f t="shared" si="37"/>
        <v>0</v>
      </c>
      <c r="AQ826" s="15">
        <f t="shared" si="38"/>
        <v>0</v>
      </c>
      <c r="AR826" s="15">
        <f t="shared" si="39"/>
        <v>0</v>
      </c>
    </row>
    <row r="827" spans="3:44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5">
        <f t="shared" si="37"/>
        <v>0</v>
      </c>
      <c r="AQ827" s="15">
        <f t="shared" si="38"/>
        <v>0</v>
      </c>
      <c r="AR827" s="15">
        <f t="shared" si="39"/>
        <v>0</v>
      </c>
    </row>
    <row r="828" spans="3:44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5">
        <f t="shared" si="37"/>
        <v>0</v>
      </c>
      <c r="AQ828" s="15">
        <f t="shared" si="38"/>
        <v>0</v>
      </c>
      <c r="AR828" s="15">
        <f t="shared" si="39"/>
        <v>0</v>
      </c>
    </row>
    <row r="829" spans="3:44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5">
        <f t="shared" si="37"/>
        <v>0</v>
      </c>
      <c r="AQ829" s="15">
        <f t="shared" si="38"/>
        <v>0</v>
      </c>
      <c r="AR829" s="15">
        <f t="shared" si="39"/>
        <v>0</v>
      </c>
    </row>
    <row r="830" spans="3:44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5">
        <f t="shared" si="37"/>
        <v>0</v>
      </c>
      <c r="AQ830" s="15">
        <f t="shared" si="38"/>
        <v>0</v>
      </c>
      <c r="AR830" s="15">
        <f t="shared" si="39"/>
        <v>0</v>
      </c>
    </row>
    <row r="831" spans="3:44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5">
        <f t="shared" si="37"/>
        <v>0</v>
      </c>
      <c r="AQ831" s="15">
        <f t="shared" si="38"/>
        <v>0</v>
      </c>
      <c r="AR831" s="15">
        <f t="shared" si="39"/>
        <v>0</v>
      </c>
    </row>
    <row r="832" spans="3:44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5">
        <f t="shared" si="37"/>
        <v>0</v>
      </c>
      <c r="AQ832" s="15">
        <f t="shared" si="38"/>
        <v>0</v>
      </c>
      <c r="AR832" s="15">
        <f t="shared" si="39"/>
        <v>0</v>
      </c>
    </row>
    <row r="833" spans="3:44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5">
        <f t="shared" si="37"/>
        <v>0</v>
      </c>
      <c r="AQ833" s="15">
        <f t="shared" si="38"/>
        <v>0</v>
      </c>
      <c r="AR833" s="15">
        <f t="shared" si="39"/>
        <v>0</v>
      </c>
    </row>
    <row r="834" spans="3:44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5">
        <f t="shared" si="37"/>
        <v>0</v>
      </c>
      <c r="AQ834" s="15">
        <f t="shared" si="38"/>
        <v>0</v>
      </c>
      <c r="AR834" s="15">
        <f t="shared" si="39"/>
        <v>0</v>
      </c>
    </row>
    <row r="835" spans="3:44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5">
        <f t="shared" si="37"/>
        <v>0</v>
      </c>
      <c r="AQ835" s="15">
        <f t="shared" si="38"/>
        <v>0</v>
      </c>
      <c r="AR835" s="15">
        <f t="shared" si="39"/>
        <v>0</v>
      </c>
    </row>
    <row r="836" spans="3:44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5">
        <f t="shared" si="37"/>
        <v>0</v>
      </c>
      <c r="AQ836" s="15">
        <f t="shared" si="38"/>
        <v>0</v>
      </c>
      <c r="AR836" s="15">
        <f t="shared" si="39"/>
        <v>0</v>
      </c>
    </row>
    <row r="837" spans="3:44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5">
        <f t="shared" si="37"/>
        <v>0</v>
      </c>
      <c r="AQ837" s="15">
        <f t="shared" si="38"/>
        <v>0</v>
      </c>
      <c r="AR837" s="15">
        <f t="shared" si="39"/>
        <v>0</v>
      </c>
    </row>
    <row r="838" spans="3:44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5">
        <f t="shared" ref="AP838:AP901" si="40">C838+F838+I838+L838+O838+R838+U838+X838+AA838+AD838+AG838+AJ838+AM838</f>
        <v>0</v>
      </c>
      <c r="AQ838" s="15">
        <f t="shared" ref="AQ838:AQ901" si="41">D838+G838+J838+M838+P838+S838+V838+Y838+AB838+AE838+AH838+AK838+AN838</f>
        <v>0</v>
      </c>
      <c r="AR838" s="15">
        <f t="shared" ref="AR838:AR901" si="42">E838+H838+K838+N838+Q838+T838+W838+Z838+AC838+AF838+AI838+AL838+AO838</f>
        <v>0</v>
      </c>
    </row>
    <row r="839" spans="3:44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5">
        <f t="shared" si="40"/>
        <v>0</v>
      </c>
      <c r="AQ839" s="15">
        <f t="shared" si="41"/>
        <v>0</v>
      </c>
      <c r="AR839" s="15">
        <f t="shared" si="42"/>
        <v>0</v>
      </c>
    </row>
    <row r="840" spans="3:44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5">
        <f t="shared" si="40"/>
        <v>0</v>
      </c>
      <c r="AQ840" s="15">
        <f t="shared" si="41"/>
        <v>0</v>
      </c>
      <c r="AR840" s="15">
        <f t="shared" si="42"/>
        <v>0</v>
      </c>
    </row>
    <row r="841" spans="3:44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5">
        <f t="shared" si="40"/>
        <v>0</v>
      </c>
      <c r="AQ841" s="15">
        <f t="shared" si="41"/>
        <v>0</v>
      </c>
      <c r="AR841" s="15">
        <f t="shared" si="42"/>
        <v>0</v>
      </c>
    </row>
    <row r="842" spans="3:44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5">
        <f t="shared" si="40"/>
        <v>0</v>
      </c>
      <c r="AQ842" s="15">
        <f t="shared" si="41"/>
        <v>0</v>
      </c>
      <c r="AR842" s="15">
        <f t="shared" si="42"/>
        <v>0</v>
      </c>
    </row>
    <row r="843" spans="3:44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5">
        <f t="shared" si="40"/>
        <v>0</v>
      </c>
      <c r="AQ843" s="15">
        <f t="shared" si="41"/>
        <v>0</v>
      </c>
      <c r="AR843" s="15">
        <f t="shared" si="42"/>
        <v>0</v>
      </c>
    </row>
    <row r="844" spans="3:44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5">
        <f t="shared" si="40"/>
        <v>0</v>
      </c>
      <c r="AQ844" s="15">
        <f t="shared" si="41"/>
        <v>0</v>
      </c>
      <c r="AR844" s="15">
        <f t="shared" si="42"/>
        <v>0</v>
      </c>
    </row>
    <row r="845" spans="3:44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5">
        <f t="shared" si="40"/>
        <v>0</v>
      </c>
      <c r="AQ845" s="15">
        <f t="shared" si="41"/>
        <v>0</v>
      </c>
      <c r="AR845" s="15">
        <f t="shared" si="42"/>
        <v>0</v>
      </c>
    </row>
    <row r="846" spans="3:44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5">
        <f t="shared" si="40"/>
        <v>0</v>
      </c>
      <c r="AQ846" s="15">
        <f t="shared" si="41"/>
        <v>0</v>
      </c>
      <c r="AR846" s="15">
        <f t="shared" si="42"/>
        <v>0</v>
      </c>
    </row>
    <row r="847" spans="3:44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5">
        <f t="shared" si="40"/>
        <v>0</v>
      </c>
      <c r="AQ847" s="15">
        <f t="shared" si="41"/>
        <v>0</v>
      </c>
      <c r="AR847" s="15">
        <f t="shared" si="42"/>
        <v>0</v>
      </c>
    </row>
    <row r="848" spans="3:44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5">
        <f t="shared" si="40"/>
        <v>0</v>
      </c>
      <c r="AQ848" s="15">
        <f t="shared" si="41"/>
        <v>0</v>
      </c>
      <c r="AR848" s="15">
        <f t="shared" si="42"/>
        <v>0</v>
      </c>
    </row>
    <row r="849" spans="3:44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5">
        <f t="shared" si="40"/>
        <v>0</v>
      </c>
      <c r="AQ849" s="15">
        <f t="shared" si="41"/>
        <v>0</v>
      </c>
      <c r="AR849" s="15">
        <f t="shared" si="42"/>
        <v>0</v>
      </c>
    </row>
    <row r="850" spans="3:44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5">
        <f t="shared" si="40"/>
        <v>0</v>
      </c>
      <c r="AQ850" s="15">
        <f t="shared" si="41"/>
        <v>0</v>
      </c>
      <c r="AR850" s="15">
        <f t="shared" si="42"/>
        <v>0</v>
      </c>
    </row>
    <row r="851" spans="3:44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5">
        <f t="shared" si="40"/>
        <v>0</v>
      </c>
      <c r="AQ851" s="15">
        <f t="shared" si="41"/>
        <v>0</v>
      </c>
      <c r="AR851" s="15">
        <f t="shared" si="42"/>
        <v>0</v>
      </c>
    </row>
    <row r="852" spans="3:44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5">
        <f t="shared" si="40"/>
        <v>0</v>
      </c>
      <c r="AQ852" s="15">
        <f t="shared" si="41"/>
        <v>0</v>
      </c>
      <c r="AR852" s="15">
        <f t="shared" si="42"/>
        <v>0</v>
      </c>
    </row>
    <row r="853" spans="3:44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5">
        <f t="shared" si="40"/>
        <v>0</v>
      </c>
      <c r="AQ853" s="15">
        <f t="shared" si="41"/>
        <v>0</v>
      </c>
      <c r="AR853" s="15">
        <f t="shared" si="42"/>
        <v>0</v>
      </c>
    </row>
    <row r="854" spans="3:44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5">
        <f t="shared" si="40"/>
        <v>0</v>
      </c>
      <c r="AQ854" s="15">
        <f t="shared" si="41"/>
        <v>0</v>
      </c>
      <c r="AR854" s="15">
        <f t="shared" si="42"/>
        <v>0</v>
      </c>
    </row>
    <row r="855" spans="3:44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5">
        <f t="shared" si="40"/>
        <v>0</v>
      </c>
      <c r="AQ855" s="15">
        <f t="shared" si="41"/>
        <v>0</v>
      </c>
      <c r="AR855" s="15">
        <f t="shared" si="42"/>
        <v>0</v>
      </c>
    </row>
    <row r="856" spans="3:44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5">
        <f t="shared" si="40"/>
        <v>0</v>
      </c>
      <c r="AQ856" s="15">
        <f t="shared" si="41"/>
        <v>0</v>
      </c>
      <c r="AR856" s="15">
        <f t="shared" si="42"/>
        <v>0</v>
      </c>
    </row>
    <row r="857" spans="3:44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5">
        <f t="shared" si="40"/>
        <v>0</v>
      </c>
      <c r="AQ857" s="15">
        <f t="shared" si="41"/>
        <v>0</v>
      </c>
      <c r="AR857" s="15">
        <f t="shared" si="42"/>
        <v>0</v>
      </c>
    </row>
    <row r="858" spans="3:44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5">
        <f t="shared" si="40"/>
        <v>0</v>
      </c>
      <c r="AQ858" s="15">
        <f t="shared" si="41"/>
        <v>0</v>
      </c>
      <c r="AR858" s="15">
        <f t="shared" si="42"/>
        <v>0</v>
      </c>
    </row>
    <row r="859" spans="3:44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5">
        <f t="shared" si="40"/>
        <v>0</v>
      </c>
      <c r="AQ859" s="15">
        <f t="shared" si="41"/>
        <v>0</v>
      </c>
      <c r="AR859" s="15">
        <f t="shared" si="42"/>
        <v>0</v>
      </c>
    </row>
    <row r="860" spans="3:44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5">
        <f t="shared" si="40"/>
        <v>0</v>
      </c>
      <c r="AQ860" s="15">
        <f t="shared" si="41"/>
        <v>0</v>
      </c>
      <c r="AR860" s="15">
        <f t="shared" si="42"/>
        <v>0</v>
      </c>
    </row>
    <row r="861" spans="3:44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5">
        <f t="shared" si="40"/>
        <v>0</v>
      </c>
      <c r="AQ861" s="15">
        <f t="shared" si="41"/>
        <v>0</v>
      </c>
      <c r="AR861" s="15">
        <f t="shared" si="42"/>
        <v>0</v>
      </c>
    </row>
    <row r="862" spans="3:44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5">
        <f t="shared" si="40"/>
        <v>0</v>
      </c>
      <c r="AQ862" s="15">
        <f t="shared" si="41"/>
        <v>0</v>
      </c>
      <c r="AR862" s="15">
        <f t="shared" si="42"/>
        <v>0</v>
      </c>
    </row>
    <row r="863" spans="3:44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5">
        <f t="shared" si="40"/>
        <v>0</v>
      </c>
      <c r="AQ863" s="15">
        <f t="shared" si="41"/>
        <v>0</v>
      </c>
      <c r="AR863" s="15">
        <f t="shared" si="42"/>
        <v>0</v>
      </c>
    </row>
    <row r="864" spans="3:44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5">
        <f t="shared" si="40"/>
        <v>0</v>
      </c>
      <c r="AQ864" s="15">
        <f t="shared" si="41"/>
        <v>0</v>
      </c>
      <c r="AR864" s="15">
        <f t="shared" si="42"/>
        <v>0</v>
      </c>
    </row>
    <row r="865" spans="3:44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5">
        <f t="shared" si="40"/>
        <v>0</v>
      </c>
      <c r="AQ865" s="15">
        <f t="shared" si="41"/>
        <v>0</v>
      </c>
      <c r="AR865" s="15">
        <f t="shared" si="42"/>
        <v>0</v>
      </c>
    </row>
    <row r="866" spans="3:44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5">
        <f t="shared" si="40"/>
        <v>0</v>
      </c>
      <c r="AQ866" s="15">
        <f t="shared" si="41"/>
        <v>0</v>
      </c>
      <c r="AR866" s="15">
        <f t="shared" si="42"/>
        <v>0</v>
      </c>
    </row>
    <row r="867" spans="3:44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5">
        <f t="shared" si="40"/>
        <v>0</v>
      </c>
      <c r="AQ867" s="15">
        <f t="shared" si="41"/>
        <v>0</v>
      </c>
      <c r="AR867" s="15">
        <f t="shared" si="42"/>
        <v>0</v>
      </c>
    </row>
    <row r="868" spans="3:44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5">
        <f t="shared" si="40"/>
        <v>0</v>
      </c>
      <c r="AQ868" s="15">
        <f t="shared" si="41"/>
        <v>0</v>
      </c>
      <c r="AR868" s="15">
        <f t="shared" si="42"/>
        <v>0</v>
      </c>
    </row>
    <row r="869" spans="3:44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5">
        <f t="shared" si="40"/>
        <v>0</v>
      </c>
      <c r="AQ869" s="15">
        <f t="shared" si="41"/>
        <v>0</v>
      </c>
      <c r="AR869" s="15">
        <f t="shared" si="42"/>
        <v>0</v>
      </c>
    </row>
    <row r="870" spans="3:44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5">
        <f t="shared" si="40"/>
        <v>0</v>
      </c>
      <c r="AQ870" s="15">
        <f t="shared" si="41"/>
        <v>0</v>
      </c>
      <c r="AR870" s="15">
        <f t="shared" si="42"/>
        <v>0</v>
      </c>
    </row>
    <row r="871" spans="3:44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5">
        <f t="shared" si="40"/>
        <v>0</v>
      </c>
      <c r="AQ871" s="15">
        <f t="shared" si="41"/>
        <v>0</v>
      </c>
      <c r="AR871" s="15">
        <f t="shared" si="42"/>
        <v>0</v>
      </c>
    </row>
    <row r="872" spans="3:44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5">
        <f t="shared" si="40"/>
        <v>0</v>
      </c>
      <c r="AQ872" s="15">
        <f t="shared" si="41"/>
        <v>0</v>
      </c>
      <c r="AR872" s="15">
        <f t="shared" si="42"/>
        <v>0</v>
      </c>
    </row>
    <row r="873" spans="3:44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5">
        <f t="shared" si="40"/>
        <v>0</v>
      </c>
      <c r="AQ873" s="15">
        <f t="shared" si="41"/>
        <v>0</v>
      </c>
      <c r="AR873" s="15">
        <f t="shared" si="42"/>
        <v>0</v>
      </c>
    </row>
    <row r="874" spans="3:44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5">
        <f t="shared" si="40"/>
        <v>0</v>
      </c>
      <c r="AQ874" s="15">
        <f t="shared" si="41"/>
        <v>0</v>
      </c>
      <c r="AR874" s="15">
        <f t="shared" si="42"/>
        <v>0</v>
      </c>
    </row>
    <row r="875" spans="3:44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5">
        <f t="shared" si="40"/>
        <v>0</v>
      </c>
      <c r="AQ875" s="15">
        <f t="shared" si="41"/>
        <v>0</v>
      </c>
      <c r="AR875" s="15">
        <f t="shared" si="42"/>
        <v>0</v>
      </c>
    </row>
    <row r="876" spans="3:44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5">
        <f t="shared" si="40"/>
        <v>0</v>
      </c>
      <c r="AQ876" s="15">
        <f t="shared" si="41"/>
        <v>0</v>
      </c>
      <c r="AR876" s="15">
        <f t="shared" si="42"/>
        <v>0</v>
      </c>
    </row>
    <row r="877" spans="3:44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5">
        <f t="shared" si="40"/>
        <v>0</v>
      </c>
      <c r="AQ877" s="15">
        <f t="shared" si="41"/>
        <v>0</v>
      </c>
      <c r="AR877" s="15">
        <f t="shared" si="42"/>
        <v>0</v>
      </c>
    </row>
    <row r="878" spans="3:44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5">
        <f t="shared" si="40"/>
        <v>0</v>
      </c>
      <c r="AQ878" s="15">
        <f t="shared" si="41"/>
        <v>0</v>
      </c>
      <c r="AR878" s="15">
        <f t="shared" si="42"/>
        <v>0</v>
      </c>
    </row>
    <row r="879" spans="3:44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5">
        <f t="shared" si="40"/>
        <v>0</v>
      </c>
      <c r="AQ879" s="15">
        <f t="shared" si="41"/>
        <v>0</v>
      </c>
      <c r="AR879" s="15">
        <f t="shared" si="42"/>
        <v>0</v>
      </c>
    </row>
    <row r="880" spans="3:44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5">
        <f t="shared" si="40"/>
        <v>0</v>
      </c>
      <c r="AQ880" s="15">
        <f t="shared" si="41"/>
        <v>0</v>
      </c>
      <c r="AR880" s="15">
        <f t="shared" si="42"/>
        <v>0</v>
      </c>
    </row>
    <row r="881" spans="3:44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5">
        <f t="shared" si="40"/>
        <v>0</v>
      </c>
      <c r="AQ881" s="15">
        <f t="shared" si="41"/>
        <v>0</v>
      </c>
      <c r="AR881" s="15">
        <f t="shared" si="42"/>
        <v>0</v>
      </c>
    </row>
    <row r="882" spans="3:44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5">
        <f t="shared" si="40"/>
        <v>0</v>
      </c>
      <c r="AQ882" s="15">
        <f t="shared" si="41"/>
        <v>0</v>
      </c>
      <c r="AR882" s="15">
        <f t="shared" si="42"/>
        <v>0</v>
      </c>
    </row>
    <row r="883" spans="3:44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5">
        <f t="shared" si="40"/>
        <v>0</v>
      </c>
      <c r="AQ883" s="15">
        <f t="shared" si="41"/>
        <v>0</v>
      </c>
      <c r="AR883" s="15">
        <f t="shared" si="42"/>
        <v>0</v>
      </c>
    </row>
    <row r="884" spans="3:44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5">
        <f t="shared" si="40"/>
        <v>0</v>
      </c>
      <c r="AQ884" s="15">
        <f t="shared" si="41"/>
        <v>0</v>
      </c>
      <c r="AR884" s="15">
        <f t="shared" si="42"/>
        <v>0</v>
      </c>
    </row>
    <row r="885" spans="3:44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5">
        <f t="shared" si="40"/>
        <v>0</v>
      </c>
      <c r="AQ885" s="15">
        <f t="shared" si="41"/>
        <v>0</v>
      </c>
      <c r="AR885" s="15">
        <f t="shared" si="42"/>
        <v>0</v>
      </c>
    </row>
    <row r="886" spans="3:44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5">
        <f t="shared" si="40"/>
        <v>0</v>
      </c>
      <c r="AQ886" s="15">
        <f t="shared" si="41"/>
        <v>0</v>
      </c>
      <c r="AR886" s="15">
        <f t="shared" si="42"/>
        <v>0</v>
      </c>
    </row>
    <row r="887" spans="3:44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5">
        <f t="shared" si="40"/>
        <v>0</v>
      </c>
      <c r="AQ887" s="15">
        <f t="shared" si="41"/>
        <v>0</v>
      </c>
      <c r="AR887" s="15">
        <f t="shared" si="42"/>
        <v>0</v>
      </c>
    </row>
    <row r="888" spans="3:44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5">
        <f t="shared" si="40"/>
        <v>0</v>
      </c>
      <c r="AQ888" s="15">
        <f t="shared" si="41"/>
        <v>0</v>
      </c>
      <c r="AR888" s="15">
        <f t="shared" si="42"/>
        <v>0</v>
      </c>
    </row>
    <row r="889" spans="3:44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5">
        <f t="shared" si="40"/>
        <v>0</v>
      </c>
      <c r="AQ889" s="15">
        <f t="shared" si="41"/>
        <v>0</v>
      </c>
      <c r="AR889" s="15">
        <f t="shared" si="42"/>
        <v>0</v>
      </c>
    </row>
    <row r="890" spans="3:44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5">
        <f t="shared" si="40"/>
        <v>0</v>
      </c>
      <c r="AQ890" s="15">
        <f t="shared" si="41"/>
        <v>0</v>
      </c>
      <c r="AR890" s="15">
        <f t="shared" si="42"/>
        <v>0</v>
      </c>
    </row>
    <row r="891" spans="3:44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5">
        <f t="shared" si="40"/>
        <v>0</v>
      </c>
      <c r="AQ891" s="15">
        <f t="shared" si="41"/>
        <v>0</v>
      </c>
      <c r="AR891" s="15">
        <f t="shared" si="42"/>
        <v>0</v>
      </c>
    </row>
    <row r="892" spans="3:44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5">
        <f t="shared" si="40"/>
        <v>0</v>
      </c>
      <c r="AQ892" s="15">
        <f t="shared" si="41"/>
        <v>0</v>
      </c>
      <c r="AR892" s="15">
        <f t="shared" si="42"/>
        <v>0</v>
      </c>
    </row>
    <row r="893" spans="3:44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5">
        <f t="shared" si="40"/>
        <v>0</v>
      </c>
      <c r="AQ893" s="15">
        <f t="shared" si="41"/>
        <v>0</v>
      </c>
      <c r="AR893" s="15">
        <f t="shared" si="42"/>
        <v>0</v>
      </c>
    </row>
    <row r="894" spans="3:44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5">
        <f t="shared" si="40"/>
        <v>0</v>
      </c>
      <c r="AQ894" s="15">
        <f t="shared" si="41"/>
        <v>0</v>
      </c>
      <c r="AR894" s="15">
        <f t="shared" si="42"/>
        <v>0</v>
      </c>
    </row>
    <row r="895" spans="3:44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5">
        <f t="shared" si="40"/>
        <v>0</v>
      </c>
      <c r="AQ895" s="15">
        <f t="shared" si="41"/>
        <v>0</v>
      </c>
      <c r="AR895" s="15">
        <f t="shared" si="42"/>
        <v>0</v>
      </c>
    </row>
    <row r="896" spans="3:44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5">
        <f t="shared" si="40"/>
        <v>0</v>
      </c>
      <c r="AQ896" s="15">
        <f t="shared" si="41"/>
        <v>0</v>
      </c>
      <c r="AR896" s="15">
        <f t="shared" si="42"/>
        <v>0</v>
      </c>
    </row>
    <row r="897" spans="3:44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5">
        <f t="shared" si="40"/>
        <v>0</v>
      </c>
      <c r="AQ897" s="15">
        <f t="shared" si="41"/>
        <v>0</v>
      </c>
      <c r="AR897" s="15">
        <f t="shared" si="42"/>
        <v>0</v>
      </c>
    </row>
    <row r="898" spans="3:44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5">
        <f t="shared" si="40"/>
        <v>0</v>
      </c>
      <c r="AQ898" s="15">
        <f t="shared" si="41"/>
        <v>0</v>
      </c>
      <c r="AR898" s="15">
        <f t="shared" si="42"/>
        <v>0</v>
      </c>
    </row>
    <row r="899" spans="3:44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5">
        <f t="shared" si="40"/>
        <v>0</v>
      </c>
      <c r="AQ899" s="15">
        <f t="shared" si="41"/>
        <v>0</v>
      </c>
      <c r="AR899" s="15">
        <f t="shared" si="42"/>
        <v>0</v>
      </c>
    </row>
    <row r="900" spans="3:44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5">
        <f t="shared" si="40"/>
        <v>0</v>
      </c>
      <c r="AQ900" s="15">
        <f t="shared" si="41"/>
        <v>0</v>
      </c>
      <c r="AR900" s="15">
        <f t="shared" si="42"/>
        <v>0</v>
      </c>
    </row>
    <row r="901" spans="3:44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5">
        <f t="shared" si="40"/>
        <v>0</v>
      </c>
      <c r="AQ901" s="15">
        <f t="shared" si="41"/>
        <v>0</v>
      </c>
      <c r="AR901" s="15">
        <f t="shared" si="42"/>
        <v>0</v>
      </c>
    </row>
    <row r="902" spans="3:44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5">
        <f t="shared" ref="AP902:AP965" si="43">C902+F902+I902+L902+O902+R902+U902+X902+AA902+AD902+AG902+AJ902+AM902</f>
        <v>0</v>
      </c>
      <c r="AQ902" s="15">
        <f t="shared" ref="AQ902:AQ965" si="44">D902+G902+J902+M902+P902+S902+V902+Y902+AB902+AE902+AH902+AK902+AN902</f>
        <v>0</v>
      </c>
      <c r="AR902" s="15">
        <f t="shared" ref="AR902:AR965" si="45">E902+H902+K902+N902+Q902+T902+W902+Z902+AC902+AF902+AI902+AL902+AO902</f>
        <v>0</v>
      </c>
    </row>
    <row r="903" spans="3:44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5">
        <f t="shared" si="43"/>
        <v>0</v>
      </c>
      <c r="AQ903" s="15">
        <f t="shared" si="44"/>
        <v>0</v>
      </c>
      <c r="AR903" s="15">
        <f t="shared" si="45"/>
        <v>0</v>
      </c>
    </row>
    <row r="904" spans="3:44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5">
        <f t="shared" si="43"/>
        <v>0</v>
      </c>
      <c r="AQ904" s="15">
        <f t="shared" si="44"/>
        <v>0</v>
      </c>
      <c r="AR904" s="15">
        <f t="shared" si="45"/>
        <v>0</v>
      </c>
    </row>
    <row r="905" spans="3:44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5">
        <f t="shared" si="43"/>
        <v>0</v>
      </c>
      <c r="AQ905" s="15">
        <f t="shared" si="44"/>
        <v>0</v>
      </c>
      <c r="AR905" s="15">
        <f t="shared" si="45"/>
        <v>0</v>
      </c>
    </row>
    <row r="906" spans="3:44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5">
        <f t="shared" si="43"/>
        <v>0</v>
      </c>
      <c r="AQ906" s="15">
        <f t="shared" si="44"/>
        <v>0</v>
      </c>
      <c r="AR906" s="15">
        <f t="shared" si="45"/>
        <v>0</v>
      </c>
    </row>
    <row r="907" spans="3:44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5">
        <f t="shared" si="43"/>
        <v>0</v>
      </c>
      <c r="AQ907" s="15">
        <f t="shared" si="44"/>
        <v>0</v>
      </c>
      <c r="AR907" s="15">
        <f t="shared" si="45"/>
        <v>0</v>
      </c>
    </row>
    <row r="908" spans="3:44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5">
        <f t="shared" si="43"/>
        <v>0</v>
      </c>
      <c r="AQ908" s="15">
        <f t="shared" si="44"/>
        <v>0</v>
      </c>
      <c r="AR908" s="15">
        <f t="shared" si="45"/>
        <v>0</v>
      </c>
    </row>
    <row r="909" spans="3:44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5">
        <f t="shared" si="43"/>
        <v>0</v>
      </c>
      <c r="AQ909" s="15">
        <f t="shared" si="44"/>
        <v>0</v>
      </c>
      <c r="AR909" s="15">
        <f t="shared" si="45"/>
        <v>0</v>
      </c>
    </row>
    <row r="910" spans="3:44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5">
        <f t="shared" si="43"/>
        <v>0</v>
      </c>
      <c r="AQ910" s="15">
        <f t="shared" si="44"/>
        <v>0</v>
      </c>
      <c r="AR910" s="15">
        <f t="shared" si="45"/>
        <v>0</v>
      </c>
    </row>
    <row r="911" spans="3:44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5">
        <f t="shared" si="43"/>
        <v>0</v>
      </c>
      <c r="AQ911" s="15">
        <f t="shared" si="44"/>
        <v>0</v>
      </c>
      <c r="AR911" s="15">
        <f t="shared" si="45"/>
        <v>0</v>
      </c>
    </row>
    <row r="912" spans="3:44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5">
        <f t="shared" si="43"/>
        <v>0</v>
      </c>
      <c r="AQ912" s="15">
        <f t="shared" si="44"/>
        <v>0</v>
      </c>
      <c r="AR912" s="15">
        <f t="shared" si="45"/>
        <v>0</v>
      </c>
    </row>
    <row r="913" spans="3:44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5">
        <f t="shared" si="43"/>
        <v>0</v>
      </c>
      <c r="AQ913" s="15">
        <f t="shared" si="44"/>
        <v>0</v>
      </c>
      <c r="AR913" s="15">
        <f t="shared" si="45"/>
        <v>0</v>
      </c>
    </row>
    <row r="914" spans="3:44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5">
        <f t="shared" si="43"/>
        <v>0</v>
      </c>
      <c r="AQ914" s="15">
        <f t="shared" si="44"/>
        <v>0</v>
      </c>
      <c r="AR914" s="15">
        <f t="shared" si="45"/>
        <v>0</v>
      </c>
    </row>
    <row r="915" spans="3:44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5">
        <f t="shared" si="43"/>
        <v>0</v>
      </c>
      <c r="AQ915" s="15">
        <f t="shared" si="44"/>
        <v>0</v>
      </c>
      <c r="AR915" s="15">
        <f t="shared" si="45"/>
        <v>0</v>
      </c>
    </row>
    <row r="916" spans="3:44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5">
        <f t="shared" si="43"/>
        <v>0</v>
      </c>
      <c r="AQ916" s="15">
        <f t="shared" si="44"/>
        <v>0</v>
      </c>
      <c r="AR916" s="15">
        <f t="shared" si="45"/>
        <v>0</v>
      </c>
    </row>
    <row r="917" spans="3:44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5">
        <f t="shared" si="43"/>
        <v>0</v>
      </c>
      <c r="AQ917" s="15">
        <f t="shared" si="44"/>
        <v>0</v>
      </c>
      <c r="AR917" s="15">
        <f t="shared" si="45"/>
        <v>0</v>
      </c>
    </row>
    <row r="918" spans="3:44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5">
        <f t="shared" si="43"/>
        <v>0</v>
      </c>
      <c r="AQ918" s="15">
        <f t="shared" si="44"/>
        <v>0</v>
      </c>
      <c r="AR918" s="15">
        <f t="shared" si="45"/>
        <v>0</v>
      </c>
    </row>
    <row r="919" spans="3:44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5">
        <f t="shared" si="43"/>
        <v>0</v>
      </c>
      <c r="AQ919" s="15">
        <f t="shared" si="44"/>
        <v>0</v>
      </c>
      <c r="AR919" s="15">
        <f t="shared" si="45"/>
        <v>0</v>
      </c>
    </row>
    <row r="920" spans="3:44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5">
        <f t="shared" si="43"/>
        <v>0</v>
      </c>
      <c r="AQ920" s="15">
        <f t="shared" si="44"/>
        <v>0</v>
      </c>
      <c r="AR920" s="15">
        <f t="shared" si="45"/>
        <v>0</v>
      </c>
    </row>
    <row r="921" spans="3:44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5">
        <f t="shared" si="43"/>
        <v>0</v>
      </c>
      <c r="AQ921" s="15">
        <f t="shared" si="44"/>
        <v>0</v>
      </c>
      <c r="AR921" s="15">
        <f t="shared" si="45"/>
        <v>0</v>
      </c>
    </row>
    <row r="922" spans="3:44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5">
        <f t="shared" si="43"/>
        <v>0</v>
      </c>
      <c r="AQ922" s="15">
        <f t="shared" si="44"/>
        <v>0</v>
      </c>
      <c r="AR922" s="15">
        <f t="shared" si="45"/>
        <v>0</v>
      </c>
    </row>
    <row r="923" spans="3:44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5">
        <f t="shared" si="43"/>
        <v>0</v>
      </c>
      <c r="AQ923" s="15">
        <f t="shared" si="44"/>
        <v>0</v>
      </c>
      <c r="AR923" s="15">
        <f t="shared" si="45"/>
        <v>0</v>
      </c>
    </row>
    <row r="924" spans="3:44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5">
        <f t="shared" si="43"/>
        <v>0</v>
      </c>
      <c r="AQ924" s="15">
        <f t="shared" si="44"/>
        <v>0</v>
      </c>
      <c r="AR924" s="15">
        <f t="shared" si="45"/>
        <v>0</v>
      </c>
    </row>
    <row r="925" spans="3:44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5">
        <f t="shared" si="43"/>
        <v>0</v>
      </c>
      <c r="AQ925" s="15">
        <f t="shared" si="44"/>
        <v>0</v>
      </c>
      <c r="AR925" s="15">
        <f t="shared" si="45"/>
        <v>0</v>
      </c>
    </row>
    <row r="926" spans="3:44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5">
        <f t="shared" si="43"/>
        <v>0</v>
      </c>
      <c r="AQ926" s="15">
        <f t="shared" si="44"/>
        <v>0</v>
      </c>
      <c r="AR926" s="15">
        <f t="shared" si="45"/>
        <v>0</v>
      </c>
    </row>
    <row r="927" spans="3:44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5">
        <f t="shared" si="43"/>
        <v>0</v>
      </c>
      <c r="AQ927" s="15">
        <f t="shared" si="44"/>
        <v>0</v>
      </c>
      <c r="AR927" s="15">
        <f t="shared" si="45"/>
        <v>0</v>
      </c>
    </row>
    <row r="928" spans="3:44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5">
        <f t="shared" si="43"/>
        <v>0</v>
      </c>
      <c r="AQ928" s="15">
        <f t="shared" si="44"/>
        <v>0</v>
      </c>
      <c r="AR928" s="15">
        <f t="shared" si="45"/>
        <v>0</v>
      </c>
    </row>
    <row r="929" spans="3:44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5">
        <f t="shared" si="43"/>
        <v>0</v>
      </c>
      <c r="AQ929" s="15">
        <f t="shared" si="44"/>
        <v>0</v>
      </c>
      <c r="AR929" s="15">
        <f t="shared" si="45"/>
        <v>0</v>
      </c>
    </row>
    <row r="930" spans="3:44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5">
        <f t="shared" si="43"/>
        <v>0</v>
      </c>
      <c r="AQ930" s="15">
        <f t="shared" si="44"/>
        <v>0</v>
      </c>
      <c r="AR930" s="15">
        <f t="shared" si="45"/>
        <v>0</v>
      </c>
    </row>
    <row r="931" spans="3:44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5">
        <f t="shared" si="43"/>
        <v>0</v>
      </c>
      <c r="AQ931" s="15">
        <f t="shared" si="44"/>
        <v>0</v>
      </c>
      <c r="AR931" s="15">
        <f t="shared" si="45"/>
        <v>0</v>
      </c>
    </row>
    <row r="932" spans="3:44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5">
        <f t="shared" si="43"/>
        <v>0</v>
      </c>
      <c r="AQ932" s="15">
        <f t="shared" si="44"/>
        <v>0</v>
      </c>
      <c r="AR932" s="15">
        <f t="shared" si="45"/>
        <v>0</v>
      </c>
    </row>
    <row r="933" spans="3:44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5">
        <f t="shared" si="43"/>
        <v>0</v>
      </c>
      <c r="AQ933" s="15">
        <f t="shared" si="44"/>
        <v>0</v>
      </c>
      <c r="AR933" s="15">
        <f t="shared" si="45"/>
        <v>0</v>
      </c>
    </row>
    <row r="934" spans="3:44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5">
        <f t="shared" si="43"/>
        <v>0</v>
      </c>
      <c r="AQ934" s="15">
        <f t="shared" si="44"/>
        <v>0</v>
      </c>
      <c r="AR934" s="15">
        <f t="shared" si="45"/>
        <v>0</v>
      </c>
    </row>
    <row r="935" spans="3:44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5">
        <f t="shared" si="43"/>
        <v>0</v>
      </c>
      <c r="AQ935" s="15">
        <f t="shared" si="44"/>
        <v>0</v>
      </c>
      <c r="AR935" s="15">
        <f t="shared" si="45"/>
        <v>0</v>
      </c>
    </row>
    <row r="936" spans="3:44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5">
        <f t="shared" si="43"/>
        <v>0</v>
      </c>
      <c r="AQ936" s="15">
        <f t="shared" si="44"/>
        <v>0</v>
      </c>
      <c r="AR936" s="15">
        <f t="shared" si="45"/>
        <v>0</v>
      </c>
    </row>
    <row r="937" spans="3:44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5">
        <f t="shared" si="43"/>
        <v>0</v>
      </c>
      <c r="AQ937" s="15">
        <f t="shared" si="44"/>
        <v>0</v>
      </c>
      <c r="AR937" s="15">
        <f t="shared" si="45"/>
        <v>0</v>
      </c>
    </row>
    <row r="938" spans="3:44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5">
        <f t="shared" si="43"/>
        <v>0</v>
      </c>
      <c r="AQ938" s="15">
        <f t="shared" si="44"/>
        <v>0</v>
      </c>
      <c r="AR938" s="15">
        <f t="shared" si="45"/>
        <v>0</v>
      </c>
    </row>
    <row r="939" spans="3:44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5">
        <f t="shared" si="43"/>
        <v>0</v>
      </c>
      <c r="AQ939" s="15">
        <f t="shared" si="44"/>
        <v>0</v>
      </c>
      <c r="AR939" s="15">
        <f t="shared" si="45"/>
        <v>0</v>
      </c>
    </row>
    <row r="940" spans="3:44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5">
        <f t="shared" si="43"/>
        <v>0</v>
      </c>
      <c r="AQ940" s="15">
        <f t="shared" si="44"/>
        <v>0</v>
      </c>
      <c r="AR940" s="15">
        <f t="shared" si="45"/>
        <v>0</v>
      </c>
    </row>
    <row r="941" spans="3:44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5">
        <f t="shared" si="43"/>
        <v>0</v>
      </c>
      <c r="AQ941" s="15">
        <f t="shared" si="44"/>
        <v>0</v>
      </c>
      <c r="AR941" s="15">
        <f t="shared" si="45"/>
        <v>0</v>
      </c>
    </row>
    <row r="942" spans="3:44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5">
        <f t="shared" si="43"/>
        <v>0</v>
      </c>
      <c r="AQ942" s="15">
        <f t="shared" si="44"/>
        <v>0</v>
      </c>
      <c r="AR942" s="15">
        <f t="shared" si="45"/>
        <v>0</v>
      </c>
    </row>
    <row r="943" spans="3:44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5">
        <f t="shared" si="43"/>
        <v>0</v>
      </c>
      <c r="AQ943" s="15">
        <f t="shared" si="44"/>
        <v>0</v>
      </c>
      <c r="AR943" s="15">
        <f t="shared" si="45"/>
        <v>0</v>
      </c>
    </row>
    <row r="944" spans="3:44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5">
        <f t="shared" si="43"/>
        <v>0</v>
      </c>
      <c r="AQ944" s="15">
        <f t="shared" si="44"/>
        <v>0</v>
      </c>
      <c r="AR944" s="15">
        <f t="shared" si="45"/>
        <v>0</v>
      </c>
    </row>
    <row r="945" spans="3:44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5">
        <f t="shared" si="43"/>
        <v>0</v>
      </c>
      <c r="AQ945" s="15">
        <f t="shared" si="44"/>
        <v>0</v>
      </c>
      <c r="AR945" s="15">
        <f t="shared" si="45"/>
        <v>0</v>
      </c>
    </row>
    <row r="946" spans="3:44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5">
        <f t="shared" si="43"/>
        <v>0</v>
      </c>
      <c r="AQ946" s="15">
        <f t="shared" si="44"/>
        <v>0</v>
      </c>
      <c r="AR946" s="15">
        <f t="shared" si="45"/>
        <v>0</v>
      </c>
    </row>
    <row r="947" spans="3:44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5">
        <f t="shared" si="43"/>
        <v>0</v>
      </c>
      <c r="AQ947" s="15">
        <f t="shared" si="44"/>
        <v>0</v>
      </c>
      <c r="AR947" s="15">
        <f t="shared" si="45"/>
        <v>0</v>
      </c>
    </row>
    <row r="948" spans="3:44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5">
        <f t="shared" si="43"/>
        <v>0</v>
      </c>
      <c r="AQ948" s="15">
        <f t="shared" si="44"/>
        <v>0</v>
      </c>
      <c r="AR948" s="15">
        <f t="shared" si="45"/>
        <v>0</v>
      </c>
    </row>
    <row r="949" spans="3:44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5">
        <f t="shared" si="43"/>
        <v>0</v>
      </c>
      <c r="AQ949" s="15">
        <f t="shared" si="44"/>
        <v>0</v>
      </c>
      <c r="AR949" s="15">
        <f t="shared" si="45"/>
        <v>0</v>
      </c>
    </row>
    <row r="950" spans="3:44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5">
        <f t="shared" si="43"/>
        <v>0</v>
      </c>
      <c r="AQ950" s="15">
        <f t="shared" si="44"/>
        <v>0</v>
      </c>
      <c r="AR950" s="15">
        <f t="shared" si="45"/>
        <v>0</v>
      </c>
    </row>
    <row r="951" spans="3:44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5">
        <f t="shared" si="43"/>
        <v>0</v>
      </c>
      <c r="AQ951" s="15">
        <f t="shared" si="44"/>
        <v>0</v>
      </c>
      <c r="AR951" s="15">
        <f t="shared" si="45"/>
        <v>0</v>
      </c>
    </row>
    <row r="952" spans="3:44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5">
        <f t="shared" si="43"/>
        <v>0</v>
      </c>
      <c r="AQ952" s="15">
        <f t="shared" si="44"/>
        <v>0</v>
      </c>
      <c r="AR952" s="15">
        <f t="shared" si="45"/>
        <v>0</v>
      </c>
    </row>
    <row r="953" spans="3:44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5">
        <f t="shared" si="43"/>
        <v>0</v>
      </c>
      <c r="AQ953" s="15">
        <f t="shared" si="44"/>
        <v>0</v>
      </c>
      <c r="AR953" s="15">
        <f t="shared" si="45"/>
        <v>0</v>
      </c>
    </row>
    <row r="954" spans="3:44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5">
        <f t="shared" si="43"/>
        <v>0</v>
      </c>
      <c r="AQ954" s="15">
        <f t="shared" si="44"/>
        <v>0</v>
      </c>
      <c r="AR954" s="15">
        <f t="shared" si="45"/>
        <v>0</v>
      </c>
    </row>
    <row r="955" spans="3:44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5">
        <f t="shared" si="43"/>
        <v>0</v>
      </c>
      <c r="AQ955" s="15">
        <f t="shared" si="44"/>
        <v>0</v>
      </c>
      <c r="AR955" s="15">
        <f t="shared" si="45"/>
        <v>0</v>
      </c>
    </row>
    <row r="956" spans="3:44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5">
        <f t="shared" si="43"/>
        <v>0</v>
      </c>
      <c r="AQ956" s="15">
        <f t="shared" si="44"/>
        <v>0</v>
      </c>
      <c r="AR956" s="15">
        <f t="shared" si="45"/>
        <v>0</v>
      </c>
    </row>
    <row r="957" spans="3:44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5">
        <f t="shared" si="43"/>
        <v>0</v>
      </c>
      <c r="AQ957" s="15">
        <f t="shared" si="44"/>
        <v>0</v>
      </c>
      <c r="AR957" s="15">
        <f t="shared" si="45"/>
        <v>0</v>
      </c>
    </row>
    <row r="958" spans="3:44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5">
        <f t="shared" si="43"/>
        <v>0</v>
      </c>
      <c r="AQ958" s="15">
        <f t="shared" si="44"/>
        <v>0</v>
      </c>
      <c r="AR958" s="15">
        <f t="shared" si="45"/>
        <v>0</v>
      </c>
    </row>
    <row r="959" spans="3:44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5">
        <f t="shared" si="43"/>
        <v>0</v>
      </c>
      <c r="AQ959" s="15">
        <f t="shared" si="44"/>
        <v>0</v>
      </c>
      <c r="AR959" s="15">
        <f t="shared" si="45"/>
        <v>0</v>
      </c>
    </row>
    <row r="960" spans="3:44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5">
        <f t="shared" si="43"/>
        <v>0</v>
      </c>
      <c r="AQ960" s="15">
        <f t="shared" si="44"/>
        <v>0</v>
      </c>
      <c r="AR960" s="15">
        <f t="shared" si="45"/>
        <v>0</v>
      </c>
    </row>
    <row r="961" spans="3:44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5">
        <f t="shared" si="43"/>
        <v>0</v>
      </c>
      <c r="AQ961" s="15">
        <f t="shared" si="44"/>
        <v>0</v>
      </c>
      <c r="AR961" s="15">
        <f t="shared" si="45"/>
        <v>0</v>
      </c>
    </row>
    <row r="962" spans="3:44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5">
        <f t="shared" si="43"/>
        <v>0</v>
      </c>
      <c r="AQ962" s="15">
        <f t="shared" si="44"/>
        <v>0</v>
      </c>
      <c r="AR962" s="15">
        <f t="shared" si="45"/>
        <v>0</v>
      </c>
    </row>
    <row r="963" spans="3:44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5">
        <f t="shared" si="43"/>
        <v>0</v>
      </c>
      <c r="AQ963" s="15">
        <f t="shared" si="44"/>
        <v>0</v>
      </c>
      <c r="AR963" s="15">
        <f t="shared" si="45"/>
        <v>0</v>
      </c>
    </row>
    <row r="964" spans="3:44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5">
        <f t="shared" si="43"/>
        <v>0</v>
      </c>
      <c r="AQ964" s="15">
        <f t="shared" si="44"/>
        <v>0</v>
      </c>
      <c r="AR964" s="15">
        <f t="shared" si="45"/>
        <v>0</v>
      </c>
    </row>
    <row r="965" spans="3:44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5">
        <f t="shared" si="43"/>
        <v>0</v>
      </c>
      <c r="AQ965" s="15">
        <f t="shared" si="44"/>
        <v>0</v>
      </c>
      <c r="AR965" s="15">
        <f t="shared" si="45"/>
        <v>0</v>
      </c>
    </row>
    <row r="966" spans="3:44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5">
        <f t="shared" ref="AP966:AP1029" si="46">C966+F966+I966+L966+O966+R966+U966+X966+AA966+AD966+AG966+AJ966+AM966</f>
        <v>0</v>
      </c>
      <c r="AQ966" s="15">
        <f t="shared" ref="AQ966:AQ1029" si="47">D966+G966+J966+M966+P966+S966+V966+Y966+AB966+AE966+AH966+AK966+AN966</f>
        <v>0</v>
      </c>
      <c r="AR966" s="15">
        <f t="shared" ref="AR966:AR1029" si="48">E966+H966+K966+N966+Q966+T966+W966+Z966+AC966+AF966+AI966+AL966+AO966</f>
        <v>0</v>
      </c>
    </row>
    <row r="967" spans="3:44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5">
        <f t="shared" si="46"/>
        <v>0</v>
      </c>
      <c r="AQ967" s="15">
        <f t="shared" si="47"/>
        <v>0</v>
      </c>
      <c r="AR967" s="15">
        <f t="shared" si="48"/>
        <v>0</v>
      </c>
    </row>
    <row r="968" spans="3:44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5">
        <f t="shared" si="46"/>
        <v>0</v>
      </c>
      <c r="AQ968" s="15">
        <f t="shared" si="47"/>
        <v>0</v>
      </c>
      <c r="AR968" s="15">
        <f t="shared" si="48"/>
        <v>0</v>
      </c>
    </row>
    <row r="969" spans="3:44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5">
        <f t="shared" si="46"/>
        <v>0</v>
      </c>
      <c r="AQ969" s="15">
        <f t="shared" si="47"/>
        <v>0</v>
      </c>
      <c r="AR969" s="15">
        <f t="shared" si="48"/>
        <v>0</v>
      </c>
    </row>
    <row r="970" spans="3:44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5">
        <f t="shared" si="46"/>
        <v>0</v>
      </c>
      <c r="AQ970" s="15">
        <f t="shared" si="47"/>
        <v>0</v>
      </c>
      <c r="AR970" s="15">
        <f t="shared" si="48"/>
        <v>0</v>
      </c>
    </row>
    <row r="971" spans="3:44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5">
        <f t="shared" si="46"/>
        <v>0</v>
      </c>
      <c r="AQ971" s="15">
        <f t="shared" si="47"/>
        <v>0</v>
      </c>
      <c r="AR971" s="15">
        <f t="shared" si="48"/>
        <v>0</v>
      </c>
    </row>
    <row r="972" spans="3:44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5">
        <f t="shared" si="46"/>
        <v>0</v>
      </c>
      <c r="AQ972" s="15">
        <f t="shared" si="47"/>
        <v>0</v>
      </c>
      <c r="AR972" s="15">
        <f t="shared" si="48"/>
        <v>0</v>
      </c>
    </row>
    <row r="973" spans="3:44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5">
        <f t="shared" si="46"/>
        <v>0</v>
      </c>
      <c r="AQ973" s="15">
        <f t="shared" si="47"/>
        <v>0</v>
      </c>
      <c r="AR973" s="15">
        <f t="shared" si="48"/>
        <v>0</v>
      </c>
    </row>
    <row r="974" spans="3:44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5">
        <f t="shared" si="46"/>
        <v>0</v>
      </c>
      <c r="AQ974" s="15">
        <f t="shared" si="47"/>
        <v>0</v>
      </c>
      <c r="AR974" s="15">
        <f t="shared" si="48"/>
        <v>0</v>
      </c>
    </row>
    <row r="975" spans="3:44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5">
        <f t="shared" si="46"/>
        <v>0</v>
      </c>
      <c r="AQ975" s="15">
        <f t="shared" si="47"/>
        <v>0</v>
      </c>
      <c r="AR975" s="15">
        <f t="shared" si="48"/>
        <v>0</v>
      </c>
    </row>
    <row r="976" spans="3:44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5">
        <f t="shared" si="46"/>
        <v>0</v>
      </c>
      <c r="AQ976" s="15">
        <f t="shared" si="47"/>
        <v>0</v>
      </c>
      <c r="AR976" s="15">
        <f t="shared" si="48"/>
        <v>0</v>
      </c>
    </row>
    <row r="977" spans="3:44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5">
        <f t="shared" si="46"/>
        <v>0</v>
      </c>
      <c r="AQ977" s="15">
        <f t="shared" si="47"/>
        <v>0</v>
      </c>
      <c r="AR977" s="15">
        <f t="shared" si="48"/>
        <v>0</v>
      </c>
    </row>
    <row r="978" spans="3:44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5">
        <f t="shared" si="46"/>
        <v>0</v>
      </c>
      <c r="AQ978" s="15">
        <f t="shared" si="47"/>
        <v>0</v>
      </c>
      <c r="AR978" s="15">
        <f t="shared" si="48"/>
        <v>0</v>
      </c>
    </row>
    <row r="979" spans="3:44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5">
        <f t="shared" si="46"/>
        <v>0</v>
      </c>
      <c r="AQ979" s="15">
        <f t="shared" si="47"/>
        <v>0</v>
      </c>
      <c r="AR979" s="15">
        <f t="shared" si="48"/>
        <v>0</v>
      </c>
    </row>
    <row r="980" spans="3:44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5">
        <f t="shared" si="46"/>
        <v>0</v>
      </c>
      <c r="AQ980" s="15">
        <f t="shared" si="47"/>
        <v>0</v>
      </c>
      <c r="AR980" s="15">
        <f t="shared" si="48"/>
        <v>0</v>
      </c>
    </row>
    <row r="981" spans="3:44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5">
        <f t="shared" si="46"/>
        <v>0</v>
      </c>
      <c r="AQ981" s="15">
        <f t="shared" si="47"/>
        <v>0</v>
      </c>
      <c r="AR981" s="15">
        <f t="shared" si="48"/>
        <v>0</v>
      </c>
    </row>
    <row r="982" spans="3:44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5">
        <f t="shared" si="46"/>
        <v>0</v>
      </c>
      <c r="AQ982" s="15">
        <f t="shared" si="47"/>
        <v>0</v>
      </c>
      <c r="AR982" s="15">
        <f t="shared" si="48"/>
        <v>0</v>
      </c>
    </row>
    <row r="983" spans="3:44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5">
        <f t="shared" si="46"/>
        <v>0</v>
      </c>
      <c r="AQ983" s="15">
        <f t="shared" si="47"/>
        <v>0</v>
      </c>
      <c r="AR983" s="15">
        <f t="shared" si="48"/>
        <v>0</v>
      </c>
    </row>
    <row r="984" spans="3:44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5">
        <f t="shared" si="46"/>
        <v>0</v>
      </c>
      <c r="AQ984" s="15">
        <f t="shared" si="47"/>
        <v>0</v>
      </c>
      <c r="AR984" s="15">
        <f t="shared" si="48"/>
        <v>0</v>
      </c>
    </row>
    <row r="985" spans="3:44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5">
        <f t="shared" si="46"/>
        <v>0</v>
      </c>
      <c r="AQ985" s="15">
        <f t="shared" si="47"/>
        <v>0</v>
      </c>
      <c r="AR985" s="15">
        <f t="shared" si="48"/>
        <v>0</v>
      </c>
    </row>
    <row r="986" spans="3:44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5">
        <f t="shared" si="46"/>
        <v>0</v>
      </c>
      <c r="AQ986" s="15">
        <f t="shared" si="47"/>
        <v>0</v>
      </c>
      <c r="AR986" s="15">
        <f t="shared" si="48"/>
        <v>0</v>
      </c>
    </row>
    <row r="987" spans="3:44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5">
        <f t="shared" si="46"/>
        <v>0</v>
      </c>
      <c r="AQ987" s="15">
        <f t="shared" si="47"/>
        <v>0</v>
      </c>
      <c r="AR987" s="15">
        <f t="shared" si="48"/>
        <v>0</v>
      </c>
    </row>
    <row r="988" spans="3:44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5">
        <f t="shared" si="46"/>
        <v>0</v>
      </c>
      <c r="AQ988" s="15">
        <f t="shared" si="47"/>
        <v>0</v>
      </c>
      <c r="AR988" s="15">
        <f t="shared" si="48"/>
        <v>0</v>
      </c>
    </row>
    <row r="989" spans="3:44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5">
        <f t="shared" si="46"/>
        <v>0</v>
      </c>
      <c r="AQ989" s="15">
        <f t="shared" si="47"/>
        <v>0</v>
      </c>
      <c r="AR989" s="15">
        <f t="shared" si="48"/>
        <v>0</v>
      </c>
    </row>
    <row r="990" spans="3:44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5">
        <f t="shared" si="46"/>
        <v>0</v>
      </c>
      <c r="AQ990" s="15">
        <f t="shared" si="47"/>
        <v>0</v>
      </c>
      <c r="AR990" s="15">
        <f t="shared" si="48"/>
        <v>0</v>
      </c>
    </row>
    <row r="991" spans="3:44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5">
        <f t="shared" si="46"/>
        <v>0</v>
      </c>
      <c r="AQ991" s="15">
        <f t="shared" si="47"/>
        <v>0</v>
      </c>
      <c r="AR991" s="15">
        <f t="shared" si="48"/>
        <v>0</v>
      </c>
    </row>
    <row r="992" spans="3:44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5">
        <f t="shared" si="46"/>
        <v>0</v>
      </c>
      <c r="AQ992" s="15">
        <f t="shared" si="47"/>
        <v>0</v>
      </c>
      <c r="AR992" s="15">
        <f t="shared" si="48"/>
        <v>0</v>
      </c>
    </row>
    <row r="993" spans="3:44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5">
        <f t="shared" si="46"/>
        <v>0</v>
      </c>
      <c r="AQ993" s="15">
        <f t="shared" si="47"/>
        <v>0</v>
      </c>
      <c r="AR993" s="15">
        <f t="shared" si="48"/>
        <v>0</v>
      </c>
    </row>
    <row r="994" spans="3:44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5">
        <f t="shared" si="46"/>
        <v>0</v>
      </c>
      <c r="AQ994" s="15">
        <f t="shared" si="47"/>
        <v>0</v>
      </c>
      <c r="AR994" s="15">
        <f t="shared" si="48"/>
        <v>0</v>
      </c>
    </row>
    <row r="995" spans="3:44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5">
        <f t="shared" si="46"/>
        <v>0</v>
      </c>
      <c r="AQ995" s="15">
        <f t="shared" si="47"/>
        <v>0</v>
      </c>
      <c r="AR995" s="15">
        <f t="shared" si="48"/>
        <v>0</v>
      </c>
    </row>
    <row r="996" spans="3:44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5">
        <f t="shared" si="46"/>
        <v>0</v>
      </c>
      <c r="AQ996" s="15">
        <f t="shared" si="47"/>
        <v>0</v>
      </c>
      <c r="AR996" s="15">
        <f t="shared" si="48"/>
        <v>0</v>
      </c>
    </row>
    <row r="997" spans="3:44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5">
        <f t="shared" si="46"/>
        <v>0</v>
      </c>
      <c r="AQ997" s="15">
        <f t="shared" si="47"/>
        <v>0</v>
      </c>
      <c r="AR997" s="15">
        <f t="shared" si="48"/>
        <v>0</v>
      </c>
    </row>
    <row r="998" spans="3:44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5">
        <f t="shared" si="46"/>
        <v>0</v>
      </c>
      <c r="AQ998" s="15">
        <f t="shared" si="47"/>
        <v>0</v>
      </c>
      <c r="AR998" s="15">
        <f t="shared" si="48"/>
        <v>0</v>
      </c>
    </row>
    <row r="999" spans="3:44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5">
        <f t="shared" si="46"/>
        <v>0</v>
      </c>
      <c r="AQ999" s="15">
        <f t="shared" si="47"/>
        <v>0</v>
      </c>
      <c r="AR999" s="15">
        <f t="shared" si="48"/>
        <v>0</v>
      </c>
    </row>
    <row r="1000" spans="3:44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5">
        <f t="shared" si="46"/>
        <v>0</v>
      </c>
      <c r="AQ1000" s="15">
        <f t="shared" si="47"/>
        <v>0</v>
      </c>
      <c r="AR1000" s="15">
        <f t="shared" si="48"/>
        <v>0</v>
      </c>
    </row>
    <row r="1001" spans="3:44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5">
        <f t="shared" si="46"/>
        <v>0</v>
      </c>
      <c r="AQ1001" s="15">
        <f t="shared" si="47"/>
        <v>0</v>
      </c>
      <c r="AR1001" s="15">
        <f t="shared" si="48"/>
        <v>0</v>
      </c>
    </row>
    <row r="1002" spans="3:44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5">
        <f t="shared" si="46"/>
        <v>0</v>
      </c>
      <c r="AQ1002" s="15">
        <f t="shared" si="47"/>
        <v>0</v>
      </c>
      <c r="AR1002" s="15">
        <f t="shared" si="48"/>
        <v>0</v>
      </c>
    </row>
    <row r="1003" spans="3:44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5">
        <f t="shared" si="46"/>
        <v>0</v>
      </c>
      <c r="AQ1003" s="15">
        <f t="shared" si="47"/>
        <v>0</v>
      </c>
      <c r="AR1003" s="15">
        <f t="shared" si="48"/>
        <v>0</v>
      </c>
    </row>
    <row r="1004" spans="3:44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5">
        <f t="shared" si="46"/>
        <v>0</v>
      </c>
      <c r="AQ1004" s="15">
        <f t="shared" si="47"/>
        <v>0</v>
      </c>
      <c r="AR1004" s="15">
        <f t="shared" si="48"/>
        <v>0</v>
      </c>
    </row>
    <row r="1005" spans="3:44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5">
        <f t="shared" si="46"/>
        <v>0</v>
      </c>
      <c r="AQ1005" s="15">
        <f t="shared" si="47"/>
        <v>0</v>
      </c>
      <c r="AR1005" s="15">
        <f t="shared" si="48"/>
        <v>0</v>
      </c>
    </row>
    <row r="1006" spans="3:44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5">
        <f t="shared" si="46"/>
        <v>0</v>
      </c>
      <c r="AQ1006" s="15">
        <f t="shared" si="47"/>
        <v>0</v>
      </c>
      <c r="AR1006" s="15">
        <f t="shared" si="48"/>
        <v>0</v>
      </c>
    </row>
    <row r="1007" spans="3:44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5">
        <f t="shared" si="46"/>
        <v>0</v>
      </c>
      <c r="AQ1007" s="15">
        <f t="shared" si="47"/>
        <v>0</v>
      </c>
      <c r="AR1007" s="15">
        <f t="shared" si="48"/>
        <v>0</v>
      </c>
    </row>
    <row r="1008" spans="3:44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5">
        <f t="shared" si="46"/>
        <v>0</v>
      </c>
      <c r="AQ1008" s="15">
        <f t="shared" si="47"/>
        <v>0</v>
      </c>
      <c r="AR1008" s="15">
        <f t="shared" si="48"/>
        <v>0</v>
      </c>
    </row>
    <row r="1009" spans="3:44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5">
        <f t="shared" si="46"/>
        <v>0</v>
      </c>
      <c r="AQ1009" s="15">
        <f t="shared" si="47"/>
        <v>0</v>
      </c>
      <c r="AR1009" s="15">
        <f t="shared" si="48"/>
        <v>0</v>
      </c>
    </row>
    <row r="1010" spans="3:44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5">
        <f t="shared" si="46"/>
        <v>0</v>
      </c>
      <c r="AQ1010" s="15">
        <f t="shared" si="47"/>
        <v>0</v>
      </c>
      <c r="AR1010" s="15">
        <f t="shared" si="48"/>
        <v>0</v>
      </c>
    </row>
    <row r="1011" spans="3:44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5">
        <f t="shared" si="46"/>
        <v>0</v>
      </c>
      <c r="AQ1011" s="15">
        <f t="shared" si="47"/>
        <v>0</v>
      </c>
      <c r="AR1011" s="15">
        <f t="shared" si="48"/>
        <v>0</v>
      </c>
    </row>
    <row r="1012" spans="3:44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5">
        <f t="shared" si="46"/>
        <v>0</v>
      </c>
      <c r="AQ1012" s="15">
        <f t="shared" si="47"/>
        <v>0</v>
      </c>
      <c r="AR1012" s="15">
        <f t="shared" si="48"/>
        <v>0</v>
      </c>
    </row>
    <row r="1013" spans="3:44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5">
        <f t="shared" si="46"/>
        <v>0</v>
      </c>
      <c r="AQ1013" s="15">
        <f t="shared" si="47"/>
        <v>0</v>
      </c>
      <c r="AR1013" s="15">
        <f t="shared" si="48"/>
        <v>0</v>
      </c>
    </row>
    <row r="1014" spans="3:44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5">
        <f t="shared" si="46"/>
        <v>0</v>
      </c>
      <c r="AQ1014" s="15">
        <f t="shared" si="47"/>
        <v>0</v>
      </c>
      <c r="AR1014" s="15">
        <f t="shared" si="48"/>
        <v>0</v>
      </c>
    </row>
    <row r="1015" spans="3:44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5">
        <f t="shared" si="46"/>
        <v>0</v>
      </c>
      <c r="AQ1015" s="15">
        <f t="shared" si="47"/>
        <v>0</v>
      </c>
      <c r="AR1015" s="15">
        <f t="shared" si="48"/>
        <v>0</v>
      </c>
    </row>
    <row r="1016" spans="3:44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5">
        <f t="shared" si="46"/>
        <v>0</v>
      </c>
      <c r="AQ1016" s="15">
        <f t="shared" si="47"/>
        <v>0</v>
      </c>
      <c r="AR1016" s="15">
        <f t="shared" si="48"/>
        <v>0</v>
      </c>
    </row>
    <row r="1017" spans="3:44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5">
        <f t="shared" si="46"/>
        <v>0</v>
      </c>
      <c r="AQ1017" s="15">
        <f t="shared" si="47"/>
        <v>0</v>
      </c>
      <c r="AR1017" s="15">
        <f t="shared" si="48"/>
        <v>0</v>
      </c>
    </row>
    <row r="1018" spans="3:44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5">
        <f t="shared" si="46"/>
        <v>0</v>
      </c>
      <c r="AQ1018" s="15">
        <f t="shared" si="47"/>
        <v>0</v>
      </c>
      <c r="AR1018" s="15">
        <f t="shared" si="48"/>
        <v>0</v>
      </c>
    </row>
    <row r="1019" spans="3:44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5">
        <f t="shared" si="46"/>
        <v>0</v>
      </c>
      <c r="AQ1019" s="15">
        <f t="shared" si="47"/>
        <v>0</v>
      </c>
      <c r="AR1019" s="15">
        <f t="shared" si="48"/>
        <v>0</v>
      </c>
    </row>
    <row r="1020" spans="3:44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5">
        <f t="shared" si="46"/>
        <v>0</v>
      </c>
      <c r="AQ1020" s="15">
        <f t="shared" si="47"/>
        <v>0</v>
      </c>
      <c r="AR1020" s="15">
        <f t="shared" si="48"/>
        <v>0</v>
      </c>
    </row>
    <row r="1021" spans="3:44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5">
        <f t="shared" si="46"/>
        <v>0</v>
      </c>
      <c r="AQ1021" s="15">
        <f t="shared" si="47"/>
        <v>0</v>
      </c>
      <c r="AR1021" s="15">
        <f t="shared" si="48"/>
        <v>0</v>
      </c>
    </row>
    <row r="1022" spans="3:44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5">
        <f t="shared" si="46"/>
        <v>0</v>
      </c>
      <c r="AQ1022" s="15">
        <f t="shared" si="47"/>
        <v>0</v>
      </c>
      <c r="AR1022" s="15">
        <f t="shared" si="48"/>
        <v>0</v>
      </c>
    </row>
    <row r="1023" spans="3:44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5">
        <f t="shared" si="46"/>
        <v>0</v>
      </c>
      <c r="AQ1023" s="15">
        <f t="shared" si="47"/>
        <v>0</v>
      </c>
      <c r="AR1023" s="15">
        <f t="shared" si="48"/>
        <v>0</v>
      </c>
    </row>
    <row r="1024" spans="3:44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5">
        <f t="shared" si="46"/>
        <v>0</v>
      </c>
      <c r="AQ1024" s="15">
        <f t="shared" si="47"/>
        <v>0</v>
      </c>
      <c r="AR1024" s="15">
        <f t="shared" si="48"/>
        <v>0</v>
      </c>
    </row>
    <row r="1025" spans="3:44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5">
        <f t="shared" si="46"/>
        <v>0</v>
      </c>
      <c r="AQ1025" s="15">
        <f t="shared" si="47"/>
        <v>0</v>
      </c>
      <c r="AR1025" s="15">
        <f t="shared" si="48"/>
        <v>0</v>
      </c>
    </row>
    <row r="1026" spans="3:44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5">
        <f t="shared" si="46"/>
        <v>0</v>
      </c>
      <c r="AQ1026" s="15">
        <f t="shared" si="47"/>
        <v>0</v>
      </c>
      <c r="AR1026" s="15">
        <f t="shared" si="48"/>
        <v>0</v>
      </c>
    </row>
    <row r="1027" spans="3:44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5">
        <f t="shared" si="46"/>
        <v>0</v>
      </c>
      <c r="AQ1027" s="15">
        <f t="shared" si="47"/>
        <v>0</v>
      </c>
      <c r="AR1027" s="15">
        <f t="shared" si="48"/>
        <v>0</v>
      </c>
    </row>
    <row r="1028" spans="3:44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5">
        <f t="shared" si="46"/>
        <v>0</v>
      </c>
      <c r="AQ1028" s="15">
        <f t="shared" si="47"/>
        <v>0</v>
      </c>
      <c r="AR1028" s="15">
        <f t="shared" si="48"/>
        <v>0</v>
      </c>
    </row>
    <row r="1029" spans="3:44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5">
        <f t="shared" si="46"/>
        <v>0</v>
      </c>
      <c r="AQ1029" s="15">
        <f t="shared" si="47"/>
        <v>0</v>
      </c>
      <c r="AR1029" s="15">
        <f t="shared" si="48"/>
        <v>0</v>
      </c>
    </row>
    <row r="1030" spans="3:44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5">
        <f t="shared" ref="AP1030:AP1093" si="49">C1030+F1030+I1030+L1030+O1030+R1030+U1030+X1030+AA1030+AD1030+AG1030+AJ1030+AM1030</f>
        <v>0</v>
      </c>
      <c r="AQ1030" s="15">
        <f t="shared" ref="AQ1030:AQ1093" si="50">D1030+G1030+J1030+M1030+P1030+S1030+V1030+Y1030+AB1030+AE1030+AH1030+AK1030+AN1030</f>
        <v>0</v>
      </c>
      <c r="AR1030" s="15">
        <f t="shared" ref="AR1030:AR1093" si="51">E1030+H1030+K1030+N1030+Q1030+T1030+W1030+Z1030+AC1030+AF1030+AI1030+AL1030+AO1030</f>
        <v>0</v>
      </c>
    </row>
    <row r="1031" spans="3:44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5">
        <f t="shared" si="49"/>
        <v>0</v>
      </c>
      <c r="AQ1031" s="15">
        <f t="shared" si="50"/>
        <v>0</v>
      </c>
      <c r="AR1031" s="15">
        <f t="shared" si="51"/>
        <v>0</v>
      </c>
    </row>
    <row r="1032" spans="3:44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5">
        <f t="shared" si="49"/>
        <v>0</v>
      </c>
      <c r="AQ1032" s="15">
        <f t="shared" si="50"/>
        <v>0</v>
      </c>
      <c r="AR1032" s="15">
        <f t="shared" si="51"/>
        <v>0</v>
      </c>
    </row>
    <row r="1033" spans="3:44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5">
        <f t="shared" si="49"/>
        <v>0</v>
      </c>
      <c r="AQ1033" s="15">
        <f t="shared" si="50"/>
        <v>0</v>
      </c>
      <c r="AR1033" s="15">
        <f t="shared" si="51"/>
        <v>0</v>
      </c>
    </row>
    <row r="1034" spans="3:44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5">
        <f t="shared" si="49"/>
        <v>0</v>
      </c>
      <c r="AQ1034" s="15">
        <f t="shared" si="50"/>
        <v>0</v>
      </c>
      <c r="AR1034" s="15">
        <f t="shared" si="51"/>
        <v>0</v>
      </c>
    </row>
    <row r="1035" spans="3:44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5">
        <f t="shared" si="49"/>
        <v>0</v>
      </c>
      <c r="AQ1035" s="15">
        <f t="shared" si="50"/>
        <v>0</v>
      </c>
      <c r="AR1035" s="15">
        <f t="shared" si="51"/>
        <v>0</v>
      </c>
    </row>
    <row r="1036" spans="3:44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5">
        <f t="shared" si="49"/>
        <v>0</v>
      </c>
      <c r="AQ1036" s="15">
        <f t="shared" si="50"/>
        <v>0</v>
      </c>
      <c r="AR1036" s="15">
        <f t="shared" si="51"/>
        <v>0</v>
      </c>
    </row>
    <row r="1037" spans="3:44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5">
        <f t="shared" si="49"/>
        <v>0</v>
      </c>
      <c r="AQ1037" s="15">
        <f t="shared" si="50"/>
        <v>0</v>
      </c>
      <c r="AR1037" s="15">
        <f t="shared" si="51"/>
        <v>0</v>
      </c>
    </row>
    <row r="1038" spans="3:44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5">
        <f t="shared" si="49"/>
        <v>0</v>
      </c>
      <c r="AQ1038" s="15">
        <f t="shared" si="50"/>
        <v>0</v>
      </c>
      <c r="AR1038" s="15">
        <f t="shared" si="51"/>
        <v>0</v>
      </c>
    </row>
    <row r="1039" spans="3:44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5">
        <f t="shared" si="49"/>
        <v>0</v>
      </c>
      <c r="AQ1039" s="15">
        <f t="shared" si="50"/>
        <v>0</v>
      </c>
      <c r="AR1039" s="15">
        <f t="shared" si="51"/>
        <v>0</v>
      </c>
    </row>
    <row r="1040" spans="3:44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5">
        <f t="shared" si="49"/>
        <v>0</v>
      </c>
      <c r="AQ1040" s="15">
        <f t="shared" si="50"/>
        <v>0</v>
      </c>
      <c r="AR1040" s="15">
        <f t="shared" si="51"/>
        <v>0</v>
      </c>
    </row>
    <row r="1041" spans="3:44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5">
        <f t="shared" si="49"/>
        <v>0</v>
      </c>
      <c r="AQ1041" s="15">
        <f t="shared" si="50"/>
        <v>0</v>
      </c>
      <c r="AR1041" s="15">
        <f t="shared" si="51"/>
        <v>0</v>
      </c>
    </row>
    <row r="1042" spans="3:44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5">
        <f t="shared" si="49"/>
        <v>0</v>
      </c>
      <c r="AQ1042" s="15">
        <f t="shared" si="50"/>
        <v>0</v>
      </c>
      <c r="AR1042" s="15">
        <f t="shared" si="51"/>
        <v>0</v>
      </c>
    </row>
    <row r="1043" spans="3:44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5">
        <f t="shared" si="49"/>
        <v>0</v>
      </c>
      <c r="AQ1043" s="15">
        <f t="shared" si="50"/>
        <v>0</v>
      </c>
      <c r="AR1043" s="15">
        <f t="shared" si="51"/>
        <v>0</v>
      </c>
    </row>
    <row r="1044" spans="3:44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5">
        <f t="shared" si="49"/>
        <v>0</v>
      </c>
      <c r="AQ1044" s="15">
        <f t="shared" si="50"/>
        <v>0</v>
      </c>
      <c r="AR1044" s="15">
        <f t="shared" si="51"/>
        <v>0</v>
      </c>
    </row>
    <row r="1045" spans="3:44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5">
        <f t="shared" si="49"/>
        <v>0</v>
      </c>
      <c r="AQ1045" s="15">
        <f t="shared" si="50"/>
        <v>0</v>
      </c>
      <c r="AR1045" s="15">
        <f t="shared" si="51"/>
        <v>0</v>
      </c>
    </row>
    <row r="1046" spans="3:44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5">
        <f t="shared" si="49"/>
        <v>0</v>
      </c>
      <c r="AQ1046" s="15">
        <f t="shared" si="50"/>
        <v>0</v>
      </c>
      <c r="AR1046" s="15">
        <f t="shared" si="51"/>
        <v>0</v>
      </c>
    </row>
    <row r="1047" spans="3:44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5">
        <f t="shared" si="49"/>
        <v>0</v>
      </c>
      <c r="AQ1047" s="15">
        <f t="shared" si="50"/>
        <v>0</v>
      </c>
      <c r="AR1047" s="15">
        <f t="shared" si="51"/>
        <v>0</v>
      </c>
    </row>
    <row r="1048" spans="3:44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5">
        <f t="shared" si="49"/>
        <v>0</v>
      </c>
      <c r="AQ1048" s="15">
        <f t="shared" si="50"/>
        <v>0</v>
      </c>
      <c r="AR1048" s="15">
        <f t="shared" si="51"/>
        <v>0</v>
      </c>
    </row>
    <row r="1049" spans="3:44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5">
        <f t="shared" si="49"/>
        <v>0</v>
      </c>
      <c r="AQ1049" s="15">
        <f t="shared" si="50"/>
        <v>0</v>
      </c>
      <c r="AR1049" s="15">
        <f t="shared" si="51"/>
        <v>0</v>
      </c>
    </row>
    <row r="1050" spans="3:44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5">
        <f t="shared" si="49"/>
        <v>0</v>
      </c>
      <c r="AQ1050" s="15">
        <f t="shared" si="50"/>
        <v>0</v>
      </c>
      <c r="AR1050" s="15">
        <f t="shared" si="51"/>
        <v>0</v>
      </c>
    </row>
    <row r="1051" spans="3:44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5">
        <f t="shared" si="49"/>
        <v>0</v>
      </c>
      <c r="AQ1051" s="15">
        <f t="shared" si="50"/>
        <v>0</v>
      </c>
      <c r="AR1051" s="15">
        <f t="shared" si="51"/>
        <v>0</v>
      </c>
    </row>
    <row r="1052" spans="3:44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5">
        <f t="shared" si="49"/>
        <v>0</v>
      </c>
      <c r="AQ1052" s="15">
        <f t="shared" si="50"/>
        <v>0</v>
      </c>
      <c r="AR1052" s="15">
        <f t="shared" si="51"/>
        <v>0</v>
      </c>
    </row>
    <row r="1053" spans="3:44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5">
        <f t="shared" si="49"/>
        <v>0</v>
      </c>
      <c r="AQ1053" s="15">
        <f t="shared" si="50"/>
        <v>0</v>
      </c>
      <c r="AR1053" s="15">
        <f t="shared" si="51"/>
        <v>0</v>
      </c>
    </row>
    <row r="1054" spans="3:44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5">
        <f t="shared" si="49"/>
        <v>0</v>
      </c>
      <c r="AQ1054" s="15">
        <f t="shared" si="50"/>
        <v>0</v>
      </c>
      <c r="AR1054" s="15">
        <f t="shared" si="51"/>
        <v>0</v>
      </c>
    </row>
    <row r="1055" spans="3:44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5">
        <f t="shared" si="49"/>
        <v>0</v>
      </c>
      <c r="AQ1055" s="15">
        <f t="shared" si="50"/>
        <v>0</v>
      </c>
      <c r="AR1055" s="15">
        <f t="shared" si="51"/>
        <v>0</v>
      </c>
    </row>
    <row r="1056" spans="3:44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5">
        <f t="shared" si="49"/>
        <v>0</v>
      </c>
      <c r="AQ1056" s="15">
        <f t="shared" si="50"/>
        <v>0</v>
      </c>
      <c r="AR1056" s="15">
        <f t="shared" si="51"/>
        <v>0</v>
      </c>
    </row>
    <row r="1057" spans="3:44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5">
        <f t="shared" si="49"/>
        <v>0</v>
      </c>
      <c r="AQ1057" s="15">
        <f t="shared" si="50"/>
        <v>0</v>
      </c>
      <c r="AR1057" s="15">
        <f t="shared" si="51"/>
        <v>0</v>
      </c>
    </row>
    <row r="1058" spans="3:44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5">
        <f t="shared" si="49"/>
        <v>0</v>
      </c>
      <c r="AQ1058" s="15">
        <f t="shared" si="50"/>
        <v>0</v>
      </c>
      <c r="AR1058" s="15">
        <f t="shared" si="51"/>
        <v>0</v>
      </c>
    </row>
    <row r="1059" spans="3:44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5">
        <f t="shared" si="49"/>
        <v>0</v>
      </c>
      <c r="AQ1059" s="15">
        <f t="shared" si="50"/>
        <v>0</v>
      </c>
      <c r="AR1059" s="15">
        <f t="shared" si="51"/>
        <v>0</v>
      </c>
    </row>
    <row r="1060" spans="3:44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5">
        <f t="shared" si="49"/>
        <v>0</v>
      </c>
      <c r="AQ1060" s="15">
        <f t="shared" si="50"/>
        <v>0</v>
      </c>
      <c r="AR1060" s="15">
        <f t="shared" si="51"/>
        <v>0</v>
      </c>
    </row>
    <row r="1061" spans="3:44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5">
        <f t="shared" si="49"/>
        <v>0</v>
      </c>
      <c r="AQ1061" s="15">
        <f t="shared" si="50"/>
        <v>0</v>
      </c>
      <c r="AR1061" s="15">
        <f t="shared" si="51"/>
        <v>0</v>
      </c>
    </row>
    <row r="1062" spans="3:44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5">
        <f t="shared" si="49"/>
        <v>0</v>
      </c>
      <c r="AQ1062" s="15">
        <f t="shared" si="50"/>
        <v>0</v>
      </c>
      <c r="AR1062" s="15">
        <f t="shared" si="51"/>
        <v>0</v>
      </c>
    </row>
    <row r="1063" spans="3:44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5">
        <f t="shared" si="49"/>
        <v>0</v>
      </c>
      <c r="AQ1063" s="15">
        <f t="shared" si="50"/>
        <v>0</v>
      </c>
      <c r="AR1063" s="15">
        <f t="shared" si="51"/>
        <v>0</v>
      </c>
    </row>
    <row r="1064" spans="3:44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5">
        <f t="shared" si="49"/>
        <v>0</v>
      </c>
      <c r="AQ1064" s="15">
        <f t="shared" si="50"/>
        <v>0</v>
      </c>
      <c r="AR1064" s="15">
        <f t="shared" si="51"/>
        <v>0</v>
      </c>
    </row>
    <row r="1065" spans="3:44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5">
        <f t="shared" si="49"/>
        <v>0</v>
      </c>
      <c r="AQ1065" s="15">
        <f t="shared" si="50"/>
        <v>0</v>
      </c>
      <c r="AR1065" s="15">
        <f t="shared" si="51"/>
        <v>0</v>
      </c>
    </row>
    <row r="1066" spans="3:44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5">
        <f t="shared" si="49"/>
        <v>0</v>
      </c>
      <c r="AQ1066" s="15">
        <f t="shared" si="50"/>
        <v>0</v>
      </c>
      <c r="AR1066" s="15">
        <f t="shared" si="51"/>
        <v>0</v>
      </c>
    </row>
    <row r="1067" spans="3:44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5">
        <f t="shared" si="49"/>
        <v>0</v>
      </c>
      <c r="AQ1067" s="15">
        <f t="shared" si="50"/>
        <v>0</v>
      </c>
      <c r="AR1067" s="15">
        <f t="shared" si="51"/>
        <v>0</v>
      </c>
    </row>
    <row r="1068" spans="3:44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5">
        <f t="shared" si="49"/>
        <v>0</v>
      </c>
      <c r="AQ1068" s="15">
        <f t="shared" si="50"/>
        <v>0</v>
      </c>
      <c r="AR1068" s="15">
        <f t="shared" si="51"/>
        <v>0</v>
      </c>
    </row>
    <row r="1069" spans="3:44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5">
        <f t="shared" si="49"/>
        <v>0</v>
      </c>
      <c r="AQ1069" s="15">
        <f t="shared" si="50"/>
        <v>0</v>
      </c>
      <c r="AR1069" s="15">
        <f t="shared" si="51"/>
        <v>0</v>
      </c>
    </row>
    <row r="1070" spans="3:44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5">
        <f t="shared" si="49"/>
        <v>0</v>
      </c>
      <c r="AQ1070" s="15">
        <f t="shared" si="50"/>
        <v>0</v>
      </c>
      <c r="AR1070" s="15">
        <f t="shared" si="51"/>
        <v>0</v>
      </c>
    </row>
    <row r="1071" spans="3:44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5">
        <f t="shared" si="49"/>
        <v>0</v>
      </c>
      <c r="AQ1071" s="15">
        <f t="shared" si="50"/>
        <v>0</v>
      </c>
      <c r="AR1071" s="15">
        <f t="shared" si="51"/>
        <v>0</v>
      </c>
    </row>
    <row r="1072" spans="3:44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5">
        <f t="shared" si="49"/>
        <v>0</v>
      </c>
      <c r="AQ1072" s="15">
        <f t="shared" si="50"/>
        <v>0</v>
      </c>
      <c r="AR1072" s="15">
        <f t="shared" si="51"/>
        <v>0</v>
      </c>
    </row>
    <row r="1073" spans="3:44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5">
        <f t="shared" si="49"/>
        <v>0</v>
      </c>
      <c r="AQ1073" s="15">
        <f t="shared" si="50"/>
        <v>0</v>
      </c>
      <c r="AR1073" s="15">
        <f t="shared" si="51"/>
        <v>0</v>
      </c>
    </row>
    <row r="1074" spans="3:44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5">
        <f t="shared" si="49"/>
        <v>0</v>
      </c>
      <c r="AQ1074" s="15">
        <f t="shared" si="50"/>
        <v>0</v>
      </c>
      <c r="AR1074" s="15">
        <f t="shared" si="51"/>
        <v>0</v>
      </c>
    </row>
    <row r="1075" spans="3:44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5">
        <f t="shared" si="49"/>
        <v>0</v>
      </c>
      <c r="AQ1075" s="15">
        <f t="shared" si="50"/>
        <v>0</v>
      </c>
      <c r="AR1075" s="15">
        <f t="shared" si="51"/>
        <v>0</v>
      </c>
    </row>
    <row r="1076" spans="3:44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5">
        <f t="shared" si="49"/>
        <v>0</v>
      </c>
      <c r="AQ1076" s="15">
        <f t="shared" si="50"/>
        <v>0</v>
      </c>
      <c r="AR1076" s="15">
        <f t="shared" si="51"/>
        <v>0</v>
      </c>
    </row>
    <row r="1077" spans="3:44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5">
        <f t="shared" si="49"/>
        <v>0</v>
      </c>
      <c r="AQ1077" s="15">
        <f t="shared" si="50"/>
        <v>0</v>
      </c>
      <c r="AR1077" s="15">
        <f t="shared" si="51"/>
        <v>0</v>
      </c>
    </row>
    <row r="1078" spans="3:44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5">
        <f t="shared" si="49"/>
        <v>0</v>
      </c>
      <c r="AQ1078" s="15">
        <f t="shared" si="50"/>
        <v>0</v>
      </c>
      <c r="AR1078" s="15">
        <f t="shared" si="51"/>
        <v>0</v>
      </c>
    </row>
    <row r="1079" spans="3:44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5">
        <f t="shared" si="49"/>
        <v>0</v>
      </c>
      <c r="AQ1079" s="15">
        <f t="shared" si="50"/>
        <v>0</v>
      </c>
      <c r="AR1079" s="15">
        <f t="shared" si="51"/>
        <v>0</v>
      </c>
    </row>
    <row r="1080" spans="3:44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5">
        <f t="shared" si="49"/>
        <v>0</v>
      </c>
      <c r="AQ1080" s="15">
        <f t="shared" si="50"/>
        <v>0</v>
      </c>
      <c r="AR1080" s="15">
        <f t="shared" si="51"/>
        <v>0</v>
      </c>
    </row>
    <row r="1081" spans="3:44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5">
        <f t="shared" si="49"/>
        <v>0</v>
      </c>
      <c r="AQ1081" s="15">
        <f t="shared" si="50"/>
        <v>0</v>
      </c>
      <c r="AR1081" s="15">
        <f t="shared" si="51"/>
        <v>0</v>
      </c>
    </row>
    <row r="1082" spans="3:44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5">
        <f t="shared" si="49"/>
        <v>0</v>
      </c>
      <c r="AQ1082" s="15">
        <f t="shared" si="50"/>
        <v>0</v>
      </c>
      <c r="AR1082" s="15">
        <f t="shared" si="51"/>
        <v>0</v>
      </c>
    </row>
    <row r="1083" spans="3:44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5">
        <f t="shared" si="49"/>
        <v>0</v>
      </c>
      <c r="AQ1083" s="15">
        <f t="shared" si="50"/>
        <v>0</v>
      </c>
      <c r="AR1083" s="15">
        <f t="shared" si="51"/>
        <v>0</v>
      </c>
    </row>
    <row r="1084" spans="3:44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5">
        <f t="shared" si="49"/>
        <v>0</v>
      </c>
      <c r="AQ1084" s="15">
        <f t="shared" si="50"/>
        <v>0</v>
      </c>
      <c r="AR1084" s="15">
        <f t="shared" si="51"/>
        <v>0</v>
      </c>
    </row>
    <row r="1085" spans="3:44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5">
        <f t="shared" si="49"/>
        <v>0</v>
      </c>
      <c r="AQ1085" s="15">
        <f t="shared" si="50"/>
        <v>0</v>
      </c>
      <c r="AR1085" s="15">
        <f t="shared" si="51"/>
        <v>0</v>
      </c>
    </row>
    <row r="1086" spans="3:44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5">
        <f t="shared" si="49"/>
        <v>0</v>
      </c>
      <c r="AQ1086" s="15">
        <f t="shared" si="50"/>
        <v>0</v>
      </c>
      <c r="AR1086" s="15">
        <f t="shared" si="51"/>
        <v>0</v>
      </c>
    </row>
    <row r="1087" spans="3:44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5">
        <f t="shared" si="49"/>
        <v>0</v>
      </c>
      <c r="AQ1087" s="15">
        <f t="shared" si="50"/>
        <v>0</v>
      </c>
      <c r="AR1087" s="15">
        <f t="shared" si="51"/>
        <v>0</v>
      </c>
    </row>
    <row r="1088" spans="3:44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5">
        <f t="shared" si="49"/>
        <v>0</v>
      </c>
      <c r="AQ1088" s="15">
        <f t="shared" si="50"/>
        <v>0</v>
      </c>
      <c r="AR1088" s="15">
        <f t="shared" si="51"/>
        <v>0</v>
      </c>
    </row>
    <row r="1089" spans="3:44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5">
        <f t="shared" si="49"/>
        <v>0</v>
      </c>
      <c r="AQ1089" s="15">
        <f t="shared" si="50"/>
        <v>0</v>
      </c>
      <c r="AR1089" s="15">
        <f t="shared" si="51"/>
        <v>0</v>
      </c>
    </row>
    <row r="1090" spans="3:44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5">
        <f t="shared" si="49"/>
        <v>0</v>
      </c>
      <c r="AQ1090" s="15">
        <f t="shared" si="50"/>
        <v>0</v>
      </c>
      <c r="AR1090" s="15">
        <f t="shared" si="51"/>
        <v>0</v>
      </c>
    </row>
    <row r="1091" spans="3:44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5">
        <f t="shared" si="49"/>
        <v>0</v>
      </c>
      <c r="AQ1091" s="15">
        <f t="shared" si="50"/>
        <v>0</v>
      </c>
      <c r="AR1091" s="15">
        <f t="shared" si="51"/>
        <v>0</v>
      </c>
    </row>
    <row r="1092" spans="3:44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5">
        <f t="shared" si="49"/>
        <v>0</v>
      </c>
      <c r="AQ1092" s="15">
        <f t="shared" si="50"/>
        <v>0</v>
      </c>
      <c r="AR1092" s="15">
        <f t="shared" si="51"/>
        <v>0</v>
      </c>
    </row>
    <row r="1093" spans="3:44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5">
        <f t="shared" si="49"/>
        <v>0</v>
      </c>
      <c r="AQ1093" s="15">
        <f t="shared" si="50"/>
        <v>0</v>
      </c>
      <c r="AR1093" s="15">
        <f t="shared" si="51"/>
        <v>0</v>
      </c>
    </row>
    <row r="1094" spans="3:44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5">
        <f t="shared" ref="AP1094:AP1157" si="52">C1094+F1094+I1094+L1094+O1094+R1094+U1094+X1094+AA1094+AD1094+AG1094+AJ1094+AM1094</f>
        <v>0</v>
      </c>
      <c r="AQ1094" s="15">
        <f t="shared" ref="AQ1094:AQ1157" si="53">D1094+G1094+J1094+M1094+P1094+S1094+V1094+Y1094+AB1094+AE1094+AH1094+AK1094+AN1094</f>
        <v>0</v>
      </c>
      <c r="AR1094" s="15">
        <f t="shared" ref="AR1094:AR1157" si="54">E1094+H1094+K1094+N1094+Q1094+T1094+W1094+Z1094+AC1094+AF1094+AI1094+AL1094+AO1094</f>
        <v>0</v>
      </c>
    </row>
    <row r="1095" spans="3:44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5">
        <f t="shared" si="52"/>
        <v>0</v>
      </c>
      <c r="AQ1095" s="15">
        <f t="shared" si="53"/>
        <v>0</v>
      </c>
      <c r="AR1095" s="15">
        <f t="shared" si="54"/>
        <v>0</v>
      </c>
    </row>
    <row r="1096" spans="3:44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5">
        <f t="shared" si="52"/>
        <v>0</v>
      </c>
      <c r="AQ1096" s="15">
        <f t="shared" si="53"/>
        <v>0</v>
      </c>
      <c r="AR1096" s="15">
        <f t="shared" si="54"/>
        <v>0</v>
      </c>
    </row>
    <row r="1097" spans="3:44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5">
        <f t="shared" si="52"/>
        <v>0</v>
      </c>
      <c r="AQ1097" s="15">
        <f t="shared" si="53"/>
        <v>0</v>
      </c>
      <c r="AR1097" s="15">
        <f t="shared" si="54"/>
        <v>0</v>
      </c>
    </row>
    <row r="1098" spans="3:44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5">
        <f t="shared" si="52"/>
        <v>0</v>
      </c>
      <c r="AQ1098" s="15">
        <f t="shared" si="53"/>
        <v>0</v>
      </c>
      <c r="AR1098" s="15">
        <f t="shared" si="54"/>
        <v>0</v>
      </c>
    </row>
    <row r="1099" spans="3:44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5">
        <f t="shared" si="52"/>
        <v>0</v>
      </c>
      <c r="AQ1099" s="15">
        <f t="shared" si="53"/>
        <v>0</v>
      </c>
      <c r="AR1099" s="15">
        <f t="shared" si="54"/>
        <v>0</v>
      </c>
    </row>
    <row r="1100" spans="3:44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5">
        <f t="shared" si="52"/>
        <v>0</v>
      </c>
      <c r="AQ1100" s="15">
        <f t="shared" si="53"/>
        <v>0</v>
      </c>
      <c r="AR1100" s="15">
        <f t="shared" si="54"/>
        <v>0</v>
      </c>
    </row>
    <row r="1101" spans="3:44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5">
        <f t="shared" si="52"/>
        <v>0</v>
      </c>
      <c r="AQ1101" s="15">
        <f t="shared" si="53"/>
        <v>0</v>
      </c>
      <c r="AR1101" s="15">
        <f t="shared" si="54"/>
        <v>0</v>
      </c>
    </row>
    <row r="1102" spans="3:44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5">
        <f t="shared" si="52"/>
        <v>0</v>
      </c>
      <c r="AQ1102" s="15">
        <f t="shared" si="53"/>
        <v>0</v>
      </c>
      <c r="AR1102" s="15">
        <f t="shared" si="54"/>
        <v>0</v>
      </c>
    </row>
    <row r="1103" spans="3:44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5">
        <f t="shared" si="52"/>
        <v>0</v>
      </c>
      <c r="AQ1103" s="15">
        <f t="shared" si="53"/>
        <v>0</v>
      </c>
      <c r="AR1103" s="15">
        <f t="shared" si="54"/>
        <v>0</v>
      </c>
    </row>
    <row r="1104" spans="3:44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5">
        <f t="shared" si="52"/>
        <v>0</v>
      </c>
      <c r="AQ1104" s="15">
        <f t="shared" si="53"/>
        <v>0</v>
      </c>
      <c r="AR1104" s="15">
        <f t="shared" si="54"/>
        <v>0</v>
      </c>
    </row>
    <row r="1105" spans="3:44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5">
        <f t="shared" si="52"/>
        <v>0</v>
      </c>
      <c r="AQ1105" s="15">
        <f t="shared" si="53"/>
        <v>0</v>
      </c>
      <c r="AR1105" s="15">
        <f t="shared" si="54"/>
        <v>0</v>
      </c>
    </row>
    <row r="1106" spans="3:44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5">
        <f t="shared" si="52"/>
        <v>0</v>
      </c>
      <c r="AQ1106" s="15">
        <f t="shared" si="53"/>
        <v>0</v>
      </c>
      <c r="AR1106" s="15">
        <f t="shared" si="54"/>
        <v>0</v>
      </c>
    </row>
    <row r="1107" spans="3:44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5">
        <f t="shared" si="52"/>
        <v>0</v>
      </c>
      <c r="AQ1107" s="15">
        <f t="shared" si="53"/>
        <v>0</v>
      </c>
      <c r="AR1107" s="15">
        <f t="shared" si="54"/>
        <v>0</v>
      </c>
    </row>
    <row r="1108" spans="3:44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5">
        <f t="shared" si="52"/>
        <v>0</v>
      </c>
      <c r="AQ1108" s="15">
        <f t="shared" si="53"/>
        <v>0</v>
      </c>
      <c r="AR1108" s="15">
        <f t="shared" si="54"/>
        <v>0</v>
      </c>
    </row>
    <row r="1109" spans="3:44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5">
        <f t="shared" si="52"/>
        <v>0</v>
      </c>
      <c r="AQ1109" s="15">
        <f t="shared" si="53"/>
        <v>0</v>
      </c>
      <c r="AR1109" s="15">
        <f t="shared" si="54"/>
        <v>0</v>
      </c>
    </row>
    <row r="1110" spans="3:44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5">
        <f t="shared" si="52"/>
        <v>0</v>
      </c>
      <c r="AQ1110" s="15">
        <f t="shared" si="53"/>
        <v>0</v>
      </c>
      <c r="AR1110" s="15">
        <f t="shared" si="54"/>
        <v>0</v>
      </c>
    </row>
    <row r="1111" spans="3:44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5">
        <f t="shared" si="52"/>
        <v>0</v>
      </c>
      <c r="AQ1111" s="15">
        <f t="shared" si="53"/>
        <v>0</v>
      </c>
      <c r="AR1111" s="15">
        <f t="shared" si="54"/>
        <v>0</v>
      </c>
    </row>
    <row r="1112" spans="3:44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5">
        <f t="shared" si="52"/>
        <v>0</v>
      </c>
      <c r="AQ1112" s="15">
        <f t="shared" si="53"/>
        <v>0</v>
      </c>
      <c r="AR1112" s="15">
        <f t="shared" si="54"/>
        <v>0</v>
      </c>
    </row>
    <row r="1113" spans="3:44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5">
        <f t="shared" si="52"/>
        <v>0</v>
      </c>
      <c r="AQ1113" s="15">
        <f t="shared" si="53"/>
        <v>0</v>
      </c>
      <c r="AR1113" s="15">
        <f t="shared" si="54"/>
        <v>0</v>
      </c>
    </row>
    <row r="1114" spans="3:44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5">
        <f t="shared" si="52"/>
        <v>0</v>
      </c>
      <c r="AQ1114" s="15">
        <f t="shared" si="53"/>
        <v>0</v>
      </c>
      <c r="AR1114" s="15">
        <f t="shared" si="54"/>
        <v>0</v>
      </c>
    </row>
    <row r="1115" spans="3:44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5">
        <f t="shared" si="52"/>
        <v>0</v>
      </c>
      <c r="AQ1115" s="15">
        <f t="shared" si="53"/>
        <v>0</v>
      </c>
      <c r="AR1115" s="15">
        <f t="shared" si="54"/>
        <v>0</v>
      </c>
    </row>
    <row r="1116" spans="3:44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5">
        <f t="shared" si="52"/>
        <v>0</v>
      </c>
      <c r="AQ1116" s="15">
        <f t="shared" si="53"/>
        <v>0</v>
      </c>
      <c r="AR1116" s="15">
        <f t="shared" si="54"/>
        <v>0</v>
      </c>
    </row>
    <row r="1117" spans="3:44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5">
        <f t="shared" si="52"/>
        <v>0</v>
      </c>
      <c r="AQ1117" s="15">
        <f t="shared" si="53"/>
        <v>0</v>
      </c>
      <c r="AR1117" s="15">
        <f t="shared" si="54"/>
        <v>0</v>
      </c>
    </row>
    <row r="1118" spans="3:44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5">
        <f t="shared" si="52"/>
        <v>0</v>
      </c>
      <c r="AQ1118" s="15">
        <f t="shared" si="53"/>
        <v>0</v>
      </c>
      <c r="AR1118" s="15">
        <f t="shared" si="54"/>
        <v>0</v>
      </c>
    </row>
    <row r="1119" spans="3:44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5">
        <f t="shared" si="52"/>
        <v>0</v>
      </c>
      <c r="AQ1119" s="15">
        <f t="shared" si="53"/>
        <v>0</v>
      </c>
      <c r="AR1119" s="15">
        <f t="shared" si="54"/>
        <v>0</v>
      </c>
    </row>
    <row r="1120" spans="3:44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5">
        <f t="shared" si="52"/>
        <v>0</v>
      </c>
      <c r="AQ1120" s="15">
        <f t="shared" si="53"/>
        <v>0</v>
      </c>
      <c r="AR1120" s="15">
        <f t="shared" si="54"/>
        <v>0</v>
      </c>
    </row>
    <row r="1121" spans="3:44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5">
        <f t="shared" si="52"/>
        <v>0</v>
      </c>
      <c r="AQ1121" s="15">
        <f t="shared" si="53"/>
        <v>0</v>
      </c>
      <c r="AR1121" s="15">
        <f t="shared" si="54"/>
        <v>0</v>
      </c>
    </row>
    <row r="1122" spans="3:44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5">
        <f t="shared" si="52"/>
        <v>0</v>
      </c>
      <c r="AQ1122" s="15">
        <f t="shared" si="53"/>
        <v>0</v>
      </c>
      <c r="AR1122" s="15">
        <f t="shared" si="54"/>
        <v>0</v>
      </c>
    </row>
    <row r="1123" spans="3:44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5">
        <f t="shared" si="52"/>
        <v>0</v>
      </c>
      <c r="AQ1123" s="15">
        <f t="shared" si="53"/>
        <v>0</v>
      </c>
      <c r="AR1123" s="15">
        <f t="shared" si="54"/>
        <v>0</v>
      </c>
    </row>
    <row r="1124" spans="3:44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5">
        <f t="shared" si="52"/>
        <v>0</v>
      </c>
      <c r="AQ1124" s="15">
        <f t="shared" si="53"/>
        <v>0</v>
      </c>
      <c r="AR1124" s="15">
        <f t="shared" si="54"/>
        <v>0</v>
      </c>
    </row>
    <row r="1125" spans="3:44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5">
        <f t="shared" si="52"/>
        <v>0</v>
      </c>
      <c r="AQ1125" s="15">
        <f t="shared" si="53"/>
        <v>0</v>
      </c>
      <c r="AR1125" s="15">
        <f t="shared" si="54"/>
        <v>0</v>
      </c>
    </row>
    <row r="1126" spans="3:44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5">
        <f t="shared" si="52"/>
        <v>0</v>
      </c>
      <c r="AQ1126" s="15">
        <f t="shared" si="53"/>
        <v>0</v>
      </c>
      <c r="AR1126" s="15">
        <f t="shared" si="54"/>
        <v>0</v>
      </c>
    </row>
    <row r="1127" spans="3:44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5">
        <f t="shared" si="52"/>
        <v>0</v>
      </c>
      <c r="AQ1127" s="15">
        <f t="shared" si="53"/>
        <v>0</v>
      </c>
      <c r="AR1127" s="15">
        <f t="shared" si="54"/>
        <v>0</v>
      </c>
    </row>
    <row r="1128" spans="3:44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5">
        <f t="shared" si="52"/>
        <v>0</v>
      </c>
      <c r="AQ1128" s="15">
        <f t="shared" si="53"/>
        <v>0</v>
      </c>
      <c r="AR1128" s="15">
        <f t="shared" si="54"/>
        <v>0</v>
      </c>
    </row>
    <row r="1129" spans="3:44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5">
        <f t="shared" si="52"/>
        <v>0</v>
      </c>
      <c r="AQ1129" s="15">
        <f t="shared" si="53"/>
        <v>0</v>
      </c>
      <c r="AR1129" s="15">
        <f t="shared" si="54"/>
        <v>0</v>
      </c>
    </row>
    <row r="1130" spans="3:44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5">
        <f t="shared" si="52"/>
        <v>0</v>
      </c>
      <c r="AQ1130" s="15">
        <f t="shared" si="53"/>
        <v>0</v>
      </c>
      <c r="AR1130" s="15">
        <f t="shared" si="54"/>
        <v>0</v>
      </c>
    </row>
    <row r="1131" spans="3:44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5">
        <f t="shared" si="52"/>
        <v>0</v>
      </c>
      <c r="AQ1131" s="15">
        <f t="shared" si="53"/>
        <v>0</v>
      </c>
      <c r="AR1131" s="15">
        <f t="shared" si="54"/>
        <v>0</v>
      </c>
    </row>
    <row r="1132" spans="3:44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5">
        <f t="shared" si="52"/>
        <v>0</v>
      </c>
      <c r="AQ1132" s="15">
        <f t="shared" si="53"/>
        <v>0</v>
      </c>
      <c r="AR1132" s="15">
        <f t="shared" si="54"/>
        <v>0</v>
      </c>
    </row>
    <row r="1133" spans="3:44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5">
        <f t="shared" si="52"/>
        <v>0</v>
      </c>
      <c r="AQ1133" s="15">
        <f t="shared" si="53"/>
        <v>0</v>
      </c>
      <c r="AR1133" s="15">
        <f t="shared" si="54"/>
        <v>0</v>
      </c>
    </row>
    <row r="1134" spans="3:44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5">
        <f t="shared" si="52"/>
        <v>0</v>
      </c>
      <c r="AQ1134" s="15">
        <f t="shared" si="53"/>
        <v>0</v>
      </c>
      <c r="AR1134" s="15">
        <f t="shared" si="54"/>
        <v>0</v>
      </c>
    </row>
    <row r="1135" spans="3:44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5">
        <f t="shared" si="52"/>
        <v>0</v>
      </c>
      <c r="AQ1135" s="15">
        <f t="shared" si="53"/>
        <v>0</v>
      </c>
      <c r="AR1135" s="15">
        <f t="shared" si="54"/>
        <v>0</v>
      </c>
    </row>
    <row r="1136" spans="3:44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5">
        <f t="shared" si="52"/>
        <v>0</v>
      </c>
      <c r="AQ1136" s="15">
        <f t="shared" si="53"/>
        <v>0</v>
      </c>
      <c r="AR1136" s="15">
        <f t="shared" si="54"/>
        <v>0</v>
      </c>
    </row>
    <row r="1137" spans="3:44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5">
        <f t="shared" si="52"/>
        <v>0</v>
      </c>
      <c r="AQ1137" s="15">
        <f t="shared" si="53"/>
        <v>0</v>
      </c>
      <c r="AR1137" s="15">
        <f t="shared" si="54"/>
        <v>0</v>
      </c>
    </row>
    <row r="1138" spans="3:44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5">
        <f t="shared" si="52"/>
        <v>0</v>
      </c>
      <c r="AQ1138" s="15">
        <f t="shared" si="53"/>
        <v>0</v>
      </c>
      <c r="AR1138" s="15">
        <f t="shared" si="54"/>
        <v>0</v>
      </c>
    </row>
    <row r="1139" spans="3:44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5">
        <f t="shared" si="52"/>
        <v>0</v>
      </c>
      <c r="AQ1139" s="15">
        <f t="shared" si="53"/>
        <v>0</v>
      </c>
      <c r="AR1139" s="15">
        <f t="shared" si="54"/>
        <v>0</v>
      </c>
    </row>
    <row r="1140" spans="3:44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5">
        <f t="shared" si="52"/>
        <v>0</v>
      </c>
      <c r="AQ1140" s="15">
        <f t="shared" si="53"/>
        <v>0</v>
      </c>
      <c r="AR1140" s="15">
        <f t="shared" si="54"/>
        <v>0</v>
      </c>
    </row>
    <row r="1141" spans="3:44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5">
        <f t="shared" si="52"/>
        <v>0</v>
      </c>
      <c r="AQ1141" s="15">
        <f t="shared" si="53"/>
        <v>0</v>
      </c>
      <c r="AR1141" s="15">
        <f t="shared" si="54"/>
        <v>0</v>
      </c>
    </row>
    <row r="1142" spans="3:44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5">
        <f t="shared" si="52"/>
        <v>0</v>
      </c>
      <c r="AQ1142" s="15">
        <f t="shared" si="53"/>
        <v>0</v>
      </c>
      <c r="AR1142" s="15">
        <f t="shared" si="54"/>
        <v>0</v>
      </c>
    </row>
    <row r="1143" spans="3:44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5">
        <f t="shared" si="52"/>
        <v>0</v>
      </c>
      <c r="AQ1143" s="15">
        <f t="shared" si="53"/>
        <v>0</v>
      </c>
      <c r="AR1143" s="15">
        <f t="shared" si="54"/>
        <v>0</v>
      </c>
    </row>
    <row r="1144" spans="3:44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5">
        <f t="shared" si="52"/>
        <v>0</v>
      </c>
      <c r="AQ1144" s="15">
        <f t="shared" si="53"/>
        <v>0</v>
      </c>
      <c r="AR1144" s="15">
        <f t="shared" si="54"/>
        <v>0</v>
      </c>
    </row>
    <row r="1145" spans="3:44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5">
        <f t="shared" si="52"/>
        <v>0</v>
      </c>
      <c r="AQ1145" s="15">
        <f t="shared" si="53"/>
        <v>0</v>
      </c>
      <c r="AR1145" s="15">
        <f t="shared" si="54"/>
        <v>0</v>
      </c>
    </row>
    <row r="1146" spans="3:44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5">
        <f t="shared" si="52"/>
        <v>0</v>
      </c>
      <c r="AQ1146" s="15">
        <f t="shared" si="53"/>
        <v>0</v>
      </c>
      <c r="AR1146" s="15">
        <f t="shared" si="54"/>
        <v>0</v>
      </c>
    </row>
    <row r="1147" spans="3:44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5">
        <f t="shared" si="52"/>
        <v>0</v>
      </c>
      <c r="AQ1147" s="15">
        <f t="shared" si="53"/>
        <v>0</v>
      </c>
      <c r="AR1147" s="15">
        <f t="shared" si="54"/>
        <v>0</v>
      </c>
    </row>
    <row r="1148" spans="3:44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5">
        <f t="shared" si="52"/>
        <v>0</v>
      </c>
      <c r="AQ1148" s="15">
        <f t="shared" si="53"/>
        <v>0</v>
      </c>
      <c r="AR1148" s="15">
        <f t="shared" si="54"/>
        <v>0</v>
      </c>
    </row>
    <row r="1149" spans="3:44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5">
        <f t="shared" si="52"/>
        <v>0</v>
      </c>
      <c r="AQ1149" s="15">
        <f t="shared" si="53"/>
        <v>0</v>
      </c>
      <c r="AR1149" s="15">
        <f t="shared" si="54"/>
        <v>0</v>
      </c>
    </row>
    <row r="1150" spans="3:44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5">
        <f t="shared" si="52"/>
        <v>0</v>
      </c>
      <c r="AQ1150" s="15">
        <f t="shared" si="53"/>
        <v>0</v>
      </c>
      <c r="AR1150" s="15">
        <f t="shared" si="54"/>
        <v>0</v>
      </c>
    </row>
    <row r="1151" spans="3:44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5">
        <f t="shared" si="52"/>
        <v>0</v>
      </c>
      <c r="AQ1151" s="15">
        <f t="shared" si="53"/>
        <v>0</v>
      </c>
      <c r="AR1151" s="15">
        <f t="shared" si="54"/>
        <v>0</v>
      </c>
    </row>
    <row r="1152" spans="3:44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5">
        <f t="shared" si="52"/>
        <v>0</v>
      </c>
      <c r="AQ1152" s="15">
        <f t="shared" si="53"/>
        <v>0</v>
      </c>
      <c r="AR1152" s="15">
        <f t="shared" si="54"/>
        <v>0</v>
      </c>
    </row>
    <row r="1153" spans="3:44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5">
        <f t="shared" si="52"/>
        <v>0</v>
      </c>
      <c r="AQ1153" s="15">
        <f t="shared" si="53"/>
        <v>0</v>
      </c>
      <c r="AR1153" s="15">
        <f t="shared" si="54"/>
        <v>0</v>
      </c>
    </row>
    <row r="1154" spans="3:44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5">
        <f t="shared" si="52"/>
        <v>0</v>
      </c>
      <c r="AQ1154" s="15">
        <f t="shared" si="53"/>
        <v>0</v>
      </c>
      <c r="AR1154" s="15">
        <f t="shared" si="54"/>
        <v>0</v>
      </c>
    </row>
    <row r="1155" spans="3:44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5">
        <f t="shared" si="52"/>
        <v>0</v>
      </c>
      <c r="AQ1155" s="15">
        <f t="shared" si="53"/>
        <v>0</v>
      </c>
      <c r="AR1155" s="15">
        <f t="shared" si="54"/>
        <v>0</v>
      </c>
    </row>
    <row r="1156" spans="3:44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5">
        <f t="shared" si="52"/>
        <v>0</v>
      </c>
      <c r="AQ1156" s="15">
        <f t="shared" si="53"/>
        <v>0</v>
      </c>
      <c r="AR1156" s="15">
        <f t="shared" si="54"/>
        <v>0</v>
      </c>
    </row>
    <row r="1157" spans="3:44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5">
        <f t="shared" si="52"/>
        <v>0</v>
      </c>
      <c r="AQ1157" s="15">
        <f t="shared" si="53"/>
        <v>0</v>
      </c>
      <c r="AR1157" s="15">
        <f t="shared" si="54"/>
        <v>0</v>
      </c>
    </row>
    <row r="1158" spans="3:44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5">
        <f t="shared" ref="AP1158:AP1221" si="55">C1158+F1158+I1158+L1158+O1158+R1158+U1158+X1158+AA1158+AD1158+AG1158+AJ1158+AM1158</f>
        <v>0</v>
      </c>
      <c r="AQ1158" s="15">
        <f t="shared" ref="AQ1158:AQ1221" si="56">D1158+G1158+J1158+M1158+P1158+S1158+V1158+Y1158+AB1158+AE1158+AH1158+AK1158+AN1158</f>
        <v>0</v>
      </c>
      <c r="AR1158" s="15">
        <f t="shared" ref="AR1158:AR1221" si="57">E1158+H1158+K1158+N1158+Q1158+T1158+W1158+Z1158+AC1158+AF1158+AI1158+AL1158+AO1158</f>
        <v>0</v>
      </c>
    </row>
    <row r="1159" spans="3:44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5">
        <f t="shared" si="55"/>
        <v>0</v>
      </c>
      <c r="AQ1159" s="15">
        <f t="shared" si="56"/>
        <v>0</v>
      </c>
      <c r="AR1159" s="15">
        <f t="shared" si="57"/>
        <v>0</v>
      </c>
    </row>
    <row r="1160" spans="3:44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5">
        <f t="shared" si="55"/>
        <v>0</v>
      </c>
      <c r="AQ1160" s="15">
        <f t="shared" si="56"/>
        <v>0</v>
      </c>
      <c r="AR1160" s="15">
        <f t="shared" si="57"/>
        <v>0</v>
      </c>
    </row>
    <row r="1161" spans="3:44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5">
        <f t="shared" si="55"/>
        <v>0</v>
      </c>
      <c r="AQ1161" s="15">
        <f t="shared" si="56"/>
        <v>0</v>
      </c>
      <c r="AR1161" s="15">
        <f t="shared" si="57"/>
        <v>0</v>
      </c>
    </row>
    <row r="1162" spans="3:44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5">
        <f t="shared" si="55"/>
        <v>0</v>
      </c>
      <c r="AQ1162" s="15">
        <f t="shared" si="56"/>
        <v>0</v>
      </c>
      <c r="AR1162" s="15">
        <f t="shared" si="57"/>
        <v>0</v>
      </c>
    </row>
    <row r="1163" spans="3:44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5">
        <f t="shared" si="55"/>
        <v>0</v>
      </c>
      <c r="AQ1163" s="15">
        <f t="shared" si="56"/>
        <v>0</v>
      </c>
      <c r="AR1163" s="15">
        <f t="shared" si="57"/>
        <v>0</v>
      </c>
    </row>
    <row r="1164" spans="3:44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5">
        <f t="shared" si="55"/>
        <v>0</v>
      </c>
      <c r="AQ1164" s="15">
        <f t="shared" si="56"/>
        <v>0</v>
      </c>
      <c r="AR1164" s="15">
        <f t="shared" si="57"/>
        <v>0</v>
      </c>
    </row>
    <row r="1165" spans="3:44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5">
        <f t="shared" si="55"/>
        <v>0</v>
      </c>
      <c r="AQ1165" s="15">
        <f t="shared" si="56"/>
        <v>0</v>
      </c>
      <c r="AR1165" s="15">
        <f t="shared" si="57"/>
        <v>0</v>
      </c>
    </row>
    <row r="1166" spans="3:44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5">
        <f t="shared" si="55"/>
        <v>0</v>
      </c>
      <c r="AQ1166" s="15">
        <f t="shared" si="56"/>
        <v>0</v>
      </c>
      <c r="AR1166" s="15">
        <f t="shared" si="57"/>
        <v>0</v>
      </c>
    </row>
    <row r="1167" spans="3:44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5">
        <f t="shared" si="55"/>
        <v>0</v>
      </c>
      <c r="AQ1167" s="15">
        <f t="shared" si="56"/>
        <v>0</v>
      </c>
      <c r="AR1167" s="15">
        <f t="shared" si="57"/>
        <v>0</v>
      </c>
    </row>
    <row r="1168" spans="3:44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5">
        <f t="shared" si="55"/>
        <v>0</v>
      </c>
      <c r="AQ1168" s="15">
        <f t="shared" si="56"/>
        <v>0</v>
      </c>
      <c r="AR1168" s="15">
        <f t="shared" si="57"/>
        <v>0</v>
      </c>
    </row>
    <row r="1169" spans="3:44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5">
        <f t="shared" si="55"/>
        <v>0</v>
      </c>
      <c r="AQ1169" s="15">
        <f t="shared" si="56"/>
        <v>0</v>
      </c>
      <c r="AR1169" s="15">
        <f t="shared" si="57"/>
        <v>0</v>
      </c>
    </row>
    <row r="1170" spans="3:44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5">
        <f t="shared" si="55"/>
        <v>0</v>
      </c>
      <c r="AQ1170" s="15">
        <f t="shared" si="56"/>
        <v>0</v>
      </c>
      <c r="AR1170" s="15">
        <f t="shared" si="57"/>
        <v>0</v>
      </c>
    </row>
    <row r="1171" spans="3:44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5">
        <f t="shared" si="55"/>
        <v>0</v>
      </c>
      <c r="AQ1171" s="15">
        <f t="shared" si="56"/>
        <v>0</v>
      </c>
      <c r="AR1171" s="15">
        <f t="shared" si="57"/>
        <v>0</v>
      </c>
    </row>
    <row r="1172" spans="3:44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5">
        <f t="shared" si="55"/>
        <v>0</v>
      </c>
      <c r="AQ1172" s="15">
        <f t="shared" si="56"/>
        <v>0</v>
      </c>
      <c r="AR1172" s="15">
        <f t="shared" si="57"/>
        <v>0</v>
      </c>
    </row>
    <row r="1173" spans="3:44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5">
        <f t="shared" si="55"/>
        <v>0</v>
      </c>
      <c r="AQ1173" s="15">
        <f t="shared" si="56"/>
        <v>0</v>
      </c>
      <c r="AR1173" s="15">
        <f t="shared" si="57"/>
        <v>0</v>
      </c>
    </row>
    <row r="1174" spans="3:44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5">
        <f t="shared" si="55"/>
        <v>0</v>
      </c>
      <c r="AQ1174" s="15">
        <f t="shared" si="56"/>
        <v>0</v>
      </c>
      <c r="AR1174" s="15">
        <f t="shared" si="57"/>
        <v>0</v>
      </c>
    </row>
    <row r="1175" spans="3:44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5">
        <f t="shared" si="55"/>
        <v>0</v>
      </c>
      <c r="AQ1175" s="15">
        <f t="shared" si="56"/>
        <v>0</v>
      </c>
      <c r="AR1175" s="15">
        <f t="shared" si="57"/>
        <v>0</v>
      </c>
    </row>
    <row r="1176" spans="3:44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5">
        <f t="shared" si="55"/>
        <v>0</v>
      </c>
      <c r="AQ1176" s="15">
        <f t="shared" si="56"/>
        <v>0</v>
      </c>
      <c r="AR1176" s="15">
        <f t="shared" si="57"/>
        <v>0</v>
      </c>
    </row>
    <row r="1177" spans="3:44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5">
        <f t="shared" si="55"/>
        <v>0</v>
      </c>
      <c r="AQ1177" s="15">
        <f t="shared" si="56"/>
        <v>0</v>
      </c>
      <c r="AR1177" s="15">
        <f t="shared" si="57"/>
        <v>0</v>
      </c>
    </row>
    <row r="1178" spans="3:44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5">
        <f t="shared" si="55"/>
        <v>0</v>
      </c>
      <c r="AQ1178" s="15">
        <f t="shared" si="56"/>
        <v>0</v>
      </c>
      <c r="AR1178" s="15">
        <f t="shared" si="57"/>
        <v>0</v>
      </c>
    </row>
    <row r="1179" spans="3:44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5">
        <f t="shared" si="55"/>
        <v>0</v>
      </c>
      <c r="AQ1179" s="15">
        <f t="shared" si="56"/>
        <v>0</v>
      </c>
      <c r="AR1179" s="15">
        <f t="shared" si="57"/>
        <v>0</v>
      </c>
    </row>
    <row r="1180" spans="3:44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5">
        <f t="shared" si="55"/>
        <v>0</v>
      </c>
      <c r="AQ1180" s="15">
        <f t="shared" si="56"/>
        <v>0</v>
      </c>
      <c r="AR1180" s="15">
        <f t="shared" si="57"/>
        <v>0</v>
      </c>
    </row>
    <row r="1181" spans="3:44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5">
        <f t="shared" si="55"/>
        <v>0</v>
      </c>
      <c r="AQ1181" s="15">
        <f t="shared" si="56"/>
        <v>0</v>
      </c>
      <c r="AR1181" s="15">
        <f t="shared" si="57"/>
        <v>0</v>
      </c>
    </row>
    <row r="1182" spans="3:44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5">
        <f t="shared" si="55"/>
        <v>0</v>
      </c>
      <c r="AQ1182" s="15">
        <f t="shared" si="56"/>
        <v>0</v>
      </c>
      <c r="AR1182" s="15">
        <f t="shared" si="57"/>
        <v>0</v>
      </c>
    </row>
    <row r="1183" spans="3:44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5">
        <f t="shared" si="55"/>
        <v>0</v>
      </c>
      <c r="AQ1183" s="15">
        <f t="shared" si="56"/>
        <v>0</v>
      </c>
      <c r="AR1183" s="15">
        <f t="shared" si="57"/>
        <v>0</v>
      </c>
    </row>
    <row r="1184" spans="3:44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5">
        <f t="shared" si="55"/>
        <v>0</v>
      </c>
      <c r="AQ1184" s="15">
        <f t="shared" si="56"/>
        <v>0</v>
      </c>
      <c r="AR1184" s="15">
        <f t="shared" si="57"/>
        <v>0</v>
      </c>
    </row>
    <row r="1185" spans="3:44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5">
        <f t="shared" si="55"/>
        <v>0</v>
      </c>
      <c r="AQ1185" s="15">
        <f t="shared" si="56"/>
        <v>0</v>
      </c>
      <c r="AR1185" s="15">
        <f t="shared" si="57"/>
        <v>0</v>
      </c>
    </row>
    <row r="1186" spans="3:44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5">
        <f t="shared" si="55"/>
        <v>0</v>
      </c>
      <c r="AQ1186" s="15">
        <f t="shared" si="56"/>
        <v>0</v>
      </c>
      <c r="AR1186" s="15">
        <f t="shared" si="57"/>
        <v>0</v>
      </c>
    </row>
    <row r="1187" spans="3:44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5">
        <f t="shared" si="55"/>
        <v>0</v>
      </c>
      <c r="AQ1187" s="15">
        <f t="shared" si="56"/>
        <v>0</v>
      </c>
      <c r="AR1187" s="15">
        <f t="shared" si="57"/>
        <v>0</v>
      </c>
    </row>
    <row r="1188" spans="3:44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5">
        <f t="shared" si="55"/>
        <v>0</v>
      </c>
      <c r="AQ1188" s="15">
        <f t="shared" si="56"/>
        <v>0</v>
      </c>
      <c r="AR1188" s="15">
        <f t="shared" si="57"/>
        <v>0</v>
      </c>
    </row>
    <row r="1189" spans="3:44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5">
        <f t="shared" si="55"/>
        <v>0</v>
      </c>
      <c r="AQ1189" s="15">
        <f t="shared" si="56"/>
        <v>0</v>
      </c>
      <c r="AR1189" s="15">
        <f t="shared" si="57"/>
        <v>0</v>
      </c>
    </row>
    <row r="1190" spans="3:44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5">
        <f t="shared" si="55"/>
        <v>0</v>
      </c>
      <c r="AQ1190" s="15">
        <f t="shared" si="56"/>
        <v>0</v>
      </c>
      <c r="AR1190" s="15">
        <f t="shared" si="57"/>
        <v>0</v>
      </c>
    </row>
    <row r="1191" spans="3:44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5">
        <f t="shared" si="55"/>
        <v>0</v>
      </c>
      <c r="AQ1191" s="15">
        <f t="shared" si="56"/>
        <v>0</v>
      </c>
      <c r="AR1191" s="15">
        <f t="shared" si="57"/>
        <v>0</v>
      </c>
    </row>
    <row r="1192" spans="3:44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5">
        <f t="shared" si="55"/>
        <v>0</v>
      </c>
      <c r="AQ1192" s="15">
        <f t="shared" si="56"/>
        <v>0</v>
      </c>
      <c r="AR1192" s="15">
        <f t="shared" si="57"/>
        <v>0</v>
      </c>
    </row>
    <row r="1193" spans="3:44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5">
        <f t="shared" si="55"/>
        <v>0</v>
      </c>
      <c r="AQ1193" s="15">
        <f t="shared" si="56"/>
        <v>0</v>
      </c>
      <c r="AR1193" s="15">
        <f t="shared" si="57"/>
        <v>0</v>
      </c>
    </row>
    <row r="1194" spans="3:44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5">
        <f t="shared" si="55"/>
        <v>0</v>
      </c>
      <c r="AQ1194" s="15">
        <f t="shared" si="56"/>
        <v>0</v>
      </c>
      <c r="AR1194" s="15">
        <f t="shared" si="57"/>
        <v>0</v>
      </c>
    </row>
    <row r="1195" spans="3:44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5">
        <f t="shared" si="55"/>
        <v>0</v>
      </c>
      <c r="AQ1195" s="15">
        <f t="shared" si="56"/>
        <v>0</v>
      </c>
      <c r="AR1195" s="15">
        <f t="shared" si="57"/>
        <v>0</v>
      </c>
    </row>
    <row r="1196" spans="3:44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5">
        <f t="shared" si="55"/>
        <v>0</v>
      </c>
      <c r="AQ1196" s="15">
        <f t="shared" si="56"/>
        <v>0</v>
      </c>
      <c r="AR1196" s="15">
        <f t="shared" si="57"/>
        <v>0</v>
      </c>
    </row>
    <row r="1197" spans="3:44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5">
        <f t="shared" si="55"/>
        <v>0</v>
      </c>
      <c r="AQ1197" s="15">
        <f t="shared" si="56"/>
        <v>0</v>
      </c>
      <c r="AR1197" s="15">
        <f t="shared" si="57"/>
        <v>0</v>
      </c>
    </row>
    <row r="1198" spans="3:44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5">
        <f t="shared" si="55"/>
        <v>0</v>
      </c>
      <c r="AQ1198" s="15">
        <f t="shared" si="56"/>
        <v>0</v>
      </c>
      <c r="AR1198" s="15">
        <f t="shared" si="57"/>
        <v>0</v>
      </c>
    </row>
    <row r="1199" spans="3:44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5">
        <f t="shared" si="55"/>
        <v>0</v>
      </c>
      <c r="AQ1199" s="15">
        <f t="shared" si="56"/>
        <v>0</v>
      </c>
      <c r="AR1199" s="15">
        <f t="shared" si="57"/>
        <v>0</v>
      </c>
    </row>
    <row r="1200" spans="3:44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5">
        <f t="shared" si="55"/>
        <v>0</v>
      </c>
      <c r="AQ1200" s="15">
        <f t="shared" si="56"/>
        <v>0</v>
      </c>
      <c r="AR1200" s="15">
        <f t="shared" si="57"/>
        <v>0</v>
      </c>
    </row>
    <row r="1201" spans="3:44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5">
        <f t="shared" si="55"/>
        <v>0</v>
      </c>
      <c r="AQ1201" s="15">
        <f t="shared" si="56"/>
        <v>0</v>
      </c>
      <c r="AR1201" s="15">
        <f t="shared" si="57"/>
        <v>0</v>
      </c>
    </row>
    <row r="1202" spans="3:44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5">
        <f t="shared" si="55"/>
        <v>0</v>
      </c>
      <c r="AQ1202" s="15">
        <f t="shared" si="56"/>
        <v>0</v>
      </c>
      <c r="AR1202" s="15">
        <f t="shared" si="57"/>
        <v>0</v>
      </c>
    </row>
    <row r="1203" spans="3:44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5">
        <f t="shared" si="55"/>
        <v>0</v>
      </c>
      <c r="AQ1203" s="15">
        <f t="shared" si="56"/>
        <v>0</v>
      </c>
      <c r="AR1203" s="15">
        <f t="shared" si="57"/>
        <v>0</v>
      </c>
    </row>
    <row r="1204" spans="3:44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5">
        <f t="shared" si="55"/>
        <v>0</v>
      </c>
      <c r="AQ1204" s="15">
        <f t="shared" si="56"/>
        <v>0</v>
      </c>
      <c r="AR1204" s="15">
        <f t="shared" si="57"/>
        <v>0</v>
      </c>
    </row>
    <row r="1205" spans="3:44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5">
        <f t="shared" si="55"/>
        <v>0</v>
      </c>
      <c r="AQ1205" s="15">
        <f t="shared" si="56"/>
        <v>0</v>
      </c>
      <c r="AR1205" s="15">
        <f t="shared" si="57"/>
        <v>0</v>
      </c>
    </row>
    <row r="1206" spans="3:44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5">
        <f t="shared" si="55"/>
        <v>0</v>
      </c>
      <c r="AQ1206" s="15">
        <f t="shared" si="56"/>
        <v>0</v>
      </c>
      <c r="AR1206" s="15">
        <f t="shared" si="57"/>
        <v>0</v>
      </c>
    </row>
    <row r="1207" spans="3:44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5">
        <f t="shared" si="55"/>
        <v>0</v>
      </c>
      <c r="AQ1207" s="15">
        <f t="shared" si="56"/>
        <v>0</v>
      </c>
      <c r="AR1207" s="15">
        <f t="shared" si="57"/>
        <v>0</v>
      </c>
    </row>
    <row r="1208" spans="3:44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5">
        <f t="shared" si="55"/>
        <v>0</v>
      </c>
      <c r="AQ1208" s="15">
        <f t="shared" si="56"/>
        <v>0</v>
      </c>
      <c r="AR1208" s="15">
        <f t="shared" si="57"/>
        <v>0</v>
      </c>
    </row>
    <row r="1209" spans="3:44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5">
        <f t="shared" si="55"/>
        <v>0</v>
      </c>
      <c r="AQ1209" s="15">
        <f t="shared" si="56"/>
        <v>0</v>
      </c>
      <c r="AR1209" s="15">
        <f t="shared" si="57"/>
        <v>0</v>
      </c>
    </row>
    <row r="1210" spans="3:44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5">
        <f t="shared" si="55"/>
        <v>0</v>
      </c>
      <c r="AQ1210" s="15">
        <f t="shared" si="56"/>
        <v>0</v>
      </c>
      <c r="AR1210" s="15">
        <f t="shared" si="57"/>
        <v>0</v>
      </c>
    </row>
    <row r="1211" spans="3:44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5">
        <f t="shared" si="55"/>
        <v>0</v>
      </c>
      <c r="AQ1211" s="15">
        <f t="shared" si="56"/>
        <v>0</v>
      </c>
      <c r="AR1211" s="15">
        <f t="shared" si="57"/>
        <v>0</v>
      </c>
    </row>
    <row r="1212" spans="3:44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5">
        <f t="shared" si="55"/>
        <v>0</v>
      </c>
      <c r="AQ1212" s="15">
        <f t="shared" si="56"/>
        <v>0</v>
      </c>
      <c r="AR1212" s="15">
        <f t="shared" si="57"/>
        <v>0</v>
      </c>
    </row>
    <row r="1213" spans="3:44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5">
        <f t="shared" si="55"/>
        <v>0</v>
      </c>
      <c r="AQ1213" s="15">
        <f t="shared" si="56"/>
        <v>0</v>
      </c>
      <c r="AR1213" s="15">
        <f t="shared" si="57"/>
        <v>0</v>
      </c>
    </row>
    <row r="1214" spans="3:44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5">
        <f t="shared" si="55"/>
        <v>0</v>
      </c>
      <c r="AQ1214" s="15">
        <f t="shared" si="56"/>
        <v>0</v>
      </c>
      <c r="AR1214" s="15">
        <f t="shared" si="57"/>
        <v>0</v>
      </c>
    </row>
    <row r="1215" spans="3:44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5">
        <f t="shared" si="55"/>
        <v>0</v>
      </c>
      <c r="AQ1215" s="15">
        <f t="shared" si="56"/>
        <v>0</v>
      </c>
      <c r="AR1215" s="15">
        <f t="shared" si="57"/>
        <v>0</v>
      </c>
    </row>
    <row r="1216" spans="3:44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5">
        <f t="shared" si="55"/>
        <v>0</v>
      </c>
      <c r="AQ1216" s="15">
        <f t="shared" si="56"/>
        <v>0</v>
      </c>
      <c r="AR1216" s="15">
        <f t="shared" si="57"/>
        <v>0</v>
      </c>
    </row>
    <row r="1217" spans="3:44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5">
        <f t="shared" si="55"/>
        <v>0</v>
      </c>
      <c r="AQ1217" s="15">
        <f t="shared" si="56"/>
        <v>0</v>
      </c>
      <c r="AR1217" s="15">
        <f t="shared" si="57"/>
        <v>0</v>
      </c>
    </row>
    <row r="1218" spans="3:44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5">
        <f t="shared" si="55"/>
        <v>0</v>
      </c>
      <c r="AQ1218" s="15">
        <f t="shared" si="56"/>
        <v>0</v>
      </c>
      <c r="AR1218" s="15">
        <f t="shared" si="57"/>
        <v>0</v>
      </c>
    </row>
    <row r="1219" spans="3:44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5">
        <f t="shared" si="55"/>
        <v>0</v>
      </c>
      <c r="AQ1219" s="15">
        <f t="shared" si="56"/>
        <v>0</v>
      </c>
      <c r="AR1219" s="15">
        <f t="shared" si="57"/>
        <v>0</v>
      </c>
    </row>
    <row r="1220" spans="3:44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5">
        <f t="shared" si="55"/>
        <v>0</v>
      </c>
      <c r="AQ1220" s="15">
        <f t="shared" si="56"/>
        <v>0</v>
      </c>
      <c r="AR1220" s="15">
        <f t="shared" si="57"/>
        <v>0</v>
      </c>
    </row>
    <row r="1221" spans="3:44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5">
        <f t="shared" si="55"/>
        <v>0</v>
      </c>
      <c r="AQ1221" s="15">
        <f t="shared" si="56"/>
        <v>0</v>
      </c>
      <c r="AR1221" s="15">
        <f t="shared" si="57"/>
        <v>0</v>
      </c>
    </row>
    <row r="1222" spans="3:44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5">
        <f t="shared" ref="AP1222:AP1285" si="58">C1222+F1222+I1222+L1222+O1222+R1222+U1222+X1222+AA1222+AD1222+AG1222+AJ1222+AM1222</f>
        <v>0</v>
      </c>
      <c r="AQ1222" s="15">
        <f t="shared" ref="AQ1222:AQ1285" si="59">D1222+G1222+J1222+M1222+P1222+S1222+V1222+Y1222+AB1222+AE1222+AH1222+AK1222+AN1222</f>
        <v>0</v>
      </c>
      <c r="AR1222" s="15">
        <f t="shared" ref="AR1222:AR1285" si="60">E1222+H1222+K1222+N1222+Q1222+T1222+W1222+Z1222+AC1222+AF1222+AI1222+AL1222+AO1222</f>
        <v>0</v>
      </c>
    </row>
    <row r="1223" spans="3:44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5">
        <f t="shared" si="58"/>
        <v>0</v>
      </c>
      <c r="AQ1223" s="15">
        <f t="shared" si="59"/>
        <v>0</v>
      </c>
      <c r="AR1223" s="15">
        <f t="shared" si="60"/>
        <v>0</v>
      </c>
    </row>
    <row r="1224" spans="3:44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5">
        <f t="shared" si="58"/>
        <v>0</v>
      </c>
      <c r="AQ1224" s="15">
        <f t="shared" si="59"/>
        <v>0</v>
      </c>
      <c r="AR1224" s="15">
        <f t="shared" si="60"/>
        <v>0</v>
      </c>
    </row>
    <row r="1225" spans="3:44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5">
        <f t="shared" si="58"/>
        <v>0</v>
      </c>
      <c r="AQ1225" s="15">
        <f t="shared" si="59"/>
        <v>0</v>
      </c>
      <c r="AR1225" s="15">
        <f t="shared" si="60"/>
        <v>0</v>
      </c>
    </row>
    <row r="1226" spans="3:44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5">
        <f t="shared" si="58"/>
        <v>0</v>
      </c>
      <c r="AQ1226" s="15">
        <f t="shared" si="59"/>
        <v>0</v>
      </c>
      <c r="AR1226" s="15">
        <f t="shared" si="60"/>
        <v>0</v>
      </c>
    </row>
    <row r="1227" spans="3:44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5">
        <f t="shared" si="58"/>
        <v>0</v>
      </c>
      <c r="AQ1227" s="15">
        <f t="shared" si="59"/>
        <v>0</v>
      </c>
      <c r="AR1227" s="15">
        <f t="shared" si="60"/>
        <v>0</v>
      </c>
    </row>
    <row r="1228" spans="3:44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5">
        <f t="shared" si="58"/>
        <v>0</v>
      </c>
      <c r="AQ1228" s="15">
        <f t="shared" si="59"/>
        <v>0</v>
      </c>
      <c r="AR1228" s="15">
        <f t="shared" si="60"/>
        <v>0</v>
      </c>
    </row>
    <row r="1229" spans="3:44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5">
        <f t="shared" si="58"/>
        <v>0</v>
      </c>
      <c r="AQ1229" s="15">
        <f t="shared" si="59"/>
        <v>0</v>
      </c>
      <c r="AR1229" s="15">
        <f t="shared" si="60"/>
        <v>0</v>
      </c>
    </row>
    <row r="1230" spans="3:44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5">
        <f t="shared" si="58"/>
        <v>0</v>
      </c>
      <c r="AQ1230" s="15">
        <f t="shared" si="59"/>
        <v>0</v>
      </c>
      <c r="AR1230" s="15">
        <f t="shared" si="60"/>
        <v>0</v>
      </c>
    </row>
    <row r="1231" spans="3:44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5">
        <f t="shared" si="58"/>
        <v>0</v>
      </c>
      <c r="AQ1231" s="15">
        <f t="shared" si="59"/>
        <v>0</v>
      </c>
      <c r="AR1231" s="15">
        <f t="shared" si="60"/>
        <v>0</v>
      </c>
    </row>
    <row r="1232" spans="3:44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5">
        <f t="shared" si="58"/>
        <v>0</v>
      </c>
      <c r="AQ1232" s="15">
        <f t="shared" si="59"/>
        <v>0</v>
      </c>
      <c r="AR1232" s="15">
        <f t="shared" si="60"/>
        <v>0</v>
      </c>
    </row>
    <row r="1233" spans="3:44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5">
        <f t="shared" si="58"/>
        <v>0</v>
      </c>
      <c r="AQ1233" s="15">
        <f t="shared" si="59"/>
        <v>0</v>
      </c>
      <c r="AR1233" s="15">
        <f t="shared" si="60"/>
        <v>0</v>
      </c>
    </row>
    <row r="1234" spans="3:44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5">
        <f t="shared" si="58"/>
        <v>0</v>
      </c>
      <c r="AQ1234" s="15">
        <f t="shared" si="59"/>
        <v>0</v>
      </c>
      <c r="AR1234" s="15">
        <f t="shared" si="60"/>
        <v>0</v>
      </c>
    </row>
    <row r="1235" spans="3:44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5">
        <f t="shared" si="58"/>
        <v>0</v>
      </c>
      <c r="AQ1235" s="15">
        <f t="shared" si="59"/>
        <v>0</v>
      </c>
      <c r="AR1235" s="15">
        <f t="shared" si="60"/>
        <v>0</v>
      </c>
    </row>
    <row r="1236" spans="3:44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5">
        <f t="shared" si="58"/>
        <v>0</v>
      </c>
      <c r="AQ1236" s="15">
        <f t="shared" si="59"/>
        <v>0</v>
      </c>
      <c r="AR1236" s="15">
        <f t="shared" si="60"/>
        <v>0</v>
      </c>
    </row>
    <row r="1237" spans="3:44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5">
        <f t="shared" si="58"/>
        <v>0</v>
      </c>
      <c r="AQ1237" s="15">
        <f t="shared" si="59"/>
        <v>0</v>
      </c>
      <c r="AR1237" s="15">
        <f t="shared" si="60"/>
        <v>0</v>
      </c>
    </row>
    <row r="1238" spans="3:44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5">
        <f t="shared" si="58"/>
        <v>0</v>
      </c>
      <c r="AQ1238" s="15">
        <f t="shared" si="59"/>
        <v>0</v>
      </c>
      <c r="AR1238" s="15">
        <f t="shared" si="60"/>
        <v>0</v>
      </c>
    </row>
    <row r="1239" spans="3:44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5">
        <f t="shared" si="58"/>
        <v>0</v>
      </c>
      <c r="AQ1239" s="15">
        <f t="shared" si="59"/>
        <v>0</v>
      </c>
      <c r="AR1239" s="15">
        <f t="shared" si="60"/>
        <v>0</v>
      </c>
    </row>
    <row r="1240" spans="3:44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5">
        <f t="shared" si="58"/>
        <v>0</v>
      </c>
      <c r="AQ1240" s="15">
        <f t="shared" si="59"/>
        <v>0</v>
      </c>
      <c r="AR1240" s="15">
        <f t="shared" si="60"/>
        <v>0</v>
      </c>
    </row>
    <row r="1241" spans="3:44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5">
        <f t="shared" si="58"/>
        <v>0</v>
      </c>
      <c r="AQ1241" s="15">
        <f t="shared" si="59"/>
        <v>0</v>
      </c>
      <c r="AR1241" s="15">
        <f t="shared" si="60"/>
        <v>0</v>
      </c>
    </row>
    <row r="1242" spans="3:44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5">
        <f t="shared" si="58"/>
        <v>0</v>
      </c>
      <c r="AQ1242" s="15">
        <f t="shared" si="59"/>
        <v>0</v>
      </c>
      <c r="AR1242" s="15">
        <f t="shared" si="60"/>
        <v>0</v>
      </c>
    </row>
    <row r="1243" spans="3:44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5">
        <f t="shared" si="58"/>
        <v>0</v>
      </c>
      <c r="AQ1243" s="15">
        <f t="shared" si="59"/>
        <v>0</v>
      </c>
      <c r="AR1243" s="15">
        <f t="shared" si="60"/>
        <v>0</v>
      </c>
    </row>
    <row r="1244" spans="3:44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5">
        <f t="shared" si="58"/>
        <v>0</v>
      </c>
      <c r="AQ1244" s="15">
        <f t="shared" si="59"/>
        <v>0</v>
      </c>
      <c r="AR1244" s="15">
        <f t="shared" si="60"/>
        <v>0</v>
      </c>
    </row>
    <row r="1245" spans="3:44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5">
        <f t="shared" si="58"/>
        <v>0</v>
      </c>
      <c r="AQ1245" s="15">
        <f t="shared" si="59"/>
        <v>0</v>
      </c>
      <c r="AR1245" s="15">
        <f t="shared" si="60"/>
        <v>0</v>
      </c>
    </row>
    <row r="1246" spans="3:44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5">
        <f t="shared" si="58"/>
        <v>0</v>
      </c>
      <c r="AQ1246" s="15">
        <f t="shared" si="59"/>
        <v>0</v>
      </c>
      <c r="AR1246" s="15">
        <f t="shared" si="60"/>
        <v>0</v>
      </c>
    </row>
    <row r="1247" spans="3:44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5">
        <f t="shared" si="58"/>
        <v>0</v>
      </c>
      <c r="AQ1247" s="15">
        <f t="shared" si="59"/>
        <v>0</v>
      </c>
      <c r="AR1247" s="15">
        <f t="shared" si="60"/>
        <v>0</v>
      </c>
    </row>
    <row r="1248" spans="3:44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5">
        <f t="shared" si="58"/>
        <v>0</v>
      </c>
      <c r="AQ1248" s="15">
        <f t="shared" si="59"/>
        <v>0</v>
      </c>
      <c r="AR1248" s="15">
        <f t="shared" si="60"/>
        <v>0</v>
      </c>
    </row>
    <row r="1249" spans="3:44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5">
        <f t="shared" si="58"/>
        <v>0</v>
      </c>
      <c r="AQ1249" s="15">
        <f t="shared" si="59"/>
        <v>0</v>
      </c>
      <c r="AR1249" s="15">
        <f t="shared" si="60"/>
        <v>0</v>
      </c>
    </row>
    <row r="1250" spans="3:44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5">
        <f t="shared" si="58"/>
        <v>0</v>
      </c>
      <c r="AQ1250" s="15">
        <f t="shared" si="59"/>
        <v>0</v>
      </c>
      <c r="AR1250" s="15">
        <f t="shared" si="60"/>
        <v>0</v>
      </c>
    </row>
    <row r="1251" spans="3:44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5">
        <f t="shared" si="58"/>
        <v>0</v>
      </c>
      <c r="AQ1251" s="15">
        <f t="shared" si="59"/>
        <v>0</v>
      </c>
      <c r="AR1251" s="15">
        <f t="shared" si="60"/>
        <v>0</v>
      </c>
    </row>
    <row r="1252" spans="3:44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5">
        <f t="shared" si="58"/>
        <v>0</v>
      </c>
      <c r="AQ1252" s="15">
        <f t="shared" si="59"/>
        <v>0</v>
      </c>
      <c r="AR1252" s="15">
        <f t="shared" si="60"/>
        <v>0</v>
      </c>
    </row>
    <row r="1253" spans="3:44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5">
        <f t="shared" si="58"/>
        <v>0</v>
      </c>
      <c r="AQ1253" s="15">
        <f t="shared" si="59"/>
        <v>0</v>
      </c>
      <c r="AR1253" s="15">
        <f t="shared" si="60"/>
        <v>0</v>
      </c>
    </row>
    <row r="1254" spans="3:44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5">
        <f t="shared" si="58"/>
        <v>0</v>
      </c>
      <c r="AQ1254" s="15">
        <f t="shared" si="59"/>
        <v>0</v>
      </c>
      <c r="AR1254" s="15">
        <f t="shared" si="60"/>
        <v>0</v>
      </c>
    </row>
    <row r="1255" spans="3:44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5">
        <f t="shared" si="58"/>
        <v>0</v>
      </c>
      <c r="AQ1255" s="15">
        <f t="shared" si="59"/>
        <v>0</v>
      </c>
      <c r="AR1255" s="15">
        <f t="shared" si="60"/>
        <v>0</v>
      </c>
    </row>
    <row r="1256" spans="3:44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5">
        <f t="shared" si="58"/>
        <v>0</v>
      </c>
      <c r="AQ1256" s="15">
        <f t="shared" si="59"/>
        <v>0</v>
      </c>
      <c r="AR1256" s="15">
        <f t="shared" si="60"/>
        <v>0</v>
      </c>
    </row>
    <row r="1257" spans="3:44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5">
        <f t="shared" si="58"/>
        <v>0</v>
      </c>
      <c r="AQ1257" s="15">
        <f t="shared" si="59"/>
        <v>0</v>
      </c>
      <c r="AR1257" s="15">
        <f t="shared" si="60"/>
        <v>0</v>
      </c>
    </row>
    <row r="1258" spans="3:44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5">
        <f t="shared" si="58"/>
        <v>0</v>
      </c>
      <c r="AQ1258" s="15">
        <f t="shared" si="59"/>
        <v>0</v>
      </c>
      <c r="AR1258" s="15">
        <f t="shared" si="60"/>
        <v>0</v>
      </c>
    </row>
    <row r="1259" spans="3:44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5">
        <f t="shared" si="58"/>
        <v>0</v>
      </c>
      <c r="AQ1259" s="15">
        <f t="shared" si="59"/>
        <v>0</v>
      </c>
      <c r="AR1259" s="15">
        <f t="shared" si="60"/>
        <v>0</v>
      </c>
    </row>
    <row r="1260" spans="3:44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5">
        <f t="shared" si="58"/>
        <v>0</v>
      </c>
      <c r="AQ1260" s="15">
        <f t="shared" si="59"/>
        <v>0</v>
      </c>
      <c r="AR1260" s="15">
        <f t="shared" si="60"/>
        <v>0</v>
      </c>
    </row>
    <row r="1261" spans="3:44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5">
        <f t="shared" si="58"/>
        <v>0</v>
      </c>
      <c r="AQ1261" s="15">
        <f t="shared" si="59"/>
        <v>0</v>
      </c>
      <c r="AR1261" s="15">
        <f t="shared" si="60"/>
        <v>0</v>
      </c>
    </row>
    <row r="1262" spans="3:44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5">
        <f t="shared" si="58"/>
        <v>0</v>
      </c>
      <c r="AQ1262" s="15">
        <f t="shared" si="59"/>
        <v>0</v>
      </c>
      <c r="AR1262" s="15">
        <f t="shared" si="60"/>
        <v>0</v>
      </c>
    </row>
    <row r="1263" spans="3:44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5">
        <f t="shared" si="58"/>
        <v>0</v>
      </c>
      <c r="AQ1263" s="15">
        <f t="shared" si="59"/>
        <v>0</v>
      </c>
      <c r="AR1263" s="15">
        <f t="shared" si="60"/>
        <v>0</v>
      </c>
    </row>
    <row r="1264" spans="3:44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5">
        <f t="shared" si="58"/>
        <v>0</v>
      </c>
      <c r="AQ1264" s="15">
        <f t="shared" si="59"/>
        <v>0</v>
      </c>
      <c r="AR1264" s="15">
        <f t="shared" si="60"/>
        <v>0</v>
      </c>
    </row>
    <row r="1265" spans="3:44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5">
        <f t="shared" si="58"/>
        <v>0</v>
      </c>
      <c r="AQ1265" s="15">
        <f t="shared" si="59"/>
        <v>0</v>
      </c>
      <c r="AR1265" s="15">
        <f t="shared" si="60"/>
        <v>0</v>
      </c>
    </row>
    <row r="1266" spans="3:44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5">
        <f t="shared" si="58"/>
        <v>0</v>
      </c>
      <c r="AQ1266" s="15">
        <f t="shared" si="59"/>
        <v>0</v>
      </c>
      <c r="AR1266" s="15">
        <f t="shared" si="60"/>
        <v>0</v>
      </c>
    </row>
    <row r="1267" spans="3:44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5">
        <f t="shared" si="58"/>
        <v>0</v>
      </c>
      <c r="AQ1267" s="15">
        <f t="shared" si="59"/>
        <v>0</v>
      </c>
      <c r="AR1267" s="15">
        <f t="shared" si="60"/>
        <v>0</v>
      </c>
    </row>
    <row r="1268" spans="3:44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5">
        <f t="shared" si="58"/>
        <v>0</v>
      </c>
      <c r="AQ1268" s="15">
        <f t="shared" si="59"/>
        <v>0</v>
      </c>
      <c r="AR1268" s="15">
        <f t="shared" si="60"/>
        <v>0</v>
      </c>
    </row>
    <row r="1269" spans="3:44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5">
        <f t="shared" si="58"/>
        <v>0</v>
      </c>
      <c r="AQ1269" s="15">
        <f t="shared" si="59"/>
        <v>0</v>
      </c>
      <c r="AR1269" s="15">
        <f t="shared" si="60"/>
        <v>0</v>
      </c>
    </row>
    <row r="1270" spans="3:44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5">
        <f t="shared" si="58"/>
        <v>0</v>
      </c>
      <c r="AQ1270" s="15">
        <f t="shared" si="59"/>
        <v>0</v>
      </c>
      <c r="AR1270" s="15">
        <f t="shared" si="60"/>
        <v>0</v>
      </c>
    </row>
    <row r="1271" spans="3:44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5">
        <f t="shared" si="58"/>
        <v>0</v>
      </c>
      <c r="AQ1271" s="15">
        <f t="shared" si="59"/>
        <v>0</v>
      </c>
      <c r="AR1271" s="15">
        <f t="shared" si="60"/>
        <v>0</v>
      </c>
    </row>
    <row r="1272" spans="3:44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5">
        <f t="shared" si="58"/>
        <v>0</v>
      </c>
      <c r="AQ1272" s="15">
        <f t="shared" si="59"/>
        <v>0</v>
      </c>
      <c r="AR1272" s="15">
        <f t="shared" si="60"/>
        <v>0</v>
      </c>
    </row>
    <row r="1273" spans="3:44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5">
        <f t="shared" si="58"/>
        <v>0</v>
      </c>
      <c r="AQ1273" s="15">
        <f t="shared" si="59"/>
        <v>0</v>
      </c>
      <c r="AR1273" s="15">
        <f t="shared" si="60"/>
        <v>0</v>
      </c>
    </row>
    <row r="1274" spans="3:44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5">
        <f t="shared" si="58"/>
        <v>0</v>
      </c>
      <c r="AQ1274" s="15">
        <f t="shared" si="59"/>
        <v>0</v>
      </c>
      <c r="AR1274" s="15">
        <f t="shared" si="60"/>
        <v>0</v>
      </c>
    </row>
    <row r="1275" spans="3:44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5">
        <f t="shared" si="58"/>
        <v>0</v>
      </c>
      <c r="AQ1275" s="15">
        <f t="shared" si="59"/>
        <v>0</v>
      </c>
      <c r="AR1275" s="15">
        <f t="shared" si="60"/>
        <v>0</v>
      </c>
    </row>
    <row r="1276" spans="3:44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5">
        <f t="shared" si="58"/>
        <v>0</v>
      </c>
      <c r="AQ1276" s="15">
        <f t="shared" si="59"/>
        <v>0</v>
      </c>
      <c r="AR1276" s="15">
        <f t="shared" si="60"/>
        <v>0</v>
      </c>
    </row>
    <row r="1277" spans="3:44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5">
        <f t="shared" si="58"/>
        <v>0</v>
      </c>
      <c r="AQ1277" s="15">
        <f t="shared" si="59"/>
        <v>0</v>
      </c>
      <c r="AR1277" s="15">
        <f t="shared" si="60"/>
        <v>0</v>
      </c>
    </row>
    <row r="1278" spans="3:44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5">
        <f t="shared" si="58"/>
        <v>0</v>
      </c>
      <c r="AQ1278" s="15">
        <f t="shared" si="59"/>
        <v>0</v>
      </c>
      <c r="AR1278" s="15">
        <f t="shared" si="60"/>
        <v>0</v>
      </c>
    </row>
    <row r="1279" spans="3:44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5">
        <f t="shared" si="58"/>
        <v>0</v>
      </c>
      <c r="AQ1279" s="15">
        <f t="shared" si="59"/>
        <v>0</v>
      </c>
      <c r="AR1279" s="15">
        <f t="shared" si="60"/>
        <v>0</v>
      </c>
    </row>
    <row r="1280" spans="3:44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5">
        <f t="shared" si="58"/>
        <v>0</v>
      </c>
      <c r="AQ1280" s="15">
        <f t="shared" si="59"/>
        <v>0</v>
      </c>
      <c r="AR1280" s="15">
        <f t="shared" si="60"/>
        <v>0</v>
      </c>
    </row>
    <row r="1281" spans="3:44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5">
        <f t="shared" si="58"/>
        <v>0</v>
      </c>
      <c r="AQ1281" s="15">
        <f t="shared" si="59"/>
        <v>0</v>
      </c>
      <c r="AR1281" s="15">
        <f t="shared" si="60"/>
        <v>0</v>
      </c>
    </row>
    <row r="1282" spans="3:44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5">
        <f t="shared" si="58"/>
        <v>0</v>
      </c>
      <c r="AQ1282" s="15">
        <f t="shared" si="59"/>
        <v>0</v>
      </c>
      <c r="AR1282" s="15">
        <f t="shared" si="60"/>
        <v>0</v>
      </c>
    </row>
    <row r="1283" spans="3:44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5">
        <f t="shared" si="58"/>
        <v>0</v>
      </c>
      <c r="AQ1283" s="15">
        <f t="shared" si="59"/>
        <v>0</v>
      </c>
      <c r="AR1283" s="15">
        <f t="shared" si="60"/>
        <v>0</v>
      </c>
    </row>
    <row r="1284" spans="3:44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5">
        <f t="shared" si="58"/>
        <v>0</v>
      </c>
      <c r="AQ1284" s="15">
        <f t="shared" si="59"/>
        <v>0</v>
      </c>
      <c r="AR1284" s="15">
        <f t="shared" si="60"/>
        <v>0</v>
      </c>
    </row>
    <row r="1285" spans="3:44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5">
        <f t="shared" si="58"/>
        <v>0</v>
      </c>
      <c r="AQ1285" s="15">
        <f t="shared" si="59"/>
        <v>0</v>
      </c>
      <c r="AR1285" s="15">
        <f t="shared" si="60"/>
        <v>0</v>
      </c>
    </row>
    <row r="1286" spans="3:44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5">
        <f t="shared" ref="AP1286:AP1349" si="61">C1286+F1286+I1286+L1286+O1286+R1286+U1286+X1286+AA1286+AD1286+AG1286+AJ1286+AM1286</f>
        <v>0</v>
      </c>
      <c r="AQ1286" s="15">
        <f t="shared" ref="AQ1286:AQ1349" si="62">D1286+G1286+J1286+M1286+P1286+S1286+V1286+Y1286+AB1286+AE1286+AH1286+AK1286+AN1286</f>
        <v>0</v>
      </c>
      <c r="AR1286" s="15">
        <f t="shared" ref="AR1286:AR1349" si="63">E1286+H1286+K1286+N1286+Q1286+T1286+W1286+Z1286+AC1286+AF1286+AI1286+AL1286+AO1286</f>
        <v>0</v>
      </c>
    </row>
    <row r="1287" spans="3:44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5">
        <f t="shared" si="61"/>
        <v>0</v>
      </c>
      <c r="AQ1287" s="15">
        <f t="shared" si="62"/>
        <v>0</v>
      </c>
      <c r="AR1287" s="15">
        <f t="shared" si="63"/>
        <v>0</v>
      </c>
    </row>
    <row r="1288" spans="3:44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5">
        <f t="shared" si="61"/>
        <v>0</v>
      </c>
      <c r="AQ1288" s="15">
        <f t="shared" si="62"/>
        <v>0</v>
      </c>
      <c r="AR1288" s="15">
        <f t="shared" si="63"/>
        <v>0</v>
      </c>
    </row>
    <row r="1289" spans="3:44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5">
        <f t="shared" si="61"/>
        <v>0</v>
      </c>
      <c r="AQ1289" s="15">
        <f t="shared" si="62"/>
        <v>0</v>
      </c>
      <c r="AR1289" s="15">
        <f t="shared" si="63"/>
        <v>0</v>
      </c>
    </row>
    <row r="1290" spans="3:44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5">
        <f t="shared" si="61"/>
        <v>0</v>
      </c>
      <c r="AQ1290" s="15">
        <f t="shared" si="62"/>
        <v>0</v>
      </c>
      <c r="AR1290" s="15">
        <f t="shared" si="63"/>
        <v>0</v>
      </c>
    </row>
    <row r="1291" spans="3:44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5">
        <f t="shared" si="61"/>
        <v>0</v>
      </c>
      <c r="AQ1291" s="15">
        <f t="shared" si="62"/>
        <v>0</v>
      </c>
      <c r="AR1291" s="15">
        <f t="shared" si="63"/>
        <v>0</v>
      </c>
    </row>
    <row r="1292" spans="3:44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5">
        <f t="shared" si="61"/>
        <v>0</v>
      </c>
      <c r="AQ1292" s="15">
        <f t="shared" si="62"/>
        <v>0</v>
      </c>
      <c r="AR1292" s="15">
        <f t="shared" si="63"/>
        <v>0</v>
      </c>
    </row>
    <row r="1293" spans="3:44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5">
        <f t="shared" si="61"/>
        <v>0</v>
      </c>
      <c r="AQ1293" s="15">
        <f t="shared" si="62"/>
        <v>0</v>
      </c>
      <c r="AR1293" s="15">
        <f t="shared" si="63"/>
        <v>0</v>
      </c>
    </row>
    <row r="1294" spans="3:44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5">
        <f t="shared" si="61"/>
        <v>0</v>
      </c>
      <c r="AQ1294" s="15">
        <f t="shared" si="62"/>
        <v>0</v>
      </c>
      <c r="AR1294" s="15">
        <f t="shared" si="63"/>
        <v>0</v>
      </c>
    </row>
    <row r="1295" spans="3:44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5">
        <f t="shared" si="61"/>
        <v>0</v>
      </c>
      <c r="AQ1295" s="15">
        <f t="shared" si="62"/>
        <v>0</v>
      </c>
      <c r="AR1295" s="15">
        <f t="shared" si="63"/>
        <v>0</v>
      </c>
    </row>
    <row r="1296" spans="3:44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5">
        <f t="shared" si="61"/>
        <v>0</v>
      </c>
      <c r="AQ1296" s="15">
        <f t="shared" si="62"/>
        <v>0</v>
      </c>
      <c r="AR1296" s="15">
        <f t="shared" si="63"/>
        <v>0</v>
      </c>
    </row>
    <row r="1297" spans="3:44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5">
        <f t="shared" si="61"/>
        <v>0</v>
      </c>
      <c r="AQ1297" s="15">
        <f t="shared" si="62"/>
        <v>0</v>
      </c>
      <c r="AR1297" s="15">
        <f t="shared" si="63"/>
        <v>0</v>
      </c>
    </row>
    <row r="1298" spans="3:44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5">
        <f t="shared" si="61"/>
        <v>0</v>
      </c>
      <c r="AQ1298" s="15">
        <f t="shared" si="62"/>
        <v>0</v>
      </c>
      <c r="AR1298" s="15">
        <f t="shared" si="63"/>
        <v>0</v>
      </c>
    </row>
    <row r="1299" spans="3:44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5">
        <f t="shared" si="61"/>
        <v>0</v>
      </c>
      <c r="AQ1299" s="15">
        <f t="shared" si="62"/>
        <v>0</v>
      </c>
      <c r="AR1299" s="15">
        <f t="shared" si="63"/>
        <v>0</v>
      </c>
    </row>
    <row r="1300" spans="3:44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5">
        <f t="shared" si="61"/>
        <v>0</v>
      </c>
      <c r="AQ1300" s="15">
        <f t="shared" si="62"/>
        <v>0</v>
      </c>
      <c r="AR1300" s="15">
        <f t="shared" si="63"/>
        <v>0</v>
      </c>
    </row>
    <row r="1301" spans="3:44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5">
        <f t="shared" si="61"/>
        <v>0</v>
      </c>
      <c r="AQ1301" s="15">
        <f t="shared" si="62"/>
        <v>0</v>
      </c>
      <c r="AR1301" s="15">
        <f t="shared" si="63"/>
        <v>0</v>
      </c>
    </row>
    <row r="1302" spans="3:44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5">
        <f t="shared" si="61"/>
        <v>0</v>
      </c>
      <c r="AQ1302" s="15">
        <f t="shared" si="62"/>
        <v>0</v>
      </c>
      <c r="AR1302" s="15">
        <f t="shared" si="63"/>
        <v>0</v>
      </c>
    </row>
    <row r="1303" spans="3:44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5">
        <f t="shared" si="61"/>
        <v>0</v>
      </c>
      <c r="AQ1303" s="15">
        <f t="shared" si="62"/>
        <v>0</v>
      </c>
      <c r="AR1303" s="15">
        <f t="shared" si="63"/>
        <v>0</v>
      </c>
    </row>
    <row r="1304" spans="3:44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5">
        <f t="shared" si="61"/>
        <v>0</v>
      </c>
      <c r="AQ1304" s="15">
        <f t="shared" si="62"/>
        <v>0</v>
      </c>
      <c r="AR1304" s="15">
        <f t="shared" si="63"/>
        <v>0</v>
      </c>
    </row>
    <row r="1305" spans="3:44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5">
        <f t="shared" si="61"/>
        <v>0</v>
      </c>
      <c r="AQ1305" s="15">
        <f t="shared" si="62"/>
        <v>0</v>
      </c>
      <c r="AR1305" s="15">
        <f t="shared" si="63"/>
        <v>0</v>
      </c>
    </row>
    <row r="1306" spans="3:44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5">
        <f t="shared" si="61"/>
        <v>0</v>
      </c>
      <c r="AQ1306" s="15">
        <f t="shared" si="62"/>
        <v>0</v>
      </c>
      <c r="AR1306" s="15">
        <f t="shared" si="63"/>
        <v>0</v>
      </c>
    </row>
    <row r="1307" spans="3:44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5">
        <f t="shared" si="61"/>
        <v>0</v>
      </c>
      <c r="AQ1307" s="15">
        <f t="shared" si="62"/>
        <v>0</v>
      </c>
      <c r="AR1307" s="15">
        <f t="shared" si="63"/>
        <v>0</v>
      </c>
    </row>
    <row r="1308" spans="3:44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5">
        <f t="shared" si="61"/>
        <v>0</v>
      </c>
      <c r="AQ1308" s="15">
        <f t="shared" si="62"/>
        <v>0</v>
      </c>
      <c r="AR1308" s="15">
        <f t="shared" si="63"/>
        <v>0</v>
      </c>
    </row>
    <row r="1309" spans="3:44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5">
        <f t="shared" si="61"/>
        <v>0</v>
      </c>
      <c r="AQ1309" s="15">
        <f t="shared" si="62"/>
        <v>0</v>
      </c>
      <c r="AR1309" s="15">
        <f t="shared" si="63"/>
        <v>0</v>
      </c>
    </row>
    <row r="1310" spans="3:44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5">
        <f t="shared" si="61"/>
        <v>0</v>
      </c>
      <c r="AQ1310" s="15">
        <f t="shared" si="62"/>
        <v>0</v>
      </c>
      <c r="AR1310" s="15">
        <f t="shared" si="63"/>
        <v>0</v>
      </c>
    </row>
    <row r="1311" spans="3:44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5">
        <f t="shared" si="61"/>
        <v>0</v>
      </c>
      <c r="AQ1311" s="15">
        <f t="shared" si="62"/>
        <v>0</v>
      </c>
      <c r="AR1311" s="15">
        <f t="shared" si="63"/>
        <v>0</v>
      </c>
    </row>
    <row r="1312" spans="3:44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5">
        <f t="shared" si="61"/>
        <v>0</v>
      </c>
      <c r="AQ1312" s="15">
        <f t="shared" si="62"/>
        <v>0</v>
      </c>
      <c r="AR1312" s="15">
        <f t="shared" si="63"/>
        <v>0</v>
      </c>
    </row>
    <row r="1313" spans="3:44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5">
        <f t="shared" si="61"/>
        <v>0</v>
      </c>
      <c r="AQ1313" s="15">
        <f t="shared" si="62"/>
        <v>0</v>
      </c>
      <c r="AR1313" s="15">
        <f t="shared" si="63"/>
        <v>0</v>
      </c>
    </row>
    <row r="1314" spans="3:44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5">
        <f t="shared" si="61"/>
        <v>0</v>
      </c>
      <c r="AQ1314" s="15">
        <f t="shared" si="62"/>
        <v>0</v>
      </c>
      <c r="AR1314" s="15">
        <f t="shared" si="63"/>
        <v>0</v>
      </c>
    </row>
    <row r="1315" spans="3:44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5">
        <f t="shared" si="61"/>
        <v>0</v>
      </c>
      <c r="AQ1315" s="15">
        <f t="shared" si="62"/>
        <v>0</v>
      </c>
      <c r="AR1315" s="15">
        <f t="shared" si="63"/>
        <v>0</v>
      </c>
    </row>
    <row r="1316" spans="3:44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5">
        <f t="shared" si="61"/>
        <v>0</v>
      </c>
      <c r="AQ1316" s="15">
        <f t="shared" si="62"/>
        <v>0</v>
      </c>
      <c r="AR1316" s="15">
        <f t="shared" si="63"/>
        <v>0</v>
      </c>
    </row>
    <row r="1317" spans="3:44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5">
        <f t="shared" si="61"/>
        <v>0</v>
      </c>
      <c r="AQ1317" s="15">
        <f t="shared" si="62"/>
        <v>0</v>
      </c>
      <c r="AR1317" s="15">
        <f t="shared" si="63"/>
        <v>0</v>
      </c>
    </row>
    <row r="1318" spans="3:44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5">
        <f t="shared" si="61"/>
        <v>0</v>
      </c>
      <c r="AQ1318" s="15">
        <f t="shared" si="62"/>
        <v>0</v>
      </c>
      <c r="AR1318" s="15">
        <f t="shared" si="63"/>
        <v>0</v>
      </c>
    </row>
    <row r="1319" spans="3:44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5">
        <f t="shared" si="61"/>
        <v>0</v>
      </c>
      <c r="AQ1319" s="15">
        <f t="shared" si="62"/>
        <v>0</v>
      </c>
      <c r="AR1319" s="15">
        <f t="shared" si="63"/>
        <v>0</v>
      </c>
    </row>
    <row r="1320" spans="3:44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5">
        <f t="shared" si="61"/>
        <v>0</v>
      </c>
      <c r="AQ1320" s="15">
        <f t="shared" si="62"/>
        <v>0</v>
      </c>
      <c r="AR1320" s="15">
        <f t="shared" si="63"/>
        <v>0</v>
      </c>
    </row>
    <row r="1321" spans="3:44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5">
        <f t="shared" si="61"/>
        <v>0</v>
      </c>
      <c r="AQ1321" s="15">
        <f t="shared" si="62"/>
        <v>0</v>
      </c>
      <c r="AR1321" s="15">
        <f t="shared" si="63"/>
        <v>0</v>
      </c>
    </row>
    <row r="1322" spans="3:44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5">
        <f t="shared" si="61"/>
        <v>0</v>
      </c>
      <c r="AQ1322" s="15">
        <f t="shared" si="62"/>
        <v>0</v>
      </c>
      <c r="AR1322" s="15">
        <f t="shared" si="63"/>
        <v>0</v>
      </c>
    </row>
    <row r="1323" spans="3:44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5">
        <f t="shared" si="61"/>
        <v>0</v>
      </c>
      <c r="AQ1323" s="15">
        <f t="shared" si="62"/>
        <v>0</v>
      </c>
      <c r="AR1323" s="15">
        <f t="shared" si="63"/>
        <v>0</v>
      </c>
    </row>
    <row r="1324" spans="3:44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5">
        <f t="shared" si="61"/>
        <v>0</v>
      </c>
      <c r="AQ1324" s="15">
        <f t="shared" si="62"/>
        <v>0</v>
      </c>
      <c r="AR1324" s="15">
        <f t="shared" si="63"/>
        <v>0</v>
      </c>
    </row>
    <row r="1325" spans="3:44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5">
        <f t="shared" si="61"/>
        <v>0</v>
      </c>
      <c r="AQ1325" s="15">
        <f t="shared" si="62"/>
        <v>0</v>
      </c>
      <c r="AR1325" s="15">
        <f t="shared" si="63"/>
        <v>0</v>
      </c>
    </row>
    <row r="1326" spans="3:44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5">
        <f t="shared" si="61"/>
        <v>0</v>
      </c>
      <c r="AQ1326" s="15">
        <f t="shared" si="62"/>
        <v>0</v>
      </c>
      <c r="AR1326" s="15">
        <f t="shared" si="63"/>
        <v>0</v>
      </c>
    </row>
    <row r="1327" spans="3:44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5">
        <f t="shared" si="61"/>
        <v>0</v>
      </c>
      <c r="AQ1327" s="15">
        <f t="shared" si="62"/>
        <v>0</v>
      </c>
      <c r="AR1327" s="15">
        <f t="shared" si="63"/>
        <v>0</v>
      </c>
    </row>
    <row r="1328" spans="3:44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5">
        <f t="shared" si="61"/>
        <v>0</v>
      </c>
      <c r="AQ1328" s="15">
        <f t="shared" si="62"/>
        <v>0</v>
      </c>
      <c r="AR1328" s="15">
        <f t="shared" si="63"/>
        <v>0</v>
      </c>
    </row>
    <row r="1329" spans="3:44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5">
        <f t="shared" si="61"/>
        <v>0</v>
      </c>
      <c r="AQ1329" s="15">
        <f t="shared" si="62"/>
        <v>0</v>
      </c>
      <c r="AR1329" s="15">
        <f t="shared" si="63"/>
        <v>0</v>
      </c>
    </row>
    <row r="1330" spans="3:44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5">
        <f t="shared" si="61"/>
        <v>0</v>
      </c>
      <c r="AQ1330" s="15">
        <f t="shared" si="62"/>
        <v>0</v>
      </c>
      <c r="AR1330" s="15">
        <f t="shared" si="63"/>
        <v>0</v>
      </c>
    </row>
    <row r="1331" spans="3:44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5">
        <f t="shared" si="61"/>
        <v>0</v>
      </c>
      <c r="AQ1331" s="15">
        <f t="shared" si="62"/>
        <v>0</v>
      </c>
      <c r="AR1331" s="15">
        <f t="shared" si="63"/>
        <v>0</v>
      </c>
    </row>
    <row r="1332" spans="3:44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5">
        <f t="shared" si="61"/>
        <v>0</v>
      </c>
      <c r="AQ1332" s="15">
        <f t="shared" si="62"/>
        <v>0</v>
      </c>
      <c r="AR1332" s="15">
        <f t="shared" si="63"/>
        <v>0</v>
      </c>
    </row>
    <row r="1333" spans="3:44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5">
        <f t="shared" si="61"/>
        <v>0</v>
      </c>
      <c r="AQ1333" s="15">
        <f t="shared" si="62"/>
        <v>0</v>
      </c>
      <c r="AR1333" s="15">
        <f t="shared" si="63"/>
        <v>0</v>
      </c>
    </row>
    <row r="1334" spans="3:44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5">
        <f t="shared" si="61"/>
        <v>0</v>
      </c>
      <c r="AQ1334" s="15">
        <f t="shared" si="62"/>
        <v>0</v>
      </c>
      <c r="AR1334" s="15">
        <f t="shared" si="63"/>
        <v>0</v>
      </c>
    </row>
    <row r="1335" spans="3:44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5">
        <f t="shared" si="61"/>
        <v>0</v>
      </c>
      <c r="AQ1335" s="15">
        <f t="shared" si="62"/>
        <v>0</v>
      </c>
      <c r="AR1335" s="15">
        <f t="shared" si="63"/>
        <v>0</v>
      </c>
    </row>
    <row r="1336" spans="3:44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5">
        <f t="shared" si="61"/>
        <v>0</v>
      </c>
      <c r="AQ1336" s="15">
        <f t="shared" si="62"/>
        <v>0</v>
      </c>
      <c r="AR1336" s="15">
        <f t="shared" si="63"/>
        <v>0</v>
      </c>
    </row>
    <row r="1337" spans="3:44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5">
        <f t="shared" si="61"/>
        <v>0</v>
      </c>
      <c r="AQ1337" s="15">
        <f t="shared" si="62"/>
        <v>0</v>
      </c>
      <c r="AR1337" s="15">
        <f t="shared" si="63"/>
        <v>0</v>
      </c>
    </row>
    <row r="1338" spans="3:44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5">
        <f t="shared" si="61"/>
        <v>0</v>
      </c>
      <c r="AQ1338" s="15">
        <f t="shared" si="62"/>
        <v>0</v>
      </c>
      <c r="AR1338" s="15">
        <f t="shared" si="63"/>
        <v>0</v>
      </c>
    </row>
    <row r="1339" spans="3:44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5">
        <f t="shared" si="61"/>
        <v>0</v>
      </c>
      <c r="AQ1339" s="15">
        <f t="shared" si="62"/>
        <v>0</v>
      </c>
      <c r="AR1339" s="15">
        <f t="shared" si="63"/>
        <v>0</v>
      </c>
    </row>
    <row r="1340" spans="3:44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5">
        <f t="shared" si="61"/>
        <v>0</v>
      </c>
      <c r="AQ1340" s="15">
        <f t="shared" si="62"/>
        <v>0</v>
      </c>
      <c r="AR1340" s="15">
        <f t="shared" si="63"/>
        <v>0</v>
      </c>
    </row>
    <row r="1341" spans="3:44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5">
        <f t="shared" si="61"/>
        <v>0</v>
      </c>
      <c r="AQ1341" s="15">
        <f t="shared" si="62"/>
        <v>0</v>
      </c>
      <c r="AR1341" s="15">
        <f t="shared" si="63"/>
        <v>0</v>
      </c>
    </row>
    <row r="1342" spans="3:44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5">
        <f t="shared" si="61"/>
        <v>0</v>
      </c>
      <c r="AQ1342" s="15">
        <f t="shared" si="62"/>
        <v>0</v>
      </c>
      <c r="AR1342" s="15">
        <f t="shared" si="63"/>
        <v>0</v>
      </c>
    </row>
    <row r="1343" spans="3:44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5">
        <f t="shared" si="61"/>
        <v>0</v>
      </c>
      <c r="AQ1343" s="15">
        <f t="shared" si="62"/>
        <v>0</v>
      </c>
      <c r="AR1343" s="15">
        <f t="shared" si="63"/>
        <v>0</v>
      </c>
    </row>
    <row r="1344" spans="3:44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5">
        <f t="shared" si="61"/>
        <v>0</v>
      </c>
      <c r="AQ1344" s="15">
        <f t="shared" si="62"/>
        <v>0</v>
      </c>
      <c r="AR1344" s="15">
        <f t="shared" si="63"/>
        <v>0</v>
      </c>
    </row>
    <row r="1345" spans="3:44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5">
        <f t="shared" si="61"/>
        <v>0</v>
      </c>
      <c r="AQ1345" s="15">
        <f t="shared" si="62"/>
        <v>0</v>
      </c>
      <c r="AR1345" s="15">
        <f t="shared" si="63"/>
        <v>0</v>
      </c>
    </row>
    <row r="1346" spans="3:44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5">
        <f t="shared" si="61"/>
        <v>0</v>
      </c>
      <c r="AQ1346" s="15">
        <f t="shared" si="62"/>
        <v>0</v>
      </c>
      <c r="AR1346" s="15">
        <f t="shared" si="63"/>
        <v>0</v>
      </c>
    </row>
    <row r="1347" spans="3:44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5">
        <f t="shared" si="61"/>
        <v>0</v>
      </c>
      <c r="AQ1347" s="15">
        <f t="shared" si="62"/>
        <v>0</v>
      </c>
      <c r="AR1347" s="15">
        <f t="shared" si="63"/>
        <v>0</v>
      </c>
    </row>
    <row r="1348" spans="3:44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5">
        <f t="shared" si="61"/>
        <v>0</v>
      </c>
      <c r="AQ1348" s="15">
        <f t="shared" si="62"/>
        <v>0</v>
      </c>
      <c r="AR1348" s="15">
        <f t="shared" si="63"/>
        <v>0</v>
      </c>
    </row>
    <row r="1349" spans="3:44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5">
        <f t="shared" si="61"/>
        <v>0</v>
      </c>
      <c r="AQ1349" s="15">
        <f t="shared" si="62"/>
        <v>0</v>
      </c>
      <c r="AR1349" s="15">
        <f t="shared" si="63"/>
        <v>0</v>
      </c>
    </row>
    <row r="1350" spans="3:44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5">
        <f t="shared" ref="AP1350:AP1360" si="64">C1350+F1350+I1350+L1350+O1350+R1350+U1350+X1350+AA1350+AD1350+AG1350+AJ1350+AM1350</f>
        <v>0</v>
      </c>
      <c r="AQ1350" s="15">
        <f t="shared" ref="AQ1350:AQ1360" si="65">D1350+G1350+J1350+M1350+P1350+S1350+V1350+Y1350+AB1350+AE1350+AH1350+AK1350+AN1350</f>
        <v>0</v>
      </c>
      <c r="AR1350" s="15">
        <f t="shared" ref="AR1350:AR1360" si="66">E1350+H1350+K1350+N1350+Q1350+T1350+W1350+Z1350+AC1350+AF1350+AI1350+AL1350+AO1350</f>
        <v>0</v>
      </c>
    </row>
    <row r="1351" spans="3:44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5">
        <f t="shared" si="64"/>
        <v>0</v>
      </c>
      <c r="AQ1351" s="15">
        <f t="shared" si="65"/>
        <v>0</v>
      </c>
      <c r="AR1351" s="15">
        <f t="shared" si="66"/>
        <v>0</v>
      </c>
    </row>
    <row r="1352" spans="3:44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5">
        <f t="shared" si="64"/>
        <v>0</v>
      </c>
      <c r="AQ1352" s="15">
        <f t="shared" si="65"/>
        <v>0</v>
      </c>
      <c r="AR1352" s="15">
        <f t="shared" si="66"/>
        <v>0</v>
      </c>
    </row>
    <row r="1353" spans="3:44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5">
        <f t="shared" si="64"/>
        <v>0</v>
      </c>
      <c r="AQ1353" s="15">
        <f t="shared" si="65"/>
        <v>0</v>
      </c>
      <c r="AR1353" s="15">
        <f t="shared" si="66"/>
        <v>0</v>
      </c>
    </row>
    <row r="1354" spans="3:44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5">
        <f t="shared" si="64"/>
        <v>0</v>
      </c>
      <c r="AQ1354" s="15">
        <f t="shared" si="65"/>
        <v>0</v>
      </c>
      <c r="AR1354" s="15">
        <f t="shared" si="66"/>
        <v>0</v>
      </c>
    </row>
    <row r="1355" spans="3:44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5">
        <f t="shared" si="64"/>
        <v>0</v>
      </c>
      <c r="AQ1355" s="15">
        <f t="shared" si="65"/>
        <v>0</v>
      </c>
      <c r="AR1355" s="15">
        <f t="shared" si="66"/>
        <v>0</v>
      </c>
    </row>
    <row r="1356" spans="3:44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5">
        <f t="shared" si="64"/>
        <v>0</v>
      </c>
      <c r="AQ1356" s="15">
        <f t="shared" si="65"/>
        <v>0</v>
      </c>
      <c r="AR1356" s="15">
        <f t="shared" si="66"/>
        <v>0</v>
      </c>
    </row>
    <row r="1357" spans="3:44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5">
        <f t="shared" si="64"/>
        <v>0</v>
      </c>
      <c r="AQ1357" s="15">
        <f t="shared" si="65"/>
        <v>0</v>
      </c>
      <c r="AR1357" s="15">
        <f t="shared" si="66"/>
        <v>0</v>
      </c>
    </row>
    <row r="1358" spans="3:44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5">
        <f t="shared" si="64"/>
        <v>0</v>
      </c>
      <c r="AQ1358" s="15">
        <f t="shared" si="65"/>
        <v>0</v>
      </c>
      <c r="AR1358" s="15">
        <f t="shared" si="66"/>
        <v>0</v>
      </c>
    </row>
    <row r="1359" spans="3:44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5">
        <f t="shared" si="64"/>
        <v>0</v>
      </c>
      <c r="AQ1359" s="15">
        <f t="shared" si="65"/>
        <v>0</v>
      </c>
      <c r="AR1359" s="15">
        <f t="shared" si="66"/>
        <v>0</v>
      </c>
    </row>
    <row r="1360" spans="3:44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5">
        <f t="shared" si="64"/>
        <v>0</v>
      </c>
      <c r="AQ1360" s="15">
        <f t="shared" si="65"/>
        <v>0</v>
      </c>
      <c r="AR1360" s="15">
        <f t="shared" si="66"/>
        <v>0</v>
      </c>
    </row>
  </sheetData>
  <mergeCells count="29">
    <mergeCell ref="X2:Z2"/>
    <mergeCell ref="AP1:AR2"/>
    <mergeCell ref="AA2:AC2"/>
    <mergeCell ref="AD2:AF2"/>
    <mergeCell ref="AG2:AI2"/>
    <mergeCell ref="AJ2:AL2"/>
    <mergeCell ref="AA1:AC1"/>
    <mergeCell ref="AD1:AF1"/>
    <mergeCell ref="AG1:AI1"/>
    <mergeCell ref="AJ1:AL1"/>
    <mergeCell ref="AM1:AO1"/>
    <mergeCell ref="AM2:AO2"/>
    <mergeCell ref="X1:Z1"/>
    <mergeCell ref="U1:W1"/>
    <mergeCell ref="A1:A3"/>
    <mergeCell ref="B1:B3"/>
    <mergeCell ref="C1:E1"/>
    <mergeCell ref="F1:H1"/>
    <mergeCell ref="C2:E2"/>
    <mergeCell ref="F2:H2"/>
    <mergeCell ref="U2:W2"/>
    <mergeCell ref="I2:K2"/>
    <mergeCell ref="L2:N2"/>
    <mergeCell ref="O2:Q2"/>
    <mergeCell ref="R2:T2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C1202"/>
  <sheetViews>
    <sheetView topLeftCell="A259" workbookViewId="0"/>
  </sheetViews>
  <sheetFormatPr defaultRowHeight="15"/>
  <cols>
    <col min="1" max="1" width="9.140625" style="18"/>
    <col min="2" max="2" width="9.140625" style="19"/>
    <col min="3" max="3" width="157.7109375" style="18" bestFit="1" customWidth="1"/>
    <col min="4" max="258" width="9.140625" style="18"/>
    <col min="259" max="259" width="157.7109375" style="18" bestFit="1" customWidth="1"/>
    <col min="260" max="514" width="9.140625" style="18"/>
    <col min="515" max="515" width="157.7109375" style="18" bestFit="1" customWidth="1"/>
    <col min="516" max="770" width="9.140625" style="18"/>
    <col min="771" max="771" width="157.7109375" style="18" bestFit="1" customWidth="1"/>
    <col min="772" max="1026" width="9.140625" style="18"/>
    <col min="1027" max="1027" width="157.7109375" style="18" bestFit="1" customWidth="1"/>
    <col min="1028" max="1282" width="9.140625" style="18"/>
    <col min="1283" max="1283" width="157.7109375" style="18" bestFit="1" customWidth="1"/>
    <col min="1284" max="1538" width="9.140625" style="18"/>
    <col min="1539" max="1539" width="157.7109375" style="18" bestFit="1" customWidth="1"/>
    <col min="1540" max="1794" width="9.140625" style="18"/>
    <col min="1795" max="1795" width="157.7109375" style="18" bestFit="1" customWidth="1"/>
    <col min="1796" max="2050" width="9.140625" style="18"/>
    <col min="2051" max="2051" width="157.7109375" style="18" bestFit="1" customWidth="1"/>
    <col min="2052" max="2306" width="9.140625" style="18"/>
    <col min="2307" max="2307" width="157.7109375" style="18" bestFit="1" customWidth="1"/>
    <col min="2308" max="2562" width="9.140625" style="18"/>
    <col min="2563" max="2563" width="157.7109375" style="18" bestFit="1" customWidth="1"/>
    <col min="2564" max="2818" width="9.140625" style="18"/>
    <col min="2819" max="2819" width="157.7109375" style="18" bestFit="1" customWidth="1"/>
    <col min="2820" max="3074" width="9.140625" style="18"/>
    <col min="3075" max="3075" width="157.7109375" style="18" bestFit="1" customWidth="1"/>
    <col min="3076" max="3330" width="9.140625" style="18"/>
    <col min="3331" max="3331" width="157.7109375" style="18" bestFit="1" customWidth="1"/>
    <col min="3332" max="3586" width="9.140625" style="18"/>
    <col min="3587" max="3587" width="157.7109375" style="18" bestFit="1" customWidth="1"/>
    <col min="3588" max="3842" width="9.140625" style="18"/>
    <col min="3843" max="3843" width="157.7109375" style="18" bestFit="1" customWidth="1"/>
    <col min="3844" max="4098" width="9.140625" style="18"/>
    <col min="4099" max="4099" width="157.7109375" style="18" bestFit="1" customWidth="1"/>
    <col min="4100" max="4354" width="9.140625" style="18"/>
    <col min="4355" max="4355" width="157.7109375" style="18" bestFit="1" customWidth="1"/>
    <col min="4356" max="4610" width="9.140625" style="18"/>
    <col min="4611" max="4611" width="157.7109375" style="18" bestFit="1" customWidth="1"/>
    <col min="4612" max="4866" width="9.140625" style="18"/>
    <col min="4867" max="4867" width="157.7109375" style="18" bestFit="1" customWidth="1"/>
    <col min="4868" max="5122" width="9.140625" style="18"/>
    <col min="5123" max="5123" width="157.7109375" style="18" bestFit="1" customWidth="1"/>
    <col min="5124" max="5378" width="9.140625" style="18"/>
    <col min="5379" max="5379" width="157.7109375" style="18" bestFit="1" customWidth="1"/>
    <col min="5380" max="5634" width="9.140625" style="18"/>
    <col min="5635" max="5635" width="157.7109375" style="18" bestFit="1" customWidth="1"/>
    <col min="5636" max="5890" width="9.140625" style="18"/>
    <col min="5891" max="5891" width="157.7109375" style="18" bestFit="1" customWidth="1"/>
    <col min="5892" max="6146" width="9.140625" style="18"/>
    <col min="6147" max="6147" width="157.7109375" style="18" bestFit="1" customWidth="1"/>
    <col min="6148" max="6402" width="9.140625" style="18"/>
    <col min="6403" max="6403" width="157.7109375" style="18" bestFit="1" customWidth="1"/>
    <col min="6404" max="6658" width="9.140625" style="18"/>
    <col min="6659" max="6659" width="157.7109375" style="18" bestFit="1" customWidth="1"/>
    <col min="6660" max="6914" width="9.140625" style="18"/>
    <col min="6915" max="6915" width="157.7109375" style="18" bestFit="1" customWidth="1"/>
    <col min="6916" max="7170" width="9.140625" style="18"/>
    <col min="7171" max="7171" width="157.7109375" style="18" bestFit="1" customWidth="1"/>
    <col min="7172" max="7426" width="9.140625" style="18"/>
    <col min="7427" max="7427" width="157.7109375" style="18" bestFit="1" customWidth="1"/>
    <col min="7428" max="7682" width="9.140625" style="18"/>
    <col min="7683" max="7683" width="157.7109375" style="18" bestFit="1" customWidth="1"/>
    <col min="7684" max="7938" width="9.140625" style="18"/>
    <col min="7939" max="7939" width="157.7109375" style="18" bestFit="1" customWidth="1"/>
    <col min="7940" max="8194" width="9.140625" style="18"/>
    <col min="8195" max="8195" width="157.7109375" style="18" bestFit="1" customWidth="1"/>
    <col min="8196" max="8450" width="9.140625" style="18"/>
    <col min="8451" max="8451" width="157.7109375" style="18" bestFit="1" customWidth="1"/>
    <col min="8452" max="8706" width="9.140625" style="18"/>
    <col min="8707" max="8707" width="157.7109375" style="18" bestFit="1" customWidth="1"/>
    <col min="8708" max="8962" width="9.140625" style="18"/>
    <col min="8963" max="8963" width="157.7109375" style="18" bestFit="1" customWidth="1"/>
    <col min="8964" max="9218" width="9.140625" style="18"/>
    <col min="9219" max="9219" width="157.7109375" style="18" bestFit="1" customWidth="1"/>
    <col min="9220" max="9474" width="9.140625" style="18"/>
    <col min="9475" max="9475" width="157.7109375" style="18" bestFit="1" customWidth="1"/>
    <col min="9476" max="9730" width="9.140625" style="18"/>
    <col min="9731" max="9731" width="157.7109375" style="18" bestFit="1" customWidth="1"/>
    <col min="9732" max="9986" width="9.140625" style="18"/>
    <col min="9987" max="9987" width="157.7109375" style="18" bestFit="1" customWidth="1"/>
    <col min="9988" max="10242" width="9.140625" style="18"/>
    <col min="10243" max="10243" width="157.7109375" style="18" bestFit="1" customWidth="1"/>
    <col min="10244" max="10498" width="9.140625" style="18"/>
    <col min="10499" max="10499" width="157.7109375" style="18" bestFit="1" customWidth="1"/>
    <col min="10500" max="10754" width="9.140625" style="18"/>
    <col min="10755" max="10755" width="157.7109375" style="18" bestFit="1" customWidth="1"/>
    <col min="10756" max="11010" width="9.140625" style="18"/>
    <col min="11011" max="11011" width="157.7109375" style="18" bestFit="1" customWidth="1"/>
    <col min="11012" max="11266" width="9.140625" style="18"/>
    <col min="11267" max="11267" width="157.7109375" style="18" bestFit="1" customWidth="1"/>
    <col min="11268" max="11522" width="9.140625" style="18"/>
    <col min="11523" max="11523" width="157.7109375" style="18" bestFit="1" customWidth="1"/>
    <col min="11524" max="11778" width="9.140625" style="18"/>
    <col min="11779" max="11779" width="157.7109375" style="18" bestFit="1" customWidth="1"/>
    <col min="11780" max="12034" width="9.140625" style="18"/>
    <col min="12035" max="12035" width="157.7109375" style="18" bestFit="1" customWidth="1"/>
    <col min="12036" max="12290" width="9.140625" style="18"/>
    <col min="12291" max="12291" width="157.7109375" style="18" bestFit="1" customWidth="1"/>
    <col min="12292" max="12546" width="9.140625" style="18"/>
    <col min="12547" max="12547" width="157.7109375" style="18" bestFit="1" customWidth="1"/>
    <col min="12548" max="12802" width="9.140625" style="18"/>
    <col min="12803" max="12803" width="157.7109375" style="18" bestFit="1" customWidth="1"/>
    <col min="12804" max="13058" width="9.140625" style="18"/>
    <col min="13059" max="13059" width="157.7109375" style="18" bestFit="1" customWidth="1"/>
    <col min="13060" max="13314" width="9.140625" style="18"/>
    <col min="13315" max="13315" width="157.7109375" style="18" bestFit="1" customWidth="1"/>
    <col min="13316" max="13570" width="9.140625" style="18"/>
    <col min="13571" max="13571" width="157.7109375" style="18" bestFit="1" customWidth="1"/>
    <col min="13572" max="13826" width="9.140625" style="18"/>
    <col min="13827" max="13827" width="157.7109375" style="18" bestFit="1" customWidth="1"/>
    <col min="13828" max="14082" width="9.140625" style="18"/>
    <col min="14083" max="14083" width="157.7109375" style="18" bestFit="1" customWidth="1"/>
    <col min="14084" max="14338" width="9.140625" style="18"/>
    <col min="14339" max="14339" width="157.7109375" style="18" bestFit="1" customWidth="1"/>
    <col min="14340" max="14594" width="9.140625" style="18"/>
    <col min="14595" max="14595" width="157.7109375" style="18" bestFit="1" customWidth="1"/>
    <col min="14596" max="14850" width="9.140625" style="18"/>
    <col min="14851" max="14851" width="157.7109375" style="18" bestFit="1" customWidth="1"/>
    <col min="14852" max="15106" width="9.140625" style="18"/>
    <col min="15107" max="15107" width="157.7109375" style="18" bestFit="1" customWidth="1"/>
    <col min="15108" max="15362" width="9.140625" style="18"/>
    <col min="15363" max="15363" width="157.7109375" style="18" bestFit="1" customWidth="1"/>
    <col min="15364" max="15618" width="9.140625" style="18"/>
    <col min="15619" max="15619" width="157.7109375" style="18" bestFit="1" customWidth="1"/>
    <col min="15620" max="15874" width="9.140625" style="18"/>
    <col min="15875" max="15875" width="157.7109375" style="18" bestFit="1" customWidth="1"/>
    <col min="15876" max="16130" width="9.140625" style="18"/>
    <col min="16131" max="16131" width="157.7109375" style="18" bestFit="1" customWidth="1"/>
    <col min="16132" max="16384" width="9.140625" style="18"/>
  </cols>
  <sheetData>
    <row r="1" spans="2:3">
      <c r="B1" s="16" t="s">
        <v>178</v>
      </c>
      <c r="C1" s="17" t="s">
        <v>179</v>
      </c>
    </row>
    <row r="2" spans="2:3">
      <c r="B2" s="19" t="s">
        <v>180</v>
      </c>
      <c r="C2" s="18" t="s">
        <v>181</v>
      </c>
    </row>
    <row r="3" spans="2:3">
      <c r="B3" s="19" t="s">
        <v>182</v>
      </c>
      <c r="C3" s="18" t="s">
        <v>183</v>
      </c>
    </row>
    <row r="4" spans="2:3">
      <c r="B4" s="19" t="s">
        <v>184</v>
      </c>
      <c r="C4" s="18" t="s">
        <v>185</v>
      </c>
    </row>
    <row r="5" spans="2:3">
      <c r="B5" s="19" t="s">
        <v>186</v>
      </c>
      <c r="C5" s="18" t="s">
        <v>187</v>
      </c>
    </row>
    <row r="6" spans="2:3">
      <c r="B6" s="19" t="s">
        <v>188</v>
      </c>
      <c r="C6" s="18" t="s">
        <v>189</v>
      </c>
    </row>
    <row r="7" spans="2:3">
      <c r="B7" s="19" t="s">
        <v>190</v>
      </c>
      <c r="C7" s="18" t="s">
        <v>191</v>
      </c>
    </row>
    <row r="8" spans="2:3">
      <c r="B8" s="19" t="s">
        <v>192</v>
      </c>
      <c r="C8" s="18" t="s">
        <v>193</v>
      </c>
    </row>
    <row r="9" spans="2:3">
      <c r="B9" s="19" t="s">
        <v>194</v>
      </c>
      <c r="C9" s="18" t="s">
        <v>195</v>
      </c>
    </row>
    <row r="10" spans="2:3">
      <c r="B10" s="19" t="s">
        <v>196</v>
      </c>
      <c r="C10" s="18" t="s">
        <v>197</v>
      </c>
    </row>
    <row r="11" spans="2:3">
      <c r="B11" s="19" t="s">
        <v>198</v>
      </c>
      <c r="C11" s="18" t="s">
        <v>199</v>
      </c>
    </row>
    <row r="12" spans="2:3">
      <c r="B12" s="19" t="s">
        <v>200</v>
      </c>
      <c r="C12" s="18" t="s">
        <v>201</v>
      </c>
    </row>
    <row r="13" spans="2:3">
      <c r="B13" s="19" t="s">
        <v>202</v>
      </c>
      <c r="C13" s="18" t="s">
        <v>203</v>
      </c>
    </row>
    <row r="14" spans="2:3">
      <c r="B14" s="19" t="s">
        <v>204</v>
      </c>
      <c r="C14" s="18" t="s">
        <v>205</v>
      </c>
    </row>
    <row r="15" spans="2:3">
      <c r="B15" s="19" t="s">
        <v>206</v>
      </c>
      <c r="C15" s="18" t="s">
        <v>207</v>
      </c>
    </row>
    <row r="16" spans="2:3">
      <c r="B16" s="19" t="s">
        <v>208</v>
      </c>
      <c r="C16" s="18" t="s">
        <v>209</v>
      </c>
    </row>
    <row r="17" spans="2:3">
      <c r="B17" s="19" t="s">
        <v>210</v>
      </c>
      <c r="C17" s="18" t="s">
        <v>211</v>
      </c>
    </row>
    <row r="18" spans="2:3">
      <c r="B18" s="19" t="s">
        <v>212</v>
      </c>
      <c r="C18" s="18" t="s">
        <v>213</v>
      </c>
    </row>
    <row r="19" spans="2:3">
      <c r="B19" s="19" t="s">
        <v>214</v>
      </c>
      <c r="C19" s="18" t="s">
        <v>215</v>
      </c>
    </row>
    <row r="20" spans="2:3">
      <c r="B20" s="19" t="s">
        <v>216</v>
      </c>
      <c r="C20" s="18" t="s">
        <v>217</v>
      </c>
    </row>
    <row r="21" spans="2:3">
      <c r="B21" s="19" t="s">
        <v>218</v>
      </c>
      <c r="C21" s="18" t="s">
        <v>219</v>
      </c>
    </row>
    <row r="22" spans="2:3">
      <c r="B22" s="19" t="s">
        <v>220</v>
      </c>
      <c r="C22" s="18" t="s">
        <v>221</v>
      </c>
    </row>
    <row r="23" spans="2:3">
      <c r="B23" s="19" t="s">
        <v>222</v>
      </c>
      <c r="C23" s="18" t="s">
        <v>223</v>
      </c>
    </row>
    <row r="24" spans="2:3">
      <c r="B24" s="19" t="s">
        <v>224</v>
      </c>
      <c r="C24" s="18" t="s">
        <v>225</v>
      </c>
    </row>
    <row r="25" spans="2:3">
      <c r="B25" s="19" t="s">
        <v>226</v>
      </c>
      <c r="C25" s="18" t="s">
        <v>225</v>
      </c>
    </row>
    <row r="26" spans="2:3">
      <c r="B26" s="19" t="s">
        <v>227</v>
      </c>
      <c r="C26" s="18" t="s">
        <v>228</v>
      </c>
    </row>
    <row r="27" spans="2:3">
      <c r="B27" s="19" t="s">
        <v>229</v>
      </c>
      <c r="C27" s="18" t="s">
        <v>228</v>
      </c>
    </row>
    <row r="28" spans="2:3">
      <c r="B28" s="19" t="s">
        <v>230</v>
      </c>
      <c r="C28" s="18" t="s">
        <v>231</v>
      </c>
    </row>
    <row r="29" spans="2:3">
      <c r="B29" s="19" t="s">
        <v>232</v>
      </c>
      <c r="C29" s="18" t="s">
        <v>231</v>
      </c>
    </row>
    <row r="30" spans="2:3">
      <c r="B30" s="19" t="s">
        <v>233</v>
      </c>
      <c r="C30" s="18" t="s">
        <v>234</v>
      </c>
    </row>
    <row r="31" spans="2:3">
      <c r="B31" s="19" t="s">
        <v>235</v>
      </c>
      <c r="C31" s="18" t="s">
        <v>234</v>
      </c>
    </row>
    <row r="32" spans="2:3">
      <c r="B32" s="19" t="s">
        <v>236</v>
      </c>
      <c r="C32" s="18" t="s">
        <v>237</v>
      </c>
    </row>
    <row r="33" spans="2:3">
      <c r="B33" s="19" t="s">
        <v>238</v>
      </c>
      <c r="C33" s="18" t="s">
        <v>239</v>
      </c>
    </row>
    <row r="34" spans="2:3">
      <c r="B34" s="19" t="s">
        <v>240</v>
      </c>
      <c r="C34" s="18" t="s">
        <v>237</v>
      </c>
    </row>
    <row r="35" spans="2:3">
      <c r="B35" s="19" t="s">
        <v>241</v>
      </c>
      <c r="C35" s="18" t="s">
        <v>242</v>
      </c>
    </row>
    <row r="36" spans="2:3">
      <c r="B36" s="19" t="s">
        <v>243</v>
      </c>
      <c r="C36" s="18" t="s">
        <v>244</v>
      </c>
    </row>
    <row r="37" spans="2:3">
      <c r="B37" s="19" t="s">
        <v>245</v>
      </c>
      <c r="C37" s="18" t="s">
        <v>246</v>
      </c>
    </row>
    <row r="38" spans="2:3">
      <c r="B38" s="19" t="s">
        <v>247</v>
      </c>
      <c r="C38" s="18" t="s">
        <v>248</v>
      </c>
    </row>
    <row r="39" spans="2:3">
      <c r="B39" s="19" t="s">
        <v>249</v>
      </c>
      <c r="C39" s="18" t="s">
        <v>250</v>
      </c>
    </row>
    <row r="40" spans="2:3">
      <c r="B40" s="19" t="s">
        <v>251</v>
      </c>
      <c r="C40" s="18" t="s">
        <v>252</v>
      </c>
    </row>
    <row r="41" spans="2:3">
      <c r="B41" s="19" t="s">
        <v>253</v>
      </c>
      <c r="C41" s="18" t="s">
        <v>254</v>
      </c>
    </row>
    <row r="42" spans="2:3">
      <c r="B42" s="19" t="s">
        <v>255</v>
      </c>
      <c r="C42" s="18" t="s">
        <v>254</v>
      </c>
    </row>
    <row r="43" spans="2:3">
      <c r="B43" s="19" t="s">
        <v>256</v>
      </c>
      <c r="C43" s="18" t="s">
        <v>257</v>
      </c>
    </row>
    <row r="44" spans="2:3">
      <c r="B44" s="19" t="s">
        <v>258</v>
      </c>
      <c r="C44" s="18" t="s">
        <v>257</v>
      </c>
    </row>
    <row r="45" spans="2:3">
      <c r="B45" s="19" t="s">
        <v>259</v>
      </c>
      <c r="C45" s="18" t="s">
        <v>260</v>
      </c>
    </row>
    <row r="46" spans="2:3">
      <c r="B46" s="19" t="s">
        <v>261</v>
      </c>
      <c r="C46" s="18" t="s">
        <v>262</v>
      </c>
    </row>
    <row r="47" spans="2:3">
      <c r="B47" s="19" t="s">
        <v>263</v>
      </c>
      <c r="C47" s="18" t="s">
        <v>264</v>
      </c>
    </row>
    <row r="48" spans="2:3">
      <c r="B48" s="19" t="s">
        <v>265</v>
      </c>
      <c r="C48" s="18" t="s">
        <v>266</v>
      </c>
    </row>
    <row r="49" spans="2:3">
      <c r="B49" s="19" t="s">
        <v>267</v>
      </c>
      <c r="C49" s="18" t="s">
        <v>268</v>
      </c>
    </row>
    <row r="50" spans="2:3">
      <c r="B50" s="19" t="s">
        <v>269</v>
      </c>
      <c r="C50" s="18" t="s">
        <v>270</v>
      </c>
    </row>
    <row r="51" spans="2:3">
      <c r="B51" s="19" t="s">
        <v>271</v>
      </c>
      <c r="C51" s="18" t="s">
        <v>272</v>
      </c>
    </row>
    <row r="52" spans="2:3">
      <c r="B52" s="19" t="s">
        <v>273</v>
      </c>
      <c r="C52" s="18" t="s">
        <v>274</v>
      </c>
    </row>
    <row r="53" spans="2:3">
      <c r="B53" s="19" t="s">
        <v>275</v>
      </c>
      <c r="C53" s="18" t="s">
        <v>276</v>
      </c>
    </row>
    <row r="54" spans="2:3">
      <c r="B54" s="19" t="s">
        <v>277</v>
      </c>
      <c r="C54" s="18" t="s">
        <v>278</v>
      </c>
    </row>
    <row r="55" spans="2:3">
      <c r="B55" s="19" t="s">
        <v>279</v>
      </c>
      <c r="C55" s="18" t="s">
        <v>280</v>
      </c>
    </row>
    <row r="56" spans="2:3">
      <c r="B56" s="19" t="s">
        <v>281</v>
      </c>
      <c r="C56" s="18" t="s">
        <v>282</v>
      </c>
    </row>
    <row r="57" spans="2:3">
      <c r="B57" s="19" t="s">
        <v>283</v>
      </c>
      <c r="C57" s="18" t="s">
        <v>284</v>
      </c>
    </row>
    <row r="58" spans="2:3">
      <c r="B58" s="19" t="s">
        <v>285</v>
      </c>
      <c r="C58" s="18" t="s">
        <v>286</v>
      </c>
    </row>
    <row r="59" spans="2:3">
      <c r="B59" s="19" t="s">
        <v>287</v>
      </c>
      <c r="C59" s="18" t="s">
        <v>286</v>
      </c>
    </row>
    <row r="60" spans="2:3">
      <c r="B60" s="19" t="s">
        <v>288</v>
      </c>
      <c r="C60" s="18" t="s">
        <v>289</v>
      </c>
    </row>
    <row r="61" spans="2:3">
      <c r="B61" s="19" t="s">
        <v>290</v>
      </c>
      <c r="C61" s="18" t="s">
        <v>291</v>
      </c>
    </row>
    <row r="62" spans="2:3">
      <c r="B62" s="19" t="s">
        <v>292</v>
      </c>
      <c r="C62" s="18" t="s">
        <v>291</v>
      </c>
    </row>
    <row r="63" spans="2:3">
      <c r="B63" s="19" t="s">
        <v>293</v>
      </c>
      <c r="C63" s="18" t="s">
        <v>294</v>
      </c>
    </row>
    <row r="64" spans="2:3">
      <c r="B64" s="19" t="s">
        <v>295</v>
      </c>
      <c r="C64" s="18" t="s">
        <v>296</v>
      </c>
    </row>
    <row r="65" spans="2:3">
      <c r="B65" s="19" t="s">
        <v>297</v>
      </c>
      <c r="C65" s="18" t="s">
        <v>298</v>
      </c>
    </row>
    <row r="66" spans="2:3">
      <c r="B66" s="19" t="s">
        <v>299</v>
      </c>
      <c r="C66" s="18" t="s">
        <v>300</v>
      </c>
    </row>
    <row r="67" spans="2:3">
      <c r="B67" s="19" t="s">
        <v>301</v>
      </c>
      <c r="C67" s="18" t="s">
        <v>302</v>
      </c>
    </row>
    <row r="68" spans="2:3">
      <c r="B68" s="19" t="s">
        <v>303</v>
      </c>
      <c r="C68" s="18" t="s">
        <v>304</v>
      </c>
    </row>
    <row r="69" spans="2:3">
      <c r="B69" s="19" t="s">
        <v>305</v>
      </c>
      <c r="C69" s="18" t="s">
        <v>306</v>
      </c>
    </row>
    <row r="70" spans="2:3">
      <c r="B70" s="19" t="s">
        <v>307</v>
      </c>
      <c r="C70" s="18" t="s">
        <v>308</v>
      </c>
    </row>
    <row r="71" spans="2:3">
      <c r="B71" s="19" t="s">
        <v>309</v>
      </c>
      <c r="C71" s="18" t="s">
        <v>310</v>
      </c>
    </row>
    <row r="72" spans="2:3">
      <c r="B72" s="19" t="s">
        <v>311</v>
      </c>
      <c r="C72" s="18" t="s">
        <v>312</v>
      </c>
    </row>
    <row r="73" spans="2:3">
      <c r="B73" s="19" t="s">
        <v>313</v>
      </c>
      <c r="C73" s="18" t="s">
        <v>314</v>
      </c>
    </row>
    <row r="74" spans="2:3">
      <c r="B74" s="19" t="s">
        <v>315</v>
      </c>
      <c r="C74" s="18" t="s">
        <v>316</v>
      </c>
    </row>
    <row r="75" spans="2:3">
      <c r="B75" s="19" t="s">
        <v>317</v>
      </c>
      <c r="C75" s="18" t="s">
        <v>318</v>
      </c>
    </row>
    <row r="76" spans="2:3">
      <c r="B76" s="19" t="s">
        <v>319</v>
      </c>
      <c r="C76" s="18" t="s">
        <v>320</v>
      </c>
    </row>
    <row r="77" spans="2:3">
      <c r="B77" s="19" t="s">
        <v>321</v>
      </c>
      <c r="C77" s="18" t="s">
        <v>322</v>
      </c>
    </row>
    <row r="78" spans="2:3">
      <c r="B78" s="19" t="s">
        <v>323</v>
      </c>
      <c r="C78" s="18" t="s">
        <v>324</v>
      </c>
    </row>
    <row r="79" spans="2:3">
      <c r="B79" s="19" t="s">
        <v>325</v>
      </c>
      <c r="C79" s="18" t="s">
        <v>326</v>
      </c>
    </row>
    <row r="80" spans="2:3">
      <c r="B80" s="19" t="s">
        <v>327</v>
      </c>
      <c r="C80" s="18" t="s">
        <v>328</v>
      </c>
    </row>
    <row r="81" spans="2:3">
      <c r="B81" s="19" t="s">
        <v>329</v>
      </c>
      <c r="C81" s="18" t="s">
        <v>330</v>
      </c>
    </row>
    <row r="82" spans="2:3">
      <c r="B82" s="19" t="s">
        <v>331</v>
      </c>
      <c r="C82" s="18" t="s">
        <v>332</v>
      </c>
    </row>
    <row r="83" spans="2:3">
      <c r="B83" s="19" t="s">
        <v>333</v>
      </c>
      <c r="C83" s="18" t="s">
        <v>334</v>
      </c>
    </row>
    <row r="84" spans="2:3">
      <c r="B84" s="19" t="s">
        <v>335</v>
      </c>
      <c r="C84" s="18" t="s">
        <v>336</v>
      </c>
    </row>
    <row r="85" spans="2:3">
      <c r="B85" s="19" t="s">
        <v>337</v>
      </c>
      <c r="C85" s="18" t="s">
        <v>338</v>
      </c>
    </row>
    <row r="86" spans="2:3">
      <c r="B86" s="19" t="s">
        <v>339</v>
      </c>
      <c r="C86" s="18" t="s">
        <v>340</v>
      </c>
    </row>
    <row r="87" spans="2:3">
      <c r="B87" s="19" t="s">
        <v>341</v>
      </c>
      <c r="C87" s="18" t="s">
        <v>342</v>
      </c>
    </row>
    <row r="88" spans="2:3">
      <c r="B88" s="19" t="s">
        <v>343</v>
      </c>
      <c r="C88" s="18" t="s">
        <v>344</v>
      </c>
    </row>
    <row r="89" spans="2:3">
      <c r="B89" s="19" t="s">
        <v>345</v>
      </c>
      <c r="C89" s="18" t="s">
        <v>346</v>
      </c>
    </row>
    <row r="90" spans="2:3">
      <c r="B90" s="19" t="s">
        <v>347</v>
      </c>
      <c r="C90" s="18" t="s">
        <v>348</v>
      </c>
    </row>
    <row r="91" spans="2:3">
      <c r="B91" s="19" t="s">
        <v>349</v>
      </c>
      <c r="C91" s="18" t="s">
        <v>350</v>
      </c>
    </row>
    <row r="92" spans="2:3">
      <c r="B92" s="19" t="s">
        <v>351</v>
      </c>
      <c r="C92" s="18" t="s">
        <v>352</v>
      </c>
    </row>
    <row r="93" spans="2:3">
      <c r="B93" s="19" t="s">
        <v>353</v>
      </c>
      <c r="C93" s="18" t="s">
        <v>354</v>
      </c>
    </row>
    <row r="94" spans="2:3">
      <c r="B94" s="19" t="s">
        <v>355</v>
      </c>
      <c r="C94" s="18" t="s">
        <v>356</v>
      </c>
    </row>
    <row r="95" spans="2:3">
      <c r="B95" s="19" t="s">
        <v>357</v>
      </c>
      <c r="C95" s="18" t="s">
        <v>358</v>
      </c>
    </row>
    <row r="96" spans="2:3">
      <c r="B96" s="19" t="s">
        <v>359</v>
      </c>
      <c r="C96" s="18" t="s">
        <v>360</v>
      </c>
    </row>
    <row r="97" spans="2:3">
      <c r="B97" s="19" t="s">
        <v>361</v>
      </c>
      <c r="C97" s="18" t="s">
        <v>362</v>
      </c>
    </row>
    <row r="98" spans="2:3">
      <c r="B98" s="19" t="s">
        <v>363</v>
      </c>
      <c r="C98" s="18" t="s">
        <v>364</v>
      </c>
    </row>
    <row r="99" spans="2:3">
      <c r="B99" s="19" t="s">
        <v>365</v>
      </c>
      <c r="C99" s="18" t="s">
        <v>366</v>
      </c>
    </row>
    <row r="100" spans="2:3">
      <c r="B100" s="19" t="s">
        <v>367</v>
      </c>
      <c r="C100" s="18" t="s">
        <v>368</v>
      </c>
    </row>
    <row r="101" spans="2:3">
      <c r="B101" s="19" t="s">
        <v>369</v>
      </c>
      <c r="C101" s="18" t="s">
        <v>370</v>
      </c>
    </row>
    <row r="102" spans="2:3">
      <c r="B102" s="19" t="s">
        <v>371</v>
      </c>
      <c r="C102" s="18" t="s">
        <v>372</v>
      </c>
    </row>
    <row r="103" spans="2:3">
      <c r="B103" s="19" t="s">
        <v>373</v>
      </c>
      <c r="C103" s="18" t="s">
        <v>374</v>
      </c>
    </row>
    <row r="104" spans="2:3">
      <c r="B104" s="19" t="s">
        <v>375</v>
      </c>
      <c r="C104" s="18" t="s">
        <v>374</v>
      </c>
    </row>
    <row r="105" spans="2:3">
      <c r="B105" s="19" t="s">
        <v>376</v>
      </c>
      <c r="C105" s="18" t="s">
        <v>377</v>
      </c>
    </row>
    <row r="106" spans="2:3">
      <c r="B106" s="19" t="s">
        <v>378</v>
      </c>
      <c r="C106" s="18" t="s">
        <v>379</v>
      </c>
    </row>
    <row r="107" spans="2:3">
      <c r="B107" s="19" t="s">
        <v>380</v>
      </c>
      <c r="C107" s="18" t="s">
        <v>379</v>
      </c>
    </row>
    <row r="108" spans="2:3">
      <c r="B108" s="19" t="s">
        <v>381</v>
      </c>
      <c r="C108" s="18" t="s">
        <v>382</v>
      </c>
    </row>
    <row r="109" spans="2:3">
      <c r="B109" s="19" t="s">
        <v>383</v>
      </c>
      <c r="C109" s="18" t="s">
        <v>382</v>
      </c>
    </row>
    <row r="110" spans="2:3">
      <c r="B110" s="19" t="s">
        <v>384</v>
      </c>
      <c r="C110" s="18" t="s">
        <v>385</v>
      </c>
    </row>
    <row r="111" spans="2:3">
      <c r="B111" s="19" t="s">
        <v>386</v>
      </c>
      <c r="C111" s="18" t="s">
        <v>387</v>
      </c>
    </row>
    <row r="112" spans="2:3">
      <c r="B112" s="19" t="s">
        <v>388</v>
      </c>
      <c r="C112" s="18" t="s">
        <v>389</v>
      </c>
    </row>
    <row r="113" spans="2:3">
      <c r="B113" s="19" t="s">
        <v>390</v>
      </c>
      <c r="C113" s="18" t="s">
        <v>385</v>
      </c>
    </row>
    <row r="114" spans="2:3">
      <c r="B114" s="19" t="s">
        <v>391</v>
      </c>
      <c r="C114" s="18" t="s">
        <v>392</v>
      </c>
    </row>
    <row r="115" spans="2:3">
      <c r="B115" s="19" t="s">
        <v>393</v>
      </c>
      <c r="C115" s="18" t="s">
        <v>394</v>
      </c>
    </row>
    <row r="116" spans="2:3">
      <c r="B116" s="19" t="s">
        <v>395</v>
      </c>
      <c r="C116" s="18" t="s">
        <v>396</v>
      </c>
    </row>
    <row r="117" spans="2:3">
      <c r="B117" s="19" t="s">
        <v>397</v>
      </c>
      <c r="C117" s="18" t="s">
        <v>396</v>
      </c>
    </row>
    <row r="118" spans="2:3">
      <c r="B118" s="19" t="s">
        <v>398</v>
      </c>
      <c r="C118" s="18" t="s">
        <v>399</v>
      </c>
    </row>
    <row r="119" spans="2:3">
      <c r="B119" s="19" t="s">
        <v>400</v>
      </c>
      <c r="C119" s="18" t="s">
        <v>401</v>
      </c>
    </row>
    <row r="120" spans="2:3">
      <c r="B120" s="19" t="s">
        <v>402</v>
      </c>
      <c r="C120" s="18" t="s">
        <v>403</v>
      </c>
    </row>
    <row r="121" spans="2:3">
      <c r="B121" s="19" t="s">
        <v>404</v>
      </c>
      <c r="C121" s="18" t="s">
        <v>405</v>
      </c>
    </row>
    <row r="122" spans="2:3">
      <c r="B122" s="19" t="s">
        <v>406</v>
      </c>
      <c r="C122" s="18" t="s">
        <v>405</v>
      </c>
    </row>
    <row r="123" spans="2:3">
      <c r="B123" s="19" t="s">
        <v>407</v>
      </c>
      <c r="C123" s="18" t="s">
        <v>408</v>
      </c>
    </row>
    <row r="124" spans="2:3">
      <c r="B124" s="19" t="s">
        <v>409</v>
      </c>
      <c r="C124" s="18" t="s">
        <v>410</v>
      </c>
    </row>
    <row r="125" spans="2:3">
      <c r="B125" s="19" t="s">
        <v>411</v>
      </c>
      <c r="C125" s="18" t="s">
        <v>410</v>
      </c>
    </row>
    <row r="126" spans="2:3">
      <c r="B126" s="19" t="s">
        <v>412</v>
      </c>
      <c r="C126" s="18" t="s">
        <v>413</v>
      </c>
    </row>
    <row r="127" spans="2:3">
      <c r="B127" s="19" t="s">
        <v>414</v>
      </c>
      <c r="C127" s="18" t="s">
        <v>415</v>
      </c>
    </row>
    <row r="128" spans="2:3">
      <c r="B128" s="19" t="s">
        <v>416</v>
      </c>
      <c r="C128" s="18" t="s">
        <v>417</v>
      </c>
    </row>
    <row r="129" spans="2:3">
      <c r="B129" s="19" t="s">
        <v>418</v>
      </c>
      <c r="C129" s="18" t="s">
        <v>419</v>
      </c>
    </row>
    <row r="130" spans="2:3">
      <c r="B130" s="19" t="s">
        <v>420</v>
      </c>
      <c r="C130" s="18" t="s">
        <v>421</v>
      </c>
    </row>
    <row r="131" spans="2:3">
      <c r="B131" s="19" t="s">
        <v>422</v>
      </c>
      <c r="C131" s="18" t="s">
        <v>423</v>
      </c>
    </row>
    <row r="132" spans="2:3">
      <c r="B132" s="19" t="s">
        <v>424</v>
      </c>
      <c r="C132" s="18" t="s">
        <v>425</v>
      </c>
    </row>
    <row r="133" spans="2:3">
      <c r="B133" s="19" t="s">
        <v>426</v>
      </c>
      <c r="C133" s="18" t="s">
        <v>427</v>
      </c>
    </row>
    <row r="134" spans="2:3">
      <c r="B134" s="19" t="s">
        <v>428</v>
      </c>
      <c r="C134" s="18" t="s">
        <v>429</v>
      </c>
    </row>
    <row r="135" spans="2:3">
      <c r="B135" s="19" t="s">
        <v>430</v>
      </c>
      <c r="C135" s="18" t="s">
        <v>431</v>
      </c>
    </row>
    <row r="136" spans="2:3">
      <c r="B136" s="19" t="s">
        <v>432</v>
      </c>
      <c r="C136" s="18" t="s">
        <v>433</v>
      </c>
    </row>
    <row r="137" spans="2:3">
      <c r="B137" s="19" t="s">
        <v>434</v>
      </c>
      <c r="C137" s="18" t="s">
        <v>435</v>
      </c>
    </row>
    <row r="138" spans="2:3">
      <c r="B138" s="19" t="s">
        <v>436</v>
      </c>
      <c r="C138" s="18" t="s">
        <v>437</v>
      </c>
    </row>
    <row r="139" spans="2:3">
      <c r="B139" s="19" t="s">
        <v>438</v>
      </c>
      <c r="C139" s="18" t="s">
        <v>437</v>
      </c>
    </row>
    <row r="140" spans="2:3">
      <c r="B140" s="19" t="s">
        <v>439</v>
      </c>
      <c r="C140" s="18" t="s">
        <v>440</v>
      </c>
    </row>
    <row r="141" spans="2:3">
      <c r="B141" s="19" t="s">
        <v>441</v>
      </c>
      <c r="C141" s="18" t="s">
        <v>440</v>
      </c>
    </row>
    <row r="142" spans="2:3">
      <c r="B142" s="19" t="s">
        <v>442</v>
      </c>
      <c r="C142" s="18" t="s">
        <v>443</v>
      </c>
    </row>
    <row r="143" spans="2:3">
      <c r="B143" s="19" t="s">
        <v>444</v>
      </c>
      <c r="C143" s="18" t="s">
        <v>443</v>
      </c>
    </row>
    <row r="144" spans="2:3">
      <c r="B144" s="19" t="s">
        <v>445</v>
      </c>
      <c r="C144" s="18" t="s">
        <v>446</v>
      </c>
    </row>
    <row r="145" spans="2:3">
      <c r="B145" s="19" t="s">
        <v>447</v>
      </c>
      <c r="C145" s="18" t="s">
        <v>448</v>
      </c>
    </row>
    <row r="146" spans="2:3">
      <c r="B146" s="19" t="s">
        <v>449</v>
      </c>
      <c r="C146" s="18" t="s">
        <v>450</v>
      </c>
    </row>
    <row r="147" spans="2:3">
      <c r="B147" s="19" t="s">
        <v>451</v>
      </c>
      <c r="C147" s="18" t="s">
        <v>452</v>
      </c>
    </row>
    <row r="148" spans="2:3">
      <c r="B148" s="19" t="s">
        <v>453</v>
      </c>
      <c r="C148" s="18" t="s">
        <v>454</v>
      </c>
    </row>
    <row r="149" spans="2:3">
      <c r="B149" s="19" t="s">
        <v>455</v>
      </c>
      <c r="C149" s="18" t="s">
        <v>456</v>
      </c>
    </row>
    <row r="150" spans="2:3">
      <c r="B150" s="19" t="s">
        <v>457</v>
      </c>
      <c r="C150" s="18" t="s">
        <v>458</v>
      </c>
    </row>
    <row r="151" spans="2:3">
      <c r="B151" s="19" t="s">
        <v>459</v>
      </c>
      <c r="C151" s="18" t="s">
        <v>460</v>
      </c>
    </row>
    <row r="152" spans="2:3">
      <c r="B152" s="19" t="s">
        <v>461</v>
      </c>
      <c r="C152" s="18" t="s">
        <v>462</v>
      </c>
    </row>
    <row r="153" spans="2:3">
      <c r="B153" s="19" t="s">
        <v>463</v>
      </c>
      <c r="C153" s="18" t="s">
        <v>464</v>
      </c>
    </row>
    <row r="154" spans="2:3">
      <c r="B154" s="19" t="s">
        <v>465</v>
      </c>
      <c r="C154" s="18" t="s">
        <v>466</v>
      </c>
    </row>
    <row r="155" spans="2:3">
      <c r="B155" s="19" t="s">
        <v>467</v>
      </c>
      <c r="C155" s="18" t="s">
        <v>468</v>
      </c>
    </row>
    <row r="156" spans="2:3">
      <c r="B156" s="19" t="s">
        <v>469</v>
      </c>
      <c r="C156" s="18" t="s">
        <v>470</v>
      </c>
    </row>
    <row r="157" spans="2:3">
      <c r="B157" s="19" t="s">
        <v>471</v>
      </c>
      <c r="C157" s="18" t="s">
        <v>472</v>
      </c>
    </row>
    <row r="158" spans="2:3">
      <c r="B158" s="19" t="s">
        <v>473</v>
      </c>
      <c r="C158" s="18" t="s">
        <v>474</v>
      </c>
    </row>
    <row r="159" spans="2:3">
      <c r="B159" s="19" t="s">
        <v>475</v>
      </c>
      <c r="C159" s="18" t="s">
        <v>476</v>
      </c>
    </row>
    <row r="160" spans="2:3">
      <c r="B160" s="19" t="s">
        <v>477</v>
      </c>
      <c r="C160" s="18" t="s">
        <v>478</v>
      </c>
    </row>
    <row r="161" spans="2:3">
      <c r="B161" s="19" t="s">
        <v>479</v>
      </c>
      <c r="C161" s="18" t="s">
        <v>480</v>
      </c>
    </row>
    <row r="162" spans="2:3">
      <c r="B162" s="19" t="s">
        <v>481</v>
      </c>
      <c r="C162" s="18" t="s">
        <v>482</v>
      </c>
    </row>
    <row r="163" spans="2:3">
      <c r="B163" s="19" t="s">
        <v>483</v>
      </c>
      <c r="C163" s="18" t="s">
        <v>484</v>
      </c>
    </row>
    <row r="164" spans="2:3">
      <c r="B164" s="19" t="s">
        <v>485</v>
      </c>
      <c r="C164" s="18" t="s">
        <v>486</v>
      </c>
    </row>
    <row r="165" spans="2:3">
      <c r="B165" s="19" t="s">
        <v>487</v>
      </c>
      <c r="C165" s="18" t="s">
        <v>488</v>
      </c>
    </row>
    <row r="166" spans="2:3">
      <c r="B166" s="19" t="s">
        <v>489</v>
      </c>
      <c r="C166" s="18" t="s">
        <v>488</v>
      </c>
    </row>
    <row r="167" spans="2:3">
      <c r="B167" s="19" t="s">
        <v>490</v>
      </c>
      <c r="C167" s="18" t="s">
        <v>491</v>
      </c>
    </row>
    <row r="168" spans="2:3">
      <c r="B168" s="19" t="s">
        <v>492</v>
      </c>
      <c r="C168" s="18" t="s">
        <v>491</v>
      </c>
    </row>
    <row r="169" spans="2:3">
      <c r="B169" s="19" t="s">
        <v>493</v>
      </c>
      <c r="C169" s="18" t="s">
        <v>494</v>
      </c>
    </row>
    <row r="170" spans="2:3">
      <c r="B170" s="19" t="s">
        <v>495</v>
      </c>
      <c r="C170" s="18" t="s">
        <v>496</v>
      </c>
    </row>
    <row r="171" spans="2:3">
      <c r="B171" s="19" t="s">
        <v>497</v>
      </c>
      <c r="C171" s="18" t="s">
        <v>498</v>
      </c>
    </row>
    <row r="172" spans="2:3">
      <c r="B172" s="19" t="s">
        <v>499</v>
      </c>
      <c r="C172" s="18" t="s">
        <v>500</v>
      </c>
    </row>
    <row r="173" spans="2:3">
      <c r="B173" s="19" t="s">
        <v>501</v>
      </c>
      <c r="C173" s="18" t="s">
        <v>502</v>
      </c>
    </row>
    <row r="174" spans="2:3">
      <c r="B174" s="19" t="s">
        <v>503</v>
      </c>
      <c r="C174" s="18" t="s">
        <v>504</v>
      </c>
    </row>
    <row r="175" spans="2:3">
      <c r="B175" s="19" t="s">
        <v>505</v>
      </c>
      <c r="C175" s="18" t="s">
        <v>506</v>
      </c>
    </row>
    <row r="176" spans="2:3">
      <c r="B176" s="19" t="s">
        <v>507</v>
      </c>
      <c r="C176" s="18" t="s">
        <v>508</v>
      </c>
    </row>
    <row r="177" spans="2:3">
      <c r="B177" s="19" t="s">
        <v>509</v>
      </c>
      <c r="C177" s="18" t="s">
        <v>510</v>
      </c>
    </row>
    <row r="178" spans="2:3">
      <c r="B178" s="19" t="s">
        <v>511</v>
      </c>
      <c r="C178" s="18" t="s">
        <v>512</v>
      </c>
    </row>
    <row r="179" spans="2:3">
      <c r="B179" s="19" t="s">
        <v>513</v>
      </c>
      <c r="C179" s="18" t="s">
        <v>514</v>
      </c>
    </row>
    <row r="180" spans="2:3">
      <c r="B180" s="19" t="s">
        <v>515</v>
      </c>
      <c r="C180" s="18" t="s">
        <v>516</v>
      </c>
    </row>
    <row r="181" spans="2:3">
      <c r="B181" s="19" t="s">
        <v>517</v>
      </c>
      <c r="C181" s="18" t="s">
        <v>518</v>
      </c>
    </row>
    <row r="182" spans="2:3">
      <c r="B182" s="19" t="s">
        <v>519</v>
      </c>
      <c r="C182" s="18" t="s">
        <v>520</v>
      </c>
    </row>
    <row r="183" spans="2:3">
      <c r="B183" s="19" t="s">
        <v>521</v>
      </c>
      <c r="C183" s="18" t="s">
        <v>522</v>
      </c>
    </row>
    <row r="184" spans="2:3">
      <c r="B184" s="19" t="s">
        <v>523</v>
      </c>
      <c r="C184" s="18" t="s">
        <v>524</v>
      </c>
    </row>
    <row r="185" spans="2:3">
      <c r="B185" s="19" t="s">
        <v>525</v>
      </c>
      <c r="C185" s="18" t="s">
        <v>526</v>
      </c>
    </row>
    <row r="186" spans="2:3">
      <c r="B186" s="19" t="s">
        <v>527</v>
      </c>
      <c r="C186" s="18" t="s">
        <v>528</v>
      </c>
    </row>
    <row r="187" spans="2:3">
      <c r="B187" s="19" t="s">
        <v>529</v>
      </c>
      <c r="C187" s="18" t="s">
        <v>530</v>
      </c>
    </row>
    <row r="188" spans="2:3">
      <c r="B188" s="19" t="s">
        <v>531</v>
      </c>
      <c r="C188" s="18" t="s">
        <v>532</v>
      </c>
    </row>
    <row r="189" spans="2:3">
      <c r="B189" s="19" t="s">
        <v>533</v>
      </c>
      <c r="C189" s="18" t="s">
        <v>532</v>
      </c>
    </row>
    <row r="190" spans="2:3">
      <c r="B190" s="19" t="s">
        <v>534</v>
      </c>
      <c r="C190" s="18" t="s">
        <v>535</v>
      </c>
    </row>
    <row r="191" spans="2:3">
      <c r="B191" s="19" t="s">
        <v>536</v>
      </c>
      <c r="C191" s="18" t="s">
        <v>535</v>
      </c>
    </row>
    <row r="192" spans="2:3">
      <c r="B192" s="19" t="s">
        <v>537</v>
      </c>
      <c r="C192" s="18" t="s">
        <v>538</v>
      </c>
    </row>
    <row r="193" spans="2:3">
      <c r="B193" s="19" t="s">
        <v>539</v>
      </c>
      <c r="C193" s="18" t="s">
        <v>538</v>
      </c>
    </row>
    <row r="194" spans="2:3">
      <c r="B194" s="19" t="s">
        <v>540</v>
      </c>
      <c r="C194" s="18" t="s">
        <v>541</v>
      </c>
    </row>
    <row r="195" spans="2:3">
      <c r="B195" s="19" t="s">
        <v>542</v>
      </c>
      <c r="C195" s="18" t="s">
        <v>541</v>
      </c>
    </row>
    <row r="196" spans="2:3">
      <c r="B196" s="19" t="s">
        <v>543</v>
      </c>
      <c r="C196" s="18" t="s">
        <v>544</v>
      </c>
    </row>
    <row r="197" spans="2:3">
      <c r="B197" s="19" t="s">
        <v>545</v>
      </c>
      <c r="C197" s="18" t="s">
        <v>546</v>
      </c>
    </row>
    <row r="198" spans="2:3">
      <c r="B198" s="19" t="s">
        <v>547</v>
      </c>
      <c r="C198" s="18" t="s">
        <v>548</v>
      </c>
    </row>
    <row r="199" spans="2:3">
      <c r="B199" s="19" t="s">
        <v>549</v>
      </c>
      <c r="C199" s="18" t="s">
        <v>550</v>
      </c>
    </row>
    <row r="200" spans="2:3">
      <c r="B200" s="19" t="s">
        <v>551</v>
      </c>
      <c r="C200" s="18" t="s">
        <v>552</v>
      </c>
    </row>
    <row r="201" spans="2:3">
      <c r="B201" s="19" t="s">
        <v>553</v>
      </c>
      <c r="C201" s="18" t="s">
        <v>554</v>
      </c>
    </row>
    <row r="202" spans="2:3">
      <c r="B202" s="19" t="s">
        <v>555</v>
      </c>
      <c r="C202" s="18" t="s">
        <v>556</v>
      </c>
    </row>
    <row r="203" spans="2:3">
      <c r="B203" s="19" t="s">
        <v>557</v>
      </c>
      <c r="C203" s="18" t="s">
        <v>558</v>
      </c>
    </row>
    <row r="204" spans="2:3">
      <c r="B204" s="19" t="s">
        <v>559</v>
      </c>
      <c r="C204" s="18" t="s">
        <v>560</v>
      </c>
    </row>
    <row r="205" spans="2:3">
      <c r="B205" s="19" t="s">
        <v>561</v>
      </c>
      <c r="C205" s="18" t="s">
        <v>562</v>
      </c>
    </row>
    <row r="206" spans="2:3">
      <c r="B206" s="19" t="s">
        <v>563</v>
      </c>
      <c r="C206" s="18" t="s">
        <v>564</v>
      </c>
    </row>
    <row r="207" spans="2:3">
      <c r="B207" s="19" t="s">
        <v>565</v>
      </c>
      <c r="C207" s="18" t="s">
        <v>566</v>
      </c>
    </row>
    <row r="208" spans="2:3">
      <c r="B208" s="19" t="s">
        <v>567</v>
      </c>
      <c r="C208" s="18" t="s">
        <v>568</v>
      </c>
    </row>
    <row r="209" spans="2:3">
      <c r="B209" s="19" t="s">
        <v>569</v>
      </c>
      <c r="C209" s="18" t="s">
        <v>570</v>
      </c>
    </row>
    <row r="210" spans="2:3">
      <c r="B210" s="19" t="s">
        <v>571</v>
      </c>
      <c r="C210" s="18" t="s">
        <v>572</v>
      </c>
    </row>
    <row r="211" spans="2:3">
      <c r="B211" s="19" t="s">
        <v>573</v>
      </c>
      <c r="C211" s="18" t="s">
        <v>574</v>
      </c>
    </row>
    <row r="212" spans="2:3">
      <c r="B212" s="19" t="s">
        <v>575</v>
      </c>
      <c r="C212" s="18" t="s">
        <v>576</v>
      </c>
    </row>
    <row r="213" spans="2:3">
      <c r="B213" s="19" t="s">
        <v>577</v>
      </c>
      <c r="C213" s="18" t="s">
        <v>578</v>
      </c>
    </row>
    <row r="214" spans="2:3">
      <c r="B214" s="19" t="s">
        <v>579</v>
      </c>
      <c r="C214" s="18" t="s">
        <v>580</v>
      </c>
    </row>
    <row r="215" spans="2:3">
      <c r="B215" s="19" t="s">
        <v>581</v>
      </c>
      <c r="C215" s="18" t="s">
        <v>582</v>
      </c>
    </row>
    <row r="216" spans="2:3">
      <c r="B216" s="19" t="s">
        <v>583</v>
      </c>
      <c r="C216" s="18" t="s">
        <v>584</v>
      </c>
    </row>
    <row r="217" spans="2:3">
      <c r="B217" s="19" t="s">
        <v>585</v>
      </c>
      <c r="C217" s="18" t="s">
        <v>586</v>
      </c>
    </row>
    <row r="218" spans="2:3">
      <c r="B218" s="19" t="s">
        <v>587</v>
      </c>
      <c r="C218" s="18" t="s">
        <v>588</v>
      </c>
    </row>
    <row r="219" spans="2:3">
      <c r="B219" s="19" t="s">
        <v>589</v>
      </c>
      <c r="C219" s="18" t="s">
        <v>590</v>
      </c>
    </row>
    <row r="220" spans="2:3">
      <c r="B220" s="19" t="s">
        <v>591</v>
      </c>
      <c r="C220" s="18" t="s">
        <v>592</v>
      </c>
    </row>
    <row r="221" spans="2:3">
      <c r="B221" s="19" t="s">
        <v>593</v>
      </c>
      <c r="C221" s="18" t="s">
        <v>594</v>
      </c>
    </row>
    <row r="222" spans="2:3">
      <c r="B222" s="19" t="s">
        <v>595</v>
      </c>
      <c r="C222" s="18" t="s">
        <v>596</v>
      </c>
    </row>
    <row r="223" spans="2:3">
      <c r="B223" s="19" t="s">
        <v>597</v>
      </c>
      <c r="C223" s="18" t="s">
        <v>598</v>
      </c>
    </row>
    <row r="224" spans="2:3">
      <c r="B224" s="19" t="s">
        <v>599</v>
      </c>
      <c r="C224" s="18" t="s">
        <v>600</v>
      </c>
    </row>
    <row r="225" spans="2:3">
      <c r="B225" s="19" t="s">
        <v>601</v>
      </c>
      <c r="C225" s="18" t="s">
        <v>602</v>
      </c>
    </row>
    <row r="226" spans="2:3">
      <c r="B226" s="19" t="s">
        <v>603</v>
      </c>
      <c r="C226" s="18" t="s">
        <v>604</v>
      </c>
    </row>
    <row r="227" spans="2:3">
      <c r="B227" s="19" t="s">
        <v>605</v>
      </c>
      <c r="C227" s="18" t="s">
        <v>602</v>
      </c>
    </row>
    <row r="228" spans="2:3">
      <c r="B228" s="19" t="s">
        <v>606</v>
      </c>
      <c r="C228" s="18" t="s">
        <v>607</v>
      </c>
    </row>
    <row r="229" spans="2:3">
      <c r="B229" s="19" t="s">
        <v>608</v>
      </c>
      <c r="C229" s="18" t="s">
        <v>609</v>
      </c>
    </row>
    <row r="230" spans="2:3">
      <c r="B230" s="19" t="s">
        <v>610</v>
      </c>
      <c r="C230" s="18" t="s">
        <v>611</v>
      </c>
    </row>
    <row r="231" spans="2:3">
      <c r="B231" s="19" t="s">
        <v>612</v>
      </c>
      <c r="C231" s="18" t="s">
        <v>613</v>
      </c>
    </row>
    <row r="232" spans="2:3">
      <c r="B232" s="19" t="s">
        <v>614</v>
      </c>
      <c r="C232" s="18" t="s">
        <v>615</v>
      </c>
    </row>
    <row r="233" spans="2:3">
      <c r="B233" s="19" t="s">
        <v>616</v>
      </c>
      <c r="C233" s="18" t="s">
        <v>617</v>
      </c>
    </row>
    <row r="234" spans="2:3">
      <c r="B234" s="19" t="s">
        <v>618</v>
      </c>
      <c r="C234" s="18" t="s">
        <v>619</v>
      </c>
    </row>
    <row r="235" spans="2:3">
      <c r="B235" s="19" t="s">
        <v>620</v>
      </c>
      <c r="C235" s="18" t="s">
        <v>621</v>
      </c>
    </row>
    <row r="236" spans="2:3">
      <c r="B236" s="19" t="s">
        <v>622</v>
      </c>
      <c r="C236" s="18" t="s">
        <v>623</v>
      </c>
    </row>
    <row r="237" spans="2:3">
      <c r="B237" s="19" t="s">
        <v>624</v>
      </c>
      <c r="C237" s="18" t="s">
        <v>625</v>
      </c>
    </row>
    <row r="238" spans="2:3">
      <c r="B238" s="19" t="s">
        <v>626</v>
      </c>
      <c r="C238" s="18" t="s">
        <v>627</v>
      </c>
    </row>
    <row r="239" spans="2:3">
      <c r="B239" s="19" t="s">
        <v>628</v>
      </c>
      <c r="C239" s="18" t="s">
        <v>629</v>
      </c>
    </row>
    <row r="240" spans="2:3">
      <c r="B240" s="19" t="s">
        <v>630</v>
      </c>
      <c r="C240" s="18" t="s">
        <v>631</v>
      </c>
    </row>
    <row r="241" spans="2:3">
      <c r="B241" s="19" t="s">
        <v>632</v>
      </c>
      <c r="C241" s="18" t="s">
        <v>633</v>
      </c>
    </row>
    <row r="242" spans="2:3">
      <c r="B242" s="19" t="s">
        <v>634</v>
      </c>
      <c r="C242" s="18" t="s">
        <v>635</v>
      </c>
    </row>
    <row r="243" spans="2:3">
      <c r="B243" s="19" t="s">
        <v>636</v>
      </c>
      <c r="C243" s="18" t="s">
        <v>637</v>
      </c>
    </row>
    <row r="244" spans="2:3">
      <c r="B244" s="19" t="s">
        <v>638</v>
      </c>
      <c r="C244" s="18" t="s">
        <v>639</v>
      </c>
    </row>
    <row r="245" spans="2:3">
      <c r="B245" s="19" t="s">
        <v>640</v>
      </c>
      <c r="C245" s="18" t="s">
        <v>641</v>
      </c>
    </row>
    <row r="246" spans="2:3">
      <c r="B246" s="19" t="s">
        <v>642</v>
      </c>
      <c r="C246" s="18" t="s">
        <v>643</v>
      </c>
    </row>
    <row r="247" spans="2:3">
      <c r="B247" s="19" t="s">
        <v>644</v>
      </c>
      <c r="C247" s="18" t="s">
        <v>645</v>
      </c>
    </row>
    <row r="248" spans="2:3">
      <c r="B248" s="19" t="s">
        <v>646</v>
      </c>
      <c r="C248" s="18" t="s">
        <v>647</v>
      </c>
    </row>
    <row r="249" spans="2:3">
      <c r="B249" s="19" t="s">
        <v>648</v>
      </c>
      <c r="C249" s="18" t="s">
        <v>649</v>
      </c>
    </row>
    <row r="250" spans="2:3">
      <c r="B250" s="19" t="s">
        <v>650</v>
      </c>
      <c r="C250" s="18" t="s">
        <v>651</v>
      </c>
    </row>
    <row r="251" spans="2:3">
      <c r="B251" s="19" t="s">
        <v>652</v>
      </c>
      <c r="C251" s="18" t="s">
        <v>653</v>
      </c>
    </row>
    <row r="252" spans="2:3">
      <c r="B252" s="19" t="s">
        <v>654</v>
      </c>
      <c r="C252" s="18" t="s">
        <v>655</v>
      </c>
    </row>
    <row r="253" spans="2:3">
      <c r="B253" s="19" t="s">
        <v>656</v>
      </c>
      <c r="C253" s="18" t="s">
        <v>657</v>
      </c>
    </row>
    <row r="254" spans="2:3">
      <c r="B254" s="19" t="s">
        <v>658</v>
      </c>
      <c r="C254" s="18" t="s">
        <v>659</v>
      </c>
    </row>
    <row r="255" spans="2:3">
      <c r="B255" s="19" t="s">
        <v>660</v>
      </c>
      <c r="C255" s="18" t="s">
        <v>661</v>
      </c>
    </row>
    <row r="256" spans="2:3">
      <c r="B256" s="19" t="s">
        <v>662</v>
      </c>
      <c r="C256" s="18" t="s">
        <v>663</v>
      </c>
    </row>
    <row r="257" spans="2:3">
      <c r="B257" s="19" t="s">
        <v>664</v>
      </c>
      <c r="C257" s="18" t="s">
        <v>665</v>
      </c>
    </row>
    <row r="258" spans="2:3">
      <c r="B258" s="19" t="s">
        <v>666</v>
      </c>
      <c r="C258" s="18" t="s">
        <v>667</v>
      </c>
    </row>
    <row r="259" spans="2:3">
      <c r="B259" s="19" t="s">
        <v>668</v>
      </c>
      <c r="C259" s="18" t="s">
        <v>669</v>
      </c>
    </row>
    <row r="260" spans="2:3">
      <c r="B260" s="19" t="s">
        <v>670</v>
      </c>
      <c r="C260" s="18" t="s">
        <v>671</v>
      </c>
    </row>
    <row r="261" spans="2:3">
      <c r="B261" s="19" t="s">
        <v>672</v>
      </c>
      <c r="C261" s="18" t="s">
        <v>673</v>
      </c>
    </row>
    <row r="262" spans="2:3">
      <c r="B262" s="19" t="s">
        <v>674</v>
      </c>
      <c r="C262" s="18" t="s">
        <v>675</v>
      </c>
    </row>
    <row r="263" spans="2:3">
      <c r="B263" s="19" t="s">
        <v>676</v>
      </c>
      <c r="C263" s="18" t="s">
        <v>675</v>
      </c>
    </row>
    <row r="264" spans="2:3">
      <c r="B264" s="19" t="s">
        <v>677</v>
      </c>
      <c r="C264" s="18" t="s">
        <v>678</v>
      </c>
    </row>
    <row r="265" spans="2:3">
      <c r="B265" s="19" t="s">
        <v>679</v>
      </c>
      <c r="C265" s="18" t="s">
        <v>678</v>
      </c>
    </row>
    <row r="266" spans="2:3">
      <c r="B266" s="19" t="s">
        <v>680</v>
      </c>
      <c r="C266" s="18" t="s">
        <v>681</v>
      </c>
    </row>
    <row r="267" spans="2:3">
      <c r="B267" s="19" t="s">
        <v>682</v>
      </c>
      <c r="C267" s="18" t="s">
        <v>683</v>
      </c>
    </row>
    <row r="268" spans="2:3">
      <c r="B268" s="19" t="s">
        <v>684</v>
      </c>
      <c r="C268" s="18" t="s">
        <v>685</v>
      </c>
    </row>
    <row r="269" spans="2:3">
      <c r="B269" s="19" t="s">
        <v>686</v>
      </c>
      <c r="C269" s="18" t="s">
        <v>687</v>
      </c>
    </row>
    <row r="270" spans="2:3">
      <c r="B270" s="19" t="s">
        <v>688</v>
      </c>
      <c r="C270" s="18" t="s">
        <v>689</v>
      </c>
    </row>
    <row r="271" spans="2:3">
      <c r="B271" s="19" t="s">
        <v>690</v>
      </c>
      <c r="C271" s="18" t="s">
        <v>691</v>
      </c>
    </row>
    <row r="272" spans="2:3">
      <c r="B272" s="19" t="s">
        <v>692</v>
      </c>
      <c r="C272" s="18" t="s">
        <v>693</v>
      </c>
    </row>
    <row r="273" spans="2:3">
      <c r="B273" s="19" t="s">
        <v>694</v>
      </c>
      <c r="C273" s="18" t="s">
        <v>695</v>
      </c>
    </row>
    <row r="274" spans="2:3">
      <c r="B274" s="19" t="s">
        <v>696</v>
      </c>
      <c r="C274" s="18" t="s">
        <v>697</v>
      </c>
    </row>
    <row r="275" spans="2:3">
      <c r="B275" s="19" t="s">
        <v>698</v>
      </c>
      <c r="C275" s="18" t="s">
        <v>699</v>
      </c>
    </row>
    <row r="276" spans="2:3">
      <c r="B276" s="19" t="s">
        <v>700</v>
      </c>
      <c r="C276" s="18" t="s">
        <v>701</v>
      </c>
    </row>
    <row r="277" spans="2:3">
      <c r="B277" s="19" t="s">
        <v>702</v>
      </c>
      <c r="C277" s="18" t="s">
        <v>703</v>
      </c>
    </row>
    <row r="278" spans="2:3">
      <c r="B278" s="19" t="s">
        <v>704</v>
      </c>
      <c r="C278" s="18" t="s">
        <v>705</v>
      </c>
    </row>
    <row r="279" spans="2:3">
      <c r="B279" s="19" t="s">
        <v>706</v>
      </c>
      <c r="C279" s="18" t="s">
        <v>707</v>
      </c>
    </row>
    <row r="280" spans="2:3">
      <c r="B280" s="19" t="s">
        <v>708</v>
      </c>
      <c r="C280" s="18" t="s">
        <v>707</v>
      </c>
    </row>
    <row r="281" spans="2:3">
      <c r="B281" s="19" t="s">
        <v>709</v>
      </c>
      <c r="C281" s="18" t="s">
        <v>710</v>
      </c>
    </row>
    <row r="282" spans="2:3">
      <c r="B282" s="19" t="s">
        <v>711</v>
      </c>
      <c r="C282" s="18" t="s">
        <v>712</v>
      </c>
    </row>
    <row r="283" spans="2:3">
      <c r="B283" s="19" t="s">
        <v>713</v>
      </c>
      <c r="C283" s="18" t="s">
        <v>714</v>
      </c>
    </row>
    <row r="284" spans="2:3">
      <c r="B284" s="19" t="s">
        <v>715</v>
      </c>
      <c r="C284" s="18" t="s">
        <v>716</v>
      </c>
    </row>
    <row r="285" spans="2:3">
      <c r="B285" s="19" t="s">
        <v>717</v>
      </c>
      <c r="C285" s="18" t="s">
        <v>718</v>
      </c>
    </row>
    <row r="286" spans="2:3">
      <c r="B286" s="19" t="s">
        <v>719</v>
      </c>
      <c r="C286" s="18" t="s">
        <v>720</v>
      </c>
    </row>
    <row r="287" spans="2:3">
      <c r="B287" s="19" t="s">
        <v>721</v>
      </c>
      <c r="C287" s="18" t="s">
        <v>722</v>
      </c>
    </row>
    <row r="288" spans="2:3">
      <c r="B288" s="19" t="s">
        <v>723</v>
      </c>
      <c r="C288" s="18" t="s">
        <v>724</v>
      </c>
    </row>
    <row r="289" spans="2:3">
      <c r="B289" s="19" t="s">
        <v>725</v>
      </c>
      <c r="C289" s="18" t="s">
        <v>726</v>
      </c>
    </row>
    <row r="290" spans="2:3">
      <c r="B290" s="19" t="s">
        <v>727</v>
      </c>
      <c r="C290" s="18" t="s">
        <v>728</v>
      </c>
    </row>
    <row r="291" spans="2:3">
      <c r="B291" s="19" t="s">
        <v>729</v>
      </c>
      <c r="C291" s="18" t="s">
        <v>730</v>
      </c>
    </row>
    <row r="292" spans="2:3">
      <c r="B292" s="19" t="s">
        <v>731</v>
      </c>
      <c r="C292" s="18" t="s">
        <v>732</v>
      </c>
    </row>
    <row r="293" spans="2:3">
      <c r="B293" s="19" t="s">
        <v>733</v>
      </c>
      <c r="C293" s="18" t="s">
        <v>734</v>
      </c>
    </row>
    <row r="294" spans="2:3">
      <c r="B294" s="19" t="s">
        <v>735</v>
      </c>
      <c r="C294" s="18" t="s">
        <v>736</v>
      </c>
    </row>
    <row r="295" spans="2:3">
      <c r="B295" s="19" t="s">
        <v>737</v>
      </c>
      <c r="C295" s="18" t="s">
        <v>738</v>
      </c>
    </row>
    <row r="296" spans="2:3">
      <c r="B296" s="19" t="s">
        <v>739</v>
      </c>
      <c r="C296" s="18" t="s">
        <v>740</v>
      </c>
    </row>
    <row r="297" spans="2:3">
      <c r="B297" s="19" t="s">
        <v>741</v>
      </c>
      <c r="C297" s="18" t="s">
        <v>742</v>
      </c>
    </row>
    <row r="298" spans="2:3">
      <c r="B298" s="19" t="s">
        <v>743</v>
      </c>
      <c r="C298" s="18" t="s">
        <v>744</v>
      </c>
    </row>
    <row r="299" spans="2:3">
      <c r="B299" s="19" t="s">
        <v>745</v>
      </c>
      <c r="C299" s="18" t="s">
        <v>746</v>
      </c>
    </row>
    <row r="300" spans="2:3">
      <c r="B300" s="19" t="s">
        <v>747</v>
      </c>
      <c r="C300" s="18" t="s">
        <v>748</v>
      </c>
    </row>
    <row r="301" spans="2:3">
      <c r="B301" s="19" t="s">
        <v>749</v>
      </c>
      <c r="C301" s="18" t="s">
        <v>750</v>
      </c>
    </row>
    <row r="302" spans="2:3">
      <c r="B302" s="19" t="s">
        <v>751</v>
      </c>
      <c r="C302" s="18" t="s">
        <v>752</v>
      </c>
    </row>
    <row r="303" spans="2:3">
      <c r="B303" s="19" t="s">
        <v>753</v>
      </c>
      <c r="C303" s="18" t="s">
        <v>754</v>
      </c>
    </row>
    <row r="304" spans="2:3">
      <c r="B304" s="19" t="s">
        <v>755</v>
      </c>
      <c r="C304" s="18" t="s">
        <v>756</v>
      </c>
    </row>
    <row r="305" spans="2:3">
      <c r="B305" s="19" t="s">
        <v>757</v>
      </c>
      <c r="C305" s="18" t="s">
        <v>758</v>
      </c>
    </row>
    <row r="306" spans="2:3">
      <c r="B306" s="19" t="s">
        <v>759</v>
      </c>
      <c r="C306" s="18" t="s">
        <v>760</v>
      </c>
    </row>
    <row r="307" spans="2:3">
      <c r="B307" s="19" t="s">
        <v>761</v>
      </c>
      <c r="C307" s="18" t="s">
        <v>762</v>
      </c>
    </row>
    <row r="308" spans="2:3">
      <c r="B308" s="19" t="s">
        <v>763</v>
      </c>
      <c r="C308" s="18" t="s">
        <v>764</v>
      </c>
    </row>
    <row r="309" spans="2:3">
      <c r="B309" s="19" t="s">
        <v>765</v>
      </c>
      <c r="C309" s="18" t="s">
        <v>766</v>
      </c>
    </row>
    <row r="310" spans="2:3">
      <c r="B310" s="19" t="s">
        <v>767</v>
      </c>
      <c r="C310" s="18" t="s">
        <v>766</v>
      </c>
    </row>
    <row r="311" spans="2:3">
      <c r="B311" s="19" t="s">
        <v>768</v>
      </c>
      <c r="C311" s="18" t="s">
        <v>769</v>
      </c>
    </row>
    <row r="312" spans="2:3">
      <c r="B312" s="19" t="s">
        <v>770</v>
      </c>
      <c r="C312" s="18" t="s">
        <v>771</v>
      </c>
    </row>
    <row r="313" spans="2:3">
      <c r="B313" s="19" t="s">
        <v>772</v>
      </c>
      <c r="C313" s="18" t="s">
        <v>773</v>
      </c>
    </row>
    <row r="314" spans="2:3">
      <c r="B314" s="19" t="s">
        <v>774</v>
      </c>
      <c r="C314" s="18" t="s">
        <v>775</v>
      </c>
    </row>
    <row r="315" spans="2:3">
      <c r="B315" s="19" t="s">
        <v>776</v>
      </c>
      <c r="C315" s="18" t="s">
        <v>777</v>
      </c>
    </row>
    <row r="316" spans="2:3">
      <c r="B316" s="19" t="s">
        <v>778</v>
      </c>
      <c r="C316" s="18" t="s">
        <v>779</v>
      </c>
    </row>
    <row r="317" spans="2:3">
      <c r="B317" s="19" t="s">
        <v>780</v>
      </c>
      <c r="C317" s="18" t="s">
        <v>781</v>
      </c>
    </row>
    <row r="318" spans="2:3">
      <c r="B318" s="19" t="s">
        <v>782</v>
      </c>
      <c r="C318" s="18" t="s">
        <v>783</v>
      </c>
    </row>
    <row r="319" spans="2:3">
      <c r="B319" s="19" t="s">
        <v>784</v>
      </c>
      <c r="C319" s="18" t="s">
        <v>785</v>
      </c>
    </row>
    <row r="320" spans="2:3">
      <c r="B320" s="19" t="s">
        <v>786</v>
      </c>
      <c r="C320" s="18" t="s">
        <v>787</v>
      </c>
    </row>
    <row r="321" spans="2:3">
      <c r="B321" s="19" t="s">
        <v>788</v>
      </c>
      <c r="C321" s="18" t="s">
        <v>789</v>
      </c>
    </row>
    <row r="322" spans="2:3">
      <c r="B322" s="19" t="s">
        <v>790</v>
      </c>
      <c r="C322" s="18" t="s">
        <v>791</v>
      </c>
    </row>
    <row r="323" spans="2:3">
      <c r="B323" s="19" t="s">
        <v>792</v>
      </c>
      <c r="C323" s="18" t="s">
        <v>793</v>
      </c>
    </row>
    <row r="324" spans="2:3">
      <c r="B324" s="19" t="s">
        <v>794</v>
      </c>
      <c r="C324" s="18" t="s">
        <v>795</v>
      </c>
    </row>
    <row r="325" spans="2:3">
      <c r="B325" s="19" t="s">
        <v>796</v>
      </c>
      <c r="C325" s="18" t="s">
        <v>797</v>
      </c>
    </row>
    <row r="326" spans="2:3">
      <c r="B326" s="19" t="s">
        <v>798</v>
      </c>
      <c r="C326" s="18" t="s">
        <v>799</v>
      </c>
    </row>
    <row r="327" spans="2:3">
      <c r="B327" s="19" t="s">
        <v>800</v>
      </c>
      <c r="C327" s="18" t="s">
        <v>801</v>
      </c>
    </row>
    <row r="328" spans="2:3">
      <c r="B328" s="19" t="s">
        <v>802</v>
      </c>
      <c r="C328" s="18" t="s">
        <v>803</v>
      </c>
    </row>
    <row r="329" spans="2:3">
      <c r="B329" s="19" t="s">
        <v>804</v>
      </c>
      <c r="C329" s="18" t="s">
        <v>805</v>
      </c>
    </row>
    <row r="330" spans="2:3">
      <c r="B330" s="19" t="s">
        <v>806</v>
      </c>
      <c r="C330" s="18" t="s">
        <v>807</v>
      </c>
    </row>
    <row r="331" spans="2:3">
      <c r="B331" s="19" t="s">
        <v>808</v>
      </c>
      <c r="C331" s="18" t="s">
        <v>809</v>
      </c>
    </row>
    <row r="332" spans="2:3">
      <c r="B332" s="19" t="s">
        <v>810</v>
      </c>
      <c r="C332" s="18" t="s">
        <v>811</v>
      </c>
    </row>
    <row r="333" spans="2:3">
      <c r="B333" s="19" t="s">
        <v>812</v>
      </c>
      <c r="C333" s="18" t="s">
        <v>813</v>
      </c>
    </row>
    <row r="334" spans="2:3">
      <c r="B334" s="19" t="s">
        <v>814</v>
      </c>
      <c r="C334" s="18" t="s">
        <v>815</v>
      </c>
    </row>
    <row r="335" spans="2:3">
      <c r="B335" s="19" t="s">
        <v>816</v>
      </c>
      <c r="C335" s="18" t="s">
        <v>817</v>
      </c>
    </row>
    <row r="336" spans="2:3">
      <c r="B336" s="19" t="s">
        <v>818</v>
      </c>
      <c r="C336" s="18" t="s">
        <v>819</v>
      </c>
    </row>
    <row r="337" spans="2:3">
      <c r="B337" s="19" t="s">
        <v>820</v>
      </c>
      <c r="C337" s="18" t="s">
        <v>821</v>
      </c>
    </row>
    <row r="338" spans="2:3">
      <c r="B338" s="19" t="s">
        <v>822</v>
      </c>
      <c r="C338" s="18" t="s">
        <v>823</v>
      </c>
    </row>
    <row r="339" spans="2:3">
      <c r="B339" s="19" t="s">
        <v>824</v>
      </c>
      <c r="C339" s="18" t="s">
        <v>825</v>
      </c>
    </row>
    <row r="340" spans="2:3">
      <c r="B340" s="19" t="s">
        <v>826</v>
      </c>
      <c r="C340" s="18" t="s">
        <v>827</v>
      </c>
    </row>
    <row r="341" spans="2:3">
      <c r="B341" s="19" t="s">
        <v>828</v>
      </c>
      <c r="C341" s="18" t="s">
        <v>829</v>
      </c>
    </row>
    <row r="342" spans="2:3">
      <c r="B342" s="19" t="s">
        <v>830</v>
      </c>
      <c r="C342" s="18" t="s">
        <v>831</v>
      </c>
    </row>
    <row r="343" spans="2:3">
      <c r="B343" s="19" t="s">
        <v>832</v>
      </c>
      <c r="C343" s="18" t="s">
        <v>833</v>
      </c>
    </row>
    <row r="344" spans="2:3">
      <c r="B344" s="19" t="s">
        <v>834</v>
      </c>
      <c r="C344" s="18" t="s">
        <v>835</v>
      </c>
    </row>
    <row r="345" spans="2:3">
      <c r="B345" s="19" t="s">
        <v>836</v>
      </c>
      <c r="C345" s="18" t="s">
        <v>837</v>
      </c>
    </row>
    <row r="346" spans="2:3">
      <c r="B346" s="19" t="s">
        <v>838</v>
      </c>
      <c r="C346" s="18" t="s">
        <v>839</v>
      </c>
    </row>
    <row r="347" spans="2:3">
      <c r="B347" s="19" t="s">
        <v>840</v>
      </c>
      <c r="C347" s="18" t="s">
        <v>841</v>
      </c>
    </row>
    <row r="348" spans="2:3">
      <c r="B348" s="19" t="s">
        <v>842</v>
      </c>
      <c r="C348" s="18" t="s">
        <v>843</v>
      </c>
    </row>
    <row r="349" spans="2:3">
      <c r="B349" s="19" t="s">
        <v>844</v>
      </c>
      <c r="C349" s="18" t="s">
        <v>845</v>
      </c>
    </row>
    <row r="350" spans="2:3">
      <c r="B350" s="19" t="s">
        <v>846</v>
      </c>
      <c r="C350" s="18" t="s">
        <v>847</v>
      </c>
    </row>
    <row r="351" spans="2:3">
      <c r="B351" s="19" t="s">
        <v>848</v>
      </c>
      <c r="C351" s="18" t="s">
        <v>849</v>
      </c>
    </row>
    <row r="352" spans="2:3">
      <c r="B352" s="19" t="s">
        <v>850</v>
      </c>
      <c r="C352" s="18" t="s">
        <v>851</v>
      </c>
    </row>
    <row r="353" spans="2:3">
      <c r="B353" s="19" t="s">
        <v>852</v>
      </c>
      <c r="C353" s="18" t="s">
        <v>853</v>
      </c>
    </row>
    <row r="354" spans="2:3">
      <c r="B354" s="19" t="s">
        <v>854</v>
      </c>
      <c r="C354" s="18" t="s">
        <v>855</v>
      </c>
    </row>
    <row r="355" spans="2:3">
      <c r="B355" s="19" t="s">
        <v>856</v>
      </c>
      <c r="C355" s="18" t="s">
        <v>857</v>
      </c>
    </row>
    <row r="356" spans="2:3">
      <c r="B356" s="19" t="s">
        <v>858</v>
      </c>
      <c r="C356" s="18" t="s">
        <v>859</v>
      </c>
    </row>
    <row r="357" spans="2:3">
      <c r="B357" s="19" t="s">
        <v>860</v>
      </c>
      <c r="C357" s="18" t="s">
        <v>861</v>
      </c>
    </row>
    <row r="358" spans="2:3">
      <c r="B358" s="19" t="s">
        <v>862</v>
      </c>
      <c r="C358" s="18" t="s">
        <v>863</v>
      </c>
    </row>
    <row r="359" spans="2:3">
      <c r="B359" s="19" t="s">
        <v>864</v>
      </c>
      <c r="C359" s="18" t="s">
        <v>865</v>
      </c>
    </row>
    <row r="360" spans="2:3">
      <c r="B360" s="19" t="s">
        <v>866</v>
      </c>
      <c r="C360" s="18" t="s">
        <v>867</v>
      </c>
    </row>
    <row r="361" spans="2:3">
      <c r="B361" s="19" t="s">
        <v>868</v>
      </c>
      <c r="C361" s="18" t="s">
        <v>869</v>
      </c>
    </row>
    <row r="362" spans="2:3">
      <c r="B362" s="19" t="s">
        <v>870</v>
      </c>
      <c r="C362" s="18" t="s">
        <v>871</v>
      </c>
    </row>
    <row r="363" spans="2:3">
      <c r="B363" s="19" t="s">
        <v>872</v>
      </c>
      <c r="C363" s="18" t="s">
        <v>873</v>
      </c>
    </row>
    <row r="364" spans="2:3">
      <c r="B364" s="19" t="s">
        <v>874</v>
      </c>
      <c r="C364" s="18" t="s">
        <v>875</v>
      </c>
    </row>
    <row r="365" spans="2:3">
      <c r="B365" s="19" t="s">
        <v>876</v>
      </c>
      <c r="C365" s="18" t="s">
        <v>877</v>
      </c>
    </row>
    <row r="366" spans="2:3">
      <c r="B366" s="19" t="s">
        <v>878</v>
      </c>
      <c r="C366" s="18" t="s">
        <v>879</v>
      </c>
    </row>
    <row r="367" spans="2:3">
      <c r="B367" s="19" t="s">
        <v>880</v>
      </c>
      <c r="C367" s="18" t="s">
        <v>881</v>
      </c>
    </row>
    <row r="368" spans="2:3">
      <c r="B368" s="19" t="s">
        <v>882</v>
      </c>
      <c r="C368" s="18" t="s">
        <v>883</v>
      </c>
    </row>
    <row r="369" spans="2:3">
      <c r="B369" s="19" t="s">
        <v>884</v>
      </c>
      <c r="C369" s="18" t="s">
        <v>885</v>
      </c>
    </row>
    <row r="370" spans="2:3">
      <c r="B370" s="19" t="s">
        <v>886</v>
      </c>
      <c r="C370" s="18" t="s">
        <v>887</v>
      </c>
    </row>
    <row r="371" spans="2:3">
      <c r="B371" s="19" t="s">
        <v>888</v>
      </c>
      <c r="C371" s="18" t="s">
        <v>887</v>
      </c>
    </row>
    <row r="372" spans="2:3">
      <c r="B372" s="19" t="s">
        <v>889</v>
      </c>
      <c r="C372" s="18" t="s">
        <v>890</v>
      </c>
    </row>
    <row r="373" spans="2:3">
      <c r="B373" s="19" t="s">
        <v>891</v>
      </c>
      <c r="C373" s="18" t="s">
        <v>890</v>
      </c>
    </row>
    <row r="374" spans="2:3">
      <c r="B374" s="19" t="s">
        <v>892</v>
      </c>
      <c r="C374" s="18" t="s">
        <v>893</v>
      </c>
    </row>
    <row r="375" spans="2:3">
      <c r="B375" s="19" t="s">
        <v>894</v>
      </c>
      <c r="C375" s="18" t="s">
        <v>895</v>
      </c>
    </row>
    <row r="376" spans="2:3">
      <c r="B376" s="19" t="s">
        <v>896</v>
      </c>
      <c r="C376" s="18" t="s">
        <v>659</v>
      </c>
    </row>
    <row r="377" spans="2:3">
      <c r="B377" s="19" t="s">
        <v>897</v>
      </c>
      <c r="C377" s="18" t="s">
        <v>669</v>
      </c>
    </row>
    <row r="378" spans="2:3">
      <c r="B378" s="19" t="s">
        <v>898</v>
      </c>
      <c r="C378" s="18" t="s">
        <v>899</v>
      </c>
    </row>
    <row r="379" spans="2:3">
      <c r="B379" s="19" t="s">
        <v>900</v>
      </c>
      <c r="C379" s="18" t="s">
        <v>901</v>
      </c>
    </row>
    <row r="380" spans="2:3">
      <c r="B380" s="19" t="s">
        <v>902</v>
      </c>
      <c r="C380" s="18" t="s">
        <v>903</v>
      </c>
    </row>
    <row r="381" spans="2:3">
      <c r="B381" s="19" t="s">
        <v>904</v>
      </c>
      <c r="C381" s="18" t="s">
        <v>905</v>
      </c>
    </row>
    <row r="382" spans="2:3">
      <c r="B382" s="19" t="s">
        <v>906</v>
      </c>
      <c r="C382" s="18" t="s">
        <v>907</v>
      </c>
    </row>
    <row r="383" spans="2:3">
      <c r="B383" s="19" t="s">
        <v>908</v>
      </c>
      <c r="C383" s="18" t="s">
        <v>909</v>
      </c>
    </row>
    <row r="384" spans="2:3">
      <c r="B384" s="19" t="s">
        <v>910</v>
      </c>
      <c r="C384" s="18" t="s">
        <v>911</v>
      </c>
    </row>
    <row r="385" spans="2:3">
      <c r="B385" s="19" t="s">
        <v>912</v>
      </c>
      <c r="C385" s="18" t="s">
        <v>913</v>
      </c>
    </row>
    <row r="386" spans="2:3">
      <c r="B386" s="19" t="s">
        <v>914</v>
      </c>
      <c r="C386" s="18" t="s">
        <v>915</v>
      </c>
    </row>
    <row r="387" spans="2:3">
      <c r="B387" s="19" t="s">
        <v>916</v>
      </c>
      <c r="C387" s="18" t="s">
        <v>917</v>
      </c>
    </row>
    <row r="388" spans="2:3">
      <c r="B388" s="19" t="s">
        <v>918</v>
      </c>
      <c r="C388" s="18" t="s">
        <v>919</v>
      </c>
    </row>
    <row r="389" spans="2:3">
      <c r="B389" s="19" t="s">
        <v>920</v>
      </c>
      <c r="C389" s="18" t="s">
        <v>919</v>
      </c>
    </row>
    <row r="390" spans="2:3">
      <c r="B390" s="19" t="s">
        <v>921</v>
      </c>
      <c r="C390" s="18" t="s">
        <v>922</v>
      </c>
    </row>
    <row r="391" spans="2:3">
      <c r="B391" s="19" t="s">
        <v>923</v>
      </c>
      <c r="C391" s="18" t="s">
        <v>924</v>
      </c>
    </row>
    <row r="392" spans="2:3">
      <c r="B392" s="19" t="s">
        <v>925</v>
      </c>
      <c r="C392" s="18" t="s">
        <v>924</v>
      </c>
    </row>
    <row r="393" spans="2:3">
      <c r="B393" s="19" t="s">
        <v>926</v>
      </c>
      <c r="C393" s="18" t="s">
        <v>927</v>
      </c>
    </row>
    <row r="394" spans="2:3">
      <c r="B394" s="19" t="s">
        <v>928</v>
      </c>
      <c r="C394" s="18" t="s">
        <v>927</v>
      </c>
    </row>
    <row r="395" spans="2:3">
      <c r="B395" s="19" t="s">
        <v>929</v>
      </c>
      <c r="C395" s="18" t="s">
        <v>930</v>
      </c>
    </row>
    <row r="396" spans="2:3">
      <c r="B396" s="19" t="s">
        <v>931</v>
      </c>
      <c r="C396" s="18" t="s">
        <v>930</v>
      </c>
    </row>
    <row r="397" spans="2:3">
      <c r="B397" s="19" t="s">
        <v>932</v>
      </c>
      <c r="C397" s="18" t="s">
        <v>933</v>
      </c>
    </row>
    <row r="398" spans="2:3">
      <c r="B398" s="19" t="s">
        <v>934</v>
      </c>
      <c r="C398" s="18" t="s">
        <v>935</v>
      </c>
    </row>
    <row r="399" spans="2:3">
      <c r="B399" s="19" t="s">
        <v>936</v>
      </c>
      <c r="C399" s="18" t="s">
        <v>937</v>
      </c>
    </row>
    <row r="400" spans="2:3">
      <c r="B400" s="19" t="s">
        <v>938</v>
      </c>
      <c r="C400" s="18" t="s">
        <v>939</v>
      </c>
    </row>
    <row r="401" spans="2:3">
      <c r="B401" s="19" t="s">
        <v>940</v>
      </c>
      <c r="C401" s="18" t="s">
        <v>941</v>
      </c>
    </row>
    <row r="402" spans="2:3">
      <c r="B402" s="19" t="s">
        <v>942</v>
      </c>
      <c r="C402" s="18" t="s">
        <v>943</v>
      </c>
    </row>
    <row r="403" spans="2:3">
      <c r="B403" s="19" t="s">
        <v>944</v>
      </c>
      <c r="C403" s="18" t="s">
        <v>943</v>
      </c>
    </row>
    <row r="404" spans="2:3">
      <c r="B404" s="19" t="s">
        <v>945</v>
      </c>
      <c r="C404" s="18" t="s">
        <v>946</v>
      </c>
    </row>
    <row r="405" spans="2:3">
      <c r="B405" s="19" t="s">
        <v>947</v>
      </c>
      <c r="C405" s="18" t="s">
        <v>948</v>
      </c>
    </row>
    <row r="406" spans="2:3">
      <c r="B406" s="19" t="s">
        <v>949</v>
      </c>
      <c r="C406" s="18" t="s">
        <v>950</v>
      </c>
    </row>
    <row r="407" spans="2:3">
      <c r="B407" s="19" t="s">
        <v>951</v>
      </c>
      <c r="C407" s="18" t="s">
        <v>952</v>
      </c>
    </row>
    <row r="408" spans="2:3">
      <c r="B408" s="19" t="s">
        <v>953</v>
      </c>
      <c r="C408" s="18" t="s">
        <v>954</v>
      </c>
    </row>
    <row r="409" spans="2:3">
      <c r="B409" s="19" t="s">
        <v>955</v>
      </c>
      <c r="C409" s="18" t="s">
        <v>956</v>
      </c>
    </row>
    <row r="410" spans="2:3">
      <c r="B410" s="19" t="s">
        <v>957</v>
      </c>
      <c r="C410" s="18" t="s">
        <v>958</v>
      </c>
    </row>
    <row r="411" spans="2:3">
      <c r="B411" s="19" t="s">
        <v>959</v>
      </c>
      <c r="C411" s="18" t="s">
        <v>960</v>
      </c>
    </row>
    <row r="412" spans="2:3">
      <c r="B412" s="19" t="s">
        <v>961</v>
      </c>
      <c r="C412" s="18" t="s">
        <v>962</v>
      </c>
    </row>
    <row r="413" spans="2:3">
      <c r="B413" s="19" t="s">
        <v>963</v>
      </c>
      <c r="C413" s="18" t="s">
        <v>964</v>
      </c>
    </row>
    <row r="414" spans="2:3">
      <c r="B414" s="19" t="s">
        <v>965</v>
      </c>
      <c r="C414" s="18" t="s">
        <v>966</v>
      </c>
    </row>
    <row r="415" spans="2:3">
      <c r="B415" s="19" t="s">
        <v>967</v>
      </c>
      <c r="C415" s="18" t="s">
        <v>968</v>
      </c>
    </row>
    <row r="416" spans="2:3">
      <c r="B416" s="19" t="s">
        <v>969</v>
      </c>
      <c r="C416" s="18" t="s">
        <v>970</v>
      </c>
    </row>
    <row r="417" spans="2:3">
      <c r="B417" s="19" t="s">
        <v>971</v>
      </c>
      <c r="C417" s="18" t="s">
        <v>972</v>
      </c>
    </row>
    <row r="418" spans="2:3">
      <c r="B418" s="19" t="s">
        <v>973</v>
      </c>
      <c r="C418" s="18" t="s">
        <v>972</v>
      </c>
    </row>
    <row r="419" spans="2:3">
      <c r="B419" s="19" t="s">
        <v>974</v>
      </c>
      <c r="C419" s="18" t="s">
        <v>975</v>
      </c>
    </row>
    <row r="420" spans="2:3">
      <c r="B420" s="19" t="s">
        <v>976</v>
      </c>
      <c r="C420" s="18" t="s">
        <v>975</v>
      </c>
    </row>
    <row r="421" spans="2:3">
      <c r="B421" s="19" t="s">
        <v>977</v>
      </c>
      <c r="C421" s="18" t="s">
        <v>978</v>
      </c>
    </row>
    <row r="422" spans="2:3">
      <c r="B422" s="19" t="s">
        <v>979</v>
      </c>
      <c r="C422" s="18" t="s">
        <v>978</v>
      </c>
    </row>
    <row r="423" spans="2:3">
      <c r="B423" s="19" t="s">
        <v>980</v>
      </c>
      <c r="C423" s="18" t="s">
        <v>981</v>
      </c>
    </row>
    <row r="424" spans="2:3">
      <c r="B424" s="19" t="s">
        <v>982</v>
      </c>
      <c r="C424" s="18" t="s">
        <v>981</v>
      </c>
    </row>
    <row r="425" spans="2:3">
      <c r="B425" s="19" t="s">
        <v>983</v>
      </c>
      <c r="C425" s="18" t="s">
        <v>981</v>
      </c>
    </row>
    <row r="426" spans="2:3">
      <c r="B426" s="19" t="s">
        <v>984</v>
      </c>
      <c r="C426" s="18" t="s">
        <v>985</v>
      </c>
    </row>
    <row r="427" spans="2:3">
      <c r="B427" s="19" t="s">
        <v>986</v>
      </c>
      <c r="C427" s="18" t="s">
        <v>987</v>
      </c>
    </row>
    <row r="428" spans="2:3">
      <c r="B428" s="19" t="s">
        <v>988</v>
      </c>
      <c r="C428" s="18" t="s">
        <v>989</v>
      </c>
    </row>
    <row r="429" spans="2:3">
      <c r="B429" s="19" t="s">
        <v>990</v>
      </c>
      <c r="C429" s="18" t="s">
        <v>989</v>
      </c>
    </row>
    <row r="430" spans="2:3">
      <c r="B430" s="19" t="s">
        <v>991</v>
      </c>
      <c r="C430" s="18" t="s">
        <v>992</v>
      </c>
    </row>
    <row r="431" spans="2:3">
      <c r="B431" s="19" t="s">
        <v>993</v>
      </c>
      <c r="C431" s="18" t="s">
        <v>992</v>
      </c>
    </row>
    <row r="432" spans="2:3">
      <c r="B432" s="19" t="s">
        <v>994</v>
      </c>
      <c r="C432" s="18" t="s">
        <v>995</v>
      </c>
    </row>
    <row r="433" spans="2:3">
      <c r="B433" s="19" t="s">
        <v>996</v>
      </c>
      <c r="C433" s="18" t="s">
        <v>995</v>
      </c>
    </row>
    <row r="434" spans="2:3">
      <c r="B434" s="19" t="s">
        <v>997</v>
      </c>
      <c r="C434" s="18" t="s">
        <v>998</v>
      </c>
    </row>
    <row r="435" spans="2:3">
      <c r="B435" s="19" t="s">
        <v>999</v>
      </c>
      <c r="C435" s="18" t="s">
        <v>1000</v>
      </c>
    </row>
    <row r="436" spans="2:3">
      <c r="B436" s="19" t="s">
        <v>1001</v>
      </c>
      <c r="C436" s="18" t="s">
        <v>1002</v>
      </c>
    </row>
    <row r="437" spans="2:3">
      <c r="B437" s="19" t="s">
        <v>1003</v>
      </c>
      <c r="C437" s="18" t="s">
        <v>1002</v>
      </c>
    </row>
    <row r="438" spans="2:3">
      <c r="B438" s="19" t="s">
        <v>1004</v>
      </c>
      <c r="C438" s="18" t="s">
        <v>1005</v>
      </c>
    </row>
    <row r="439" spans="2:3">
      <c r="B439" s="19" t="s">
        <v>1006</v>
      </c>
      <c r="C439" s="18" t="s">
        <v>1005</v>
      </c>
    </row>
    <row r="440" spans="2:3">
      <c r="B440" s="19" t="s">
        <v>1007</v>
      </c>
      <c r="C440" s="18" t="s">
        <v>1008</v>
      </c>
    </row>
    <row r="441" spans="2:3">
      <c r="B441" s="19" t="s">
        <v>1009</v>
      </c>
      <c r="C441" s="18" t="s">
        <v>1008</v>
      </c>
    </row>
    <row r="442" spans="2:3">
      <c r="B442" s="19" t="s">
        <v>1010</v>
      </c>
      <c r="C442" s="18" t="s">
        <v>1011</v>
      </c>
    </row>
    <row r="443" spans="2:3">
      <c r="B443" s="19" t="s">
        <v>1012</v>
      </c>
      <c r="C443" s="18" t="s">
        <v>1013</v>
      </c>
    </row>
    <row r="444" spans="2:3">
      <c r="B444" s="19" t="s">
        <v>1014</v>
      </c>
      <c r="C444" s="18" t="s">
        <v>1015</v>
      </c>
    </row>
    <row r="445" spans="2:3">
      <c r="B445" s="19" t="s">
        <v>1016</v>
      </c>
      <c r="C445" s="18" t="s">
        <v>1017</v>
      </c>
    </row>
    <row r="446" spans="2:3">
      <c r="B446" s="19" t="s">
        <v>1018</v>
      </c>
      <c r="C446" s="18" t="s">
        <v>1019</v>
      </c>
    </row>
    <row r="447" spans="2:3">
      <c r="B447" s="19" t="s">
        <v>1020</v>
      </c>
      <c r="C447" s="18" t="s">
        <v>1019</v>
      </c>
    </row>
    <row r="448" spans="2:3">
      <c r="B448" s="19" t="s">
        <v>1021</v>
      </c>
      <c r="C448" s="18" t="s">
        <v>1019</v>
      </c>
    </row>
    <row r="449" spans="2:3">
      <c r="B449" s="19" t="s">
        <v>1022</v>
      </c>
      <c r="C449" s="18" t="s">
        <v>1023</v>
      </c>
    </row>
    <row r="450" spans="2:3">
      <c r="B450" s="19" t="s">
        <v>1024</v>
      </c>
      <c r="C450" s="18" t="s">
        <v>1025</v>
      </c>
    </row>
    <row r="451" spans="2:3">
      <c r="B451" s="19" t="s">
        <v>1026</v>
      </c>
      <c r="C451" s="18" t="s">
        <v>1025</v>
      </c>
    </row>
    <row r="452" spans="2:3">
      <c r="B452" s="19" t="s">
        <v>1027</v>
      </c>
      <c r="C452" s="18" t="s">
        <v>1025</v>
      </c>
    </row>
    <row r="453" spans="2:3">
      <c r="B453" s="19" t="s">
        <v>1028</v>
      </c>
      <c r="C453" s="18" t="s">
        <v>1029</v>
      </c>
    </row>
    <row r="454" spans="2:3">
      <c r="B454" s="19" t="s">
        <v>1030</v>
      </c>
      <c r="C454" s="18" t="s">
        <v>1029</v>
      </c>
    </row>
    <row r="455" spans="2:3">
      <c r="B455" s="19" t="s">
        <v>1031</v>
      </c>
      <c r="C455" s="18" t="s">
        <v>1029</v>
      </c>
    </row>
    <row r="456" spans="2:3">
      <c r="B456" s="19" t="s">
        <v>1032</v>
      </c>
      <c r="C456" s="18" t="s">
        <v>1033</v>
      </c>
    </row>
    <row r="457" spans="2:3">
      <c r="B457" s="19" t="s">
        <v>1034</v>
      </c>
      <c r="C457" s="18" t="s">
        <v>1035</v>
      </c>
    </row>
    <row r="458" spans="2:3">
      <c r="B458" s="19" t="s">
        <v>1036</v>
      </c>
      <c r="C458" s="18" t="s">
        <v>1037</v>
      </c>
    </row>
    <row r="459" spans="2:3">
      <c r="B459" s="19" t="s">
        <v>1038</v>
      </c>
      <c r="C459" s="18" t="s">
        <v>1039</v>
      </c>
    </row>
    <row r="460" spans="2:3">
      <c r="B460" s="19" t="s">
        <v>1040</v>
      </c>
      <c r="C460" s="18" t="s">
        <v>1041</v>
      </c>
    </row>
    <row r="461" spans="2:3">
      <c r="B461" s="19" t="s">
        <v>1042</v>
      </c>
      <c r="C461" s="18" t="s">
        <v>1043</v>
      </c>
    </row>
    <row r="462" spans="2:3">
      <c r="B462" s="19" t="s">
        <v>1044</v>
      </c>
      <c r="C462" s="18" t="s">
        <v>1045</v>
      </c>
    </row>
    <row r="463" spans="2:3">
      <c r="B463" s="19" t="s">
        <v>1046</v>
      </c>
      <c r="C463" s="18" t="s">
        <v>1047</v>
      </c>
    </row>
    <row r="464" spans="2:3">
      <c r="B464" s="19" t="s">
        <v>1048</v>
      </c>
      <c r="C464" s="18" t="s">
        <v>1049</v>
      </c>
    </row>
    <row r="465" spans="2:3">
      <c r="B465" s="19" t="s">
        <v>1050</v>
      </c>
      <c r="C465" s="18" t="s">
        <v>1051</v>
      </c>
    </row>
    <row r="466" spans="2:3">
      <c r="B466" s="19" t="s">
        <v>1052</v>
      </c>
      <c r="C466" s="18" t="s">
        <v>1053</v>
      </c>
    </row>
    <row r="467" spans="2:3">
      <c r="B467" s="19" t="s">
        <v>1054</v>
      </c>
      <c r="C467" s="18" t="s">
        <v>1055</v>
      </c>
    </row>
    <row r="468" spans="2:3">
      <c r="B468" s="19" t="s">
        <v>1056</v>
      </c>
      <c r="C468" s="18" t="s">
        <v>1057</v>
      </c>
    </row>
    <row r="469" spans="2:3">
      <c r="B469" s="19" t="s">
        <v>1058</v>
      </c>
      <c r="C469" s="18" t="s">
        <v>1059</v>
      </c>
    </row>
    <row r="470" spans="2:3">
      <c r="B470" s="19" t="s">
        <v>1060</v>
      </c>
      <c r="C470" s="18" t="s">
        <v>1061</v>
      </c>
    </row>
    <row r="471" spans="2:3">
      <c r="B471" s="19" t="s">
        <v>1062</v>
      </c>
      <c r="C471" s="18" t="s">
        <v>1063</v>
      </c>
    </row>
    <row r="472" spans="2:3">
      <c r="B472" s="19" t="s">
        <v>1064</v>
      </c>
      <c r="C472" s="18" t="s">
        <v>1065</v>
      </c>
    </row>
    <row r="473" spans="2:3">
      <c r="B473" s="19" t="s">
        <v>1066</v>
      </c>
      <c r="C473" s="18" t="s">
        <v>1067</v>
      </c>
    </row>
    <row r="474" spans="2:3">
      <c r="B474" s="19" t="s">
        <v>1068</v>
      </c>
      <c r="C474" s="18" t="s">
        <v>1069</v>
      </c>
    </row>
    <row r="475" spans="2:3">
      <c r="B475" s="19" t="s">
        <v>1070</v>
      </c>
      <c r="C475" s="18" t="s">
        <v>1069</v>
      </c>
    </row>
    <row r="476" spans="2:3">
      <c r="B476" s="19" t="s">
        <v>1071</v>
      </c>
      <c r="C476" s="18" t="s">
        <v>1072</v>
      </c>
    </row>
    <row r="477" spans="2:3">
      <c r="B477" s="19" t="s">
        <v>1073</v>
      </c>
      <c r="C477" s="18" t="s">
        <v>1072</v>
      </c>
    </row>
    <row r="478" spans="2:3">
      <c r="B478" s="19" t="s">
        <v>1074</v>
      </c>
      <c r="C478" s="18" t="s">
        <v>1075</v>
      </c>
    </row>
    <row r="479" spans="2:3">
      <c r="B479" s="19" t="s">
        <v>1076</v>
      </c>
      <c r="C479" s="18" t="s">
        <v>1075</v>
      </c>
    </row>
    <row r="480" spans="2:3">
      <c r="B480" s="19" t="s">
        <v>1077</v>
      </c>
      <c r="C480" s="18" t="s">
        <v>1078</v>
      </c>
    </row>
    <row r="481" spans="2:3">
      <c r="B481" s="19" t="s">
        <v>1079</v>
      </c>
      <c r="C481" s="18" t="s">
        <v>1080</v>
      </c>
    </row>
    <row r="482" spans="2:3">
      <c r="B482" s="19" t="s">
        <v>1081</v>
      </c>
      <c r="C482" s="18" t="s">
        <v>1082</v>
      </c>
    </row>
    <row r="483" spans="2:3">
      <c r="B483" s="19" t="s">
        <v>1083</v>
      </c>
      <c r="C483" s="18" t="s">
        <v>1084</v>
      </c>
    </row>
    <row r="484" spans="2:3">
      <c r="B484" s="19" t="s">
        <v>1085</v>
      </c>
      <c r="C484" s="18" t="s">
        <v>1086</v>
      </c>
    </row>
    <row r="485" spans="2:3">
      <c r="B485" s="19" t="s">
        <v>1087</v>
      </c>
      <c r="C485" s="18" t="s">
        <v>1088</v>
      </c>
    </row>
    <row r="486" spans="2:3">
      <c r="B486" s="19" t="s">
        <v>1089</v>
      </c>
      <c r="C486" s="18" t="s">
        <v>1090</v>
      </c>
    </row>
    <row r="487" spans="2:3">
      <c r="B487" s="19" t="s">
        <v>1091</v>
      </c>
      <c r="C487" s="18" t="s">
        <v>1092</v>
      </c>
    </row>
    <row r="488" spans="2:3">
      <c r="B488" s="19" t="s">
        <v>1093</v>
      </c>
      <c r="C488" s="18" t="s">
        <v>1092</v>
      </c>
    </row>
    <row r="489" spans="2:3">
      <c r="B489" s="19" t="s">
        <v>1094</v>
      </c>
      <c r="C489" s="18" t="s">
        <v>1095</v>
      </c>
    </row>
    <row r="490" spans="2:3">
      <c r="B490" s="19" t="s">
        <v>1096</v>
      </c>
      <c r="C490" s="18" t="s">
        <v>1095</v>
      </c>
    </row>
    <row r="491" spans="2:3">
      <c r="B491" s="19" t="s">
        <v>1097</v>
      </c>
      <c r="C491" s="18" t="s">
        <v>1098</v>
      </c>
    </row>
    <row r="492" spans="2:3">
      <c r="B492" s="19" t="s">
        <v>1099</v>
      </c>
      <c r="C492" s="18" t="s">
        <v>1100</v>
      </c>
    </row>
    <row r="493" spans="2:3">
      <c r="B493" s="19" t="s">
        <v>1101</v>
      </c>
      <c r="C493" s="18" t="s">
        <v>1102</v>
      </c>
    </row>
    <row r="494" spans="2:3">
      <c r="B494" s="19" t="s">
        <v>1103</v>
      </c>
      <c r="C494" s="18" t="s">
        <v>1104</v>
      </c>
    </row>
    <row r="495" spans="2:3">
      <c r="B495" s="19" t="s">
        <v>1105</v>
      </c>
      <c r="C495" s="18" t="s">
        <v>1106</v>
      </c>
    </row>
    <row r="496" spans="2:3">
      <c r="B496" s="19" t="s">
        <v>1107</v>
      </c>
      <c r="C496" s="18" t="s">
        <v>1108</v>
      </c>
    </row>
    <row r="497" spans="2:3">
      <c r="B497" s="19" t="s">
        <v>1109</v>
      </c>
      <c r="C497" s="18" t="s">
        <v>1110</v>
      </c>
    </row>
    <row r="498" spans="2:3">
      <c r="B498" s="19" t="s">
        <v>1111</v>
      </c>
      <c r="C498" s="18" t="s">
        <v>1112</v>
      </c>
    </row>
    <row r="499" spans="2:3">
      <c r="B499" s="19" t="s">
        <v>1113</v>
      </c>
      <c r="C499" s="18" t="s">
        <v>1114</v>
      </c>
    </row>
    <row r="500" spans="2:3">
      <c r="B500" s="19" t="s">
        <v>1115</v>
      </c>
      <c r="C500" s="18" t="s">
        <v>1116</v>
      </c>
    </row>
    <row r="501" spans="2:3">
      <c r="B501" s="19" t="s">
        <v>1117</v>
      </c>
      <c r="C501" s="18" t="s">
        <v>1118</v>
      </c>
    </row>
    <row r="502" spans="2:3">
      <c r="B502" s="19" t="s">
        <v>1119</v>
      </c>
      <c r="C502" s="18" t="s">
        <v>1120</v>
      </c>
    </row>
    <row r="503" spans="2:3">
      <c r="B503" s="19" t="s">
        <v>1121</v>
      </c>
      <c r="C503" s="18" t="s">
        <v>1122</v>
      </c>
    </row>
    <row r="504" spans="2:3">
      <c r="B504" s="19" t="s">
        <v>1123</v>
      </c>
      <c r="C504" s="18" t="s">
        <v>1124</v>
      </c>
    </row>
    <row r="505" spans="2:3">
      <c r="B505" s="19" t="s">
        <v>1125</v>
      </c>
      <c r="C505" s="18" t="s">
        <v>1126</v>
      </c>
    </row>
    <row r="506" spans="2:3">
      <c r="B506" s="19" t="s">
        <v>1127</v>
      </c>
      <c r="C506" s="18" t="s">
        <v>1128</v>
      </c>
    </row>
    <row r="507" spans="2:3">
      <c r="B507" s="19" t="s">
        <v>1129</v>
      </c>
      <c r="C507" s="18" t="s">
        <v>1130</v>
      </c>
    </row>
    <row r="508" spans="2:3">
      <c r="B508" s="19" t="s">
        <v>1131</v>
      </c>
      <c r="C508" s="18" t="s">
        <v>1132</v>
      </c>
    </row>
    <row r="509" spans="2:3">
      <c r="B509" s="19" t="s">
        <v>1133</v>
      </c>
      <c r="C509" s="18" t="s">
        <v>1134</v>
      </c>
    </row>
    <row r="510" spans="2:3">
      <c r="B510" s="19" t="s">
        <v>1135</v>
      </c>
      <c r="C510" s="18" t="s">
        <v>1136</v>
      </c>
    </row>
    <row r="511" spans="2:3">
      <c r="B511" s="19" t="s">
        <v>1137</v>
      </c>
      <c r="C511" s="18" t="s">
        <v>1138</v>
      </c>
    </row>
    <row r="512" spans="2:3">
      <c r="B512" s="19" t="s">
        <v>1139</v>
      </c>
      <c r="C512" s="18" t="s">
        <v>1140</v>
      </c>
    </row>
    <row r="513" spans="2:3">
      <c r="B513" s="19" t="s">
        <v>1141</v>
      </c>
      <c r="C513" s="18" t="s">
        <v>1142</v>
      </c>
    </row>
    <row r="514" spans="2:3">
      <c r="B514" s="19" t="s">
        <v>1143</v>
      </c>
      <c r="C514" s="18" t="s">
        <v>1144</v>
      </c>
    </row>
    <row r="515" spans="2:3">
      <c r="B515" s="19" t="s">
        <v>1145</v>
      </c>
      <c r="C515" s="18" t="s">
        <v>1146</v>
      </c>
    </row>
    <row r="516" spans="2:3">
      <c r="B516" s="19" t="s">
        <v>1147</v>
      </c>
      <c r="C516" s="18" t="s">
        <v>1148</v>
      </c>
    </row>
    <row r="517" spans="2:3">
      <c r="B517" s="19" t="s">
        <v>1149</v>
      </c>
      <c r="C517" s="18" t="s">
        <v>1150</v>
      </c>
    </row>
    <row r="518" spans="2:3">
      <c r="B518" s="19" t="s">
        <v>1151</v>
      </c>
      <c r="C518" s="18" t="s">
        <v>1152</v>
      </c>
    </row>
    <row r="519" spans="2:3">
      <c r="B519" s="19" t="s">
        <v>1153</v>
      </c>
      <c r="C519" s="18" t="s">
        <v>1154</v>
      </c>
    </row>
    <row r="520" spans="2:3">
      <c r="B520" s="19" t="s">
        <v>1155</v>
      </c>
      <c r="C520" s="18" t="s">
        <v>1156</v>
      </c>
    </row>
    <row r="521" spans="2:3">
      <c r="B521" s="19" t="s">
        <v>1157</v>
      </c>
      <c r="C521" s="18" t="s">
        <v>1158</v>
      </c>
    </row>
    <row r="522" spans="2:3">
      <c r="B522" s="19" t="s">
        <v>1159</v>
      </c>
      <c r="C522" s="18" t="s">
        <v>1160</v>
      </c>
    </row>
    <row r="523" spans="2:3">
      <c r="B523" s="19" t="s">
        <v>1161</v>
      </c>
      <c r="C523" s="18" t="s">
        <v>1162</v>
      </c>
    </row>
    <row r="524" spans="2:3">
      <c r="B524" s="19" t="s">
        <v>1163</v>
      </c>
      <c r="C524" s="18" t="s">
        <v>1164</v>
      </c>
    </row>
    <row r="525" spans="2:3">
      <c r="B525" s="19" t="s">
        <v>1165</v>
      </c>
      <c r="C525" s="18" t="s">
        <v>1166</v>
      </c>
    </row>
    <row r="526" spans="2:3">
      <c r="B526" s="19" t="s">
        <v>1167</v>
      </c>
      <c r="C526" s="18" t="s">
        <v>1168</v>
      </c>
    </row>
    <row r="527" spans="2:3">
      <c r="B527" s="19" t="s">
        <v>1169</v>
      </c>
      <c r="C527" s="18" t="s">
        <v>1170</v>
      </c>
    </row>
    <row r="528" spans="2:3">
      <c r="B528" s="19" t="s">
        <v>1171</v>
      </c>
      <c r="C528" s="18" t="s">
        <v>1172</v>
      </c>
    </row>
    <row r="529" spans="2:3">
      <c r="B529" s="19" t="s">
        <v>1173</v>
      </c>
      <c r="C529" s="18" t="s">
        <v>1174</v>
      </c>
    </row>
    <row r="530" spans="2:3">
      <c r="B530" s="19" t="s">
        <v>1175</v>
      </c>
      <c r="C530" s="18" t="s">
        <v>1176</v>
      </c>
    </row>
    <row r="531" spans="2:3">
      <c r="B531" s="19" t="s">
        <v>1177</v>
      </c>
      <c r="C531" s="18" t="s">
        <v>1178</v>
      </c>
    </row>
    <row r="532" spans="2:3">
      <c r="B532" s="19" t="s">
        <v>1179</v>
      </c>
      <c r="C532" s="18" t="s">
        <v>1180</v>
      </c>
    </row>
    <row r="533" spans="2:3">
      <c r="B533" s="19" t="s">
        <v>1181</v>
      </c>
      <c r="C533" s="18" t="s">
        <v>1182</v>
      </c>
    </row>
    <row r="534" spans="2:3">
      <c r="B534" s="19" t="s">
        <v>1183</v>
      </c>
      <c r="C534" s="18" t="s">
        <v>1184</v>
      </c>
    </row>
    <row r="535" spans="2:3">
      <c r="B535" s="19" t="s">
        <v>1185</v>
      </c>
      <c r="C535" s="18" t="s">
        <v>1186</v>
      </c>
    </row>
    <row r="536" spans="2:3">
      <c r="B536" s="19" t="s">
        <v>1187</v>
      </c>
      <c r="C536" s="18" t="s">
        <v>1188</v>
      </c>
    </row>
    <row r="537" spans="2:3">
      <c r="B537" s="19" t="s">
        <v>1189</v>
      </c>
      <c r="C537" s="18" t="s">
        <v>1190</v>
      </c>
    </row>
    <row r="538" spans="2:3">
      <c r="B538" s="19" t="s">
        <v>1191</v>
      </c>
      <c r="C538" s="18" t="s">
        <v>1192</v>
      </c>
    </row>
    <row r="539" spans="2:3">
      <c r="B539" s="19" t="s">
        <v>1193</v>
      </c>
      <c r="C539" s="18" t="s">
        <v>1194</v>
      </c>
    </row>
    <row r="540" spans="2:3">
      <c r="B540" s="19" t="s">
        <v>1195</v>
      </c>
      <c r="C540" s="18" t="s">
        <v>1196</v>
      </c>
    </row>
    <row r="541" spans="2:3">
      <c r="B541" s="19" t="s">
        <v>1197</v>
      </c>
      <c r="C541" s="18" t="s">
        <v>1198</v>
      </c>
    </row>
    <row r="542" spans="2:3">
      <c r="B542" s="19" t="s">
        <v>1199</v>
      </c>
      <c r="C542" s="18" t="s">
        <v>1200</v>
      </c>
    </row>
    <row r="543" spans="2:3">
      <c r="B543" s="19" t="s">
        <v>1201</v>
      </c>
      <c r="C543" s="18" t="s">
        <v>1202</v>
      </c>
    </row>
    <row r="544" spans="2:3">
      <c r="B544" s="19" t="s">
        <v>1203</v>
      </c>
      <c r="C544" s="18" t="s">
        <v>1204</v>
      </c>
    </row>
    <row r="545" spans="2:3">
      <c r="B545" s="19" t="s">
        <v>1205</v>
      </c>
      <c r="C545" s="18" t="s">
        <v>1206</v>
      </c>
    </row>
    <row r="546" spans="2:3">
      <c r="B546" s="19" t="s">
        <v>1207</v>
      </c>
      <c r="C546" s="18" t="s">
        <v>1208</v>
      </c>
    </row>
    <row r="547" spans="2:3">
      <c r="B547" s="19" t="s">
        <v>1209</v>
      </c>
      <c r="C547" s="18" t="s">
        <v>1210</v>
      </c>
    </row>
    <row r="548" spans="2:3">
      <c r="B548" s="19" t="s">
        <v>1211</v>
      </c>
      <c r="C548" s="18" t="s">
        <v>1212</v>
      </c>
    </row>
    <row r="549" spans="2:3">
      <c r="B549" s="19" t="s">
        <v>1213</v>
      </c>
      <c r="C549" s="18" t="s">
        <v>1214</v>
      </c>
    </row>
    <row r="550" spans="2:3">
      <c r="B550" s="19" t="s">
        <v>1215</v>
      </c>
      <c r="C550" s="18" t="s">
        <v>1216</v>
      </c>
    </row>
    <row r="551" spans="2:3">
      <c r="B551" s="19" t="s">
        <v>1217</v>
      </c>
      <c r="C551" s="18" t="s">
        <v>1218</v>
      </c>
    </row>
    <row r="552" spans="2:3">
      <c r="B552" s="19" t="s">
        <v>1219</v>
      </c>
      <c r="C552" s="18" t="s">
        <v>1220</v>
      </c>
    </row>
    <row r="553" spans="2:3">
      <c r="B553" s="19" t="s">
        <v>1221</v>
      </c>
      <c r="C553" s="18" t="s">
        <v>1222</v>
      </c>
    </row>
    <row r="554" spans="2:3">
      <c r="B554" s="19" t="s">
        <v>1223</v>
      </c>
      <c r="C554" s="18" t="s">
        <v>1222</v>
      </c>
    </row>
    <row r="555" spans="2:3">
      <c r="B555" s="19" t="s">
        <v>1224</v>
      </c>
      <c r="C555" s="18" t="s">
        <v>1225</v>
      </c>
    </row>
    <row r="556" spans="2:3">
      <c r="B556" s="19" t="s">
        <v>1226</v>
      </c>
      <c r="C556" s="18" t="s">
        <v>1227</v>
      </c>
    </row>
    <row r="557" spans="2:3">
      <c r="B557" s="19" t="s">
        <v>1228</v>
      </c>
      <c r="C557" s="18" t="s">
        <v>1229</v>
      </c>
    </row>
    <row r="558" spans="2:3">
      <c r="B558" s="19" t="s">
        <v>1230</v>
      </c>
      <c r="C558" s="18" t="s">
        <v>1231</v>
      </c>
    </row>
    <row r="559" spans="2:3">
      <c r="B559" s="19" t="s">
        <v>1232</v>
      </c>
      <c r="C559" s="18" t="s">
        <v>1233</v>
      </c>
    </row>
    <row r="560" spans="2:3">
      <c r="B560" s="19" t="s">
        <v>1234</v>
      </c>
      <c r="C560" s="18" t="s">
        <v>1235</v>
      </c>
    </row>
    <row r="561" spans="2:3">
      <c r="B561" s="19" t="s">
        <v>1236</v>
      </c>
      <c r="C561" s="18" t="s">
        <v>1237</v>
      </c>
    </row>
    <row r="562" spans="2:3">
      <c r="B562" s="19" t="s">
        <v>1238</v>
      </c>
      <c r="C562" s="18" t="s">
        <v>1239</v>
      </c>
    </row>
    <row r="563" spans="2:3">
      <c r="B563" s="19" t="s">
        <v>1240</v>
      </c>
      <c r="C563" s="18" t="s">
        <v>1241</v>
      </c>
    </row>
    <row r="564" spans="2:3">
      <c r="B564" s="19" t="s">
        <v>1242</v>
      </c>
      <c r="C564" s="18" t="s">
        <v>1243</v>
      </c>
    </row>
    <row r="565" spans="2:3">
      <c r="B565" s="19" t="s">
        <v>1244</v>
      </c>
      <c r="C565" s="18" t="s">
        <v>1245</v>
      </c>
    </row>
    <row r="566" spans="2:3">
      <c r="B566" s="19" t="s">
        <v>1246</v>
      </c>
      <c r="C566" s="18" t="s">
        <v>1247</v>
      </c>
    </row>
    <row r="567" spans="2:3">
      <c r="B567" s="19" t="s">
        <v>1248</v>
      </c>
      <c r="C567" s="18" t="s">
        <v>1249</v>
      </c>
    </row>
    <row r="568" spans="2:3">
      <c r="B568" s="19" t="s">
        <v>1250</v>
      </c>
      <c r="C568" s="18" t="s">
        <v>1251</v>
      </c>
    </row>
    <row r="569" spans="2:3">
      <c r="B569" s="19" t="s">
        <v>1252</v>
      </c>
      <c r="C569" s="18" t="s">
        <v>1253</v>
      </c>
    </row>
    <row r="570" spans="2:3">
      <c r="B570" s="19" t="s">
        <v>1254</v>
      </c>
      <c r="C570" s="18" t="s">
        <v>1255</v>
      </c>
    </row>
    <row r="571" spans="2:3">
      <c r="B571" s="19" t="s">
        <v>1256</v>
      </c>
      <c r="C571" s="18" t="s">
        <v>1257</v>
      </c>
    </row>
    <row r="572" spans="2:3">
      <c r="B572" s="19" t="s">
        <v>1258</v>
      </c>
      <c r="C572" s="18" t="s">
        <v>1259</v>
      </c>
    </row>
    <row r="573" spans="2:3">
      <c r="B573" s="19" t="s">
        <v>1260</v>
      </c>
      <c r="C573" s="18" t="s">
        <v>1261</v>
      </c>
    </row>
    <row r="574" spans="2:3">
      <c r="B574" s="19" t="s">
        <v>1262</v>
      </c>
      <c r="C574" s="18" t="s">
        <v>1263</v>
      </c>
    </row>
    <row r="575" spans="2:3">
      <c r="B575" s="19" t="s">
        <v>1264</v>
      </c>
      <c r="C575" s="18" t="s">
        <v>1265</v>
      </c>
    </row>
    <row r="576" spans="2:3">
      <c r="B576" s="19" t="s">
        <v>1266</v>
      </c>
      <c r="C576" s="18" t="s">
        <v>1267</v>
      </c>
    </row>
    <row r="577" spans="2:3">
      <c r="B577" s="19" t="s">
        <v>1268</v>
      </c>
      <c r="C577" s="18" t="s">
        <v>1269</v>
      </c>
    </row>
    <row r="578" spans="2:3">
      <c r="B578" s="19" t="s">
        <v>1270</v>
      </c>
      <c r="C578" s="18" t="s">
        <v>1271</v>
      </c>
    </row>
    <row r="579" spans="2:3">
      <c r="B579" s="19" t="s">
        <v>1272</v>
      </c>
      <c r="C579" s="18" t="s">
        <v>1273</v>
      </c>
    </row>
    <row r="580" spans="2:3">
      <c r="B580" s="19" t="s">
        <v>1274</v>
      </c>
      <c r="C580" s="18" t="s">
        <v>1275</v>
      </c>
    </row>
    <row r="581" spans="2:3">
      <c r="B581" s="19" t="s">
        <v>1276</v>
      </c>
      <c r="C581" s="18" t="s">
        <v>1277</v>
      </c>
    </row>
    <row r="582" spans="2:3">
      <c r="B582" s="19" t="s">
        <v>1278</v>
      </c>
      <c r="C582" s="18" t="s">
        <v>1279</v>
      </c>
    </row>
    <row r="583" spans="2:3">
      <c r="B583" s="19" t="s">
        <v>1280</v>
      </c>
      <c r="C583" s="18" t="s">
        <v>1281</v>
      </c>
    </row>
    <row r="584" spans="2:3">
      <c r="B584" s="19" t="s">
        <v>1282</v>
      </c>
      <c r="C584" s="18" t="s">
        <v>1283</v>
      </c>
    </row>
    <row r="585" spans="2:3">
      <c r="B585" s="19" t="s">
        <v>1284</v>
      </c>
      <c r="C585" s="18" t="s">
        <v>1285</v>
      </c>
    </row>
    <row r="586" spans="2:3">
      <c r="B586" s="19" t="s">
        <v>1286</v>
      </c>
      <c r="C586" s="18" t="s">
        <v>1287</v>
      </c>
    </row>
    <row r="587" spans="2:3">
      <c r="B587" s="19" t="s">
        <v>1288</v>
      </c>
      <c r="C587" s="18" t="s">
        <v>1289</v>
      </c>
    </row>
    <row r="588" spans="2:3">
      <c r="B588" s="19" t="s">
        <v>1290</v>
      </c>
      <c r="C588" s="18" t="s">
        <v>1291</v>
      </c>
    </row>
    <row r="589" spans="2:3">
      <c r="B589" s="19" t="s">
        <v>1292</v>
      </c>
      <c r="C589" s="18" t="s">
        <v>1293</v>
      </c>
    </row>
    <row r="590" spans="2:3">
      <c r="B590" s="19" t="s">
        <v>1294</v>
      </c>
      <c r="C590" s="18" t="s">
        <v>1295</v>
      </c>
    </row>
    <row r="591" spans="2:3">
      <c r="B591" s="19" t="s">
        <v>1296</v>
      </c>
      <c r="C591" s="18" t="s">
        <v>1295</v>
      </c>
    </row>
    <row r="592" spans="2:3">
      <c r="B592" s="19" t="s">
        <v>1297</v>
      </c>
      <c r="C592" s="18" t="s">
        <v>1298</v>
      </c>
    </row>
    <row r="593" spans="2:3">
      <c r="B593" s="19" t="s">
        <v>1299</v>
      </c>
      <c r="C593" s="18" t="s">
        <v>1300</v>
      </c>
    </row>
    <row r="594" spans="2:3">
      <c r="B594" s="19" t="s">
        <v>1301</v>
      </c>
      <c r="C594" s="18" t="s">
        <v>1302</v>
      </c>
    </row>
    <row r="595" spans="2:3">
      <c r="B595" s="19" t="s">
        <v>1303</v>
      </c>
      <c r="C595" s="18" t="s">
        <v>1304</v>
      </c>
    </row>
    <row r="596" spans="2:3">
      <c r="B596" s="19" t="s">
        <v>1305</v>
      </c>
      <c r="C596" s="18" t="s">
        <v>1306</v>
      </c>
    </row>
    <row r="597" spans="2:3">
      <c r="B597" s="19" t="s">
        <v>1307</v>
      </c>
      <c r="C597" s="18" t="s">
        <v>1306</v>
      </c>
    </row>
    <row r="598" spans="2:3">
      <c r="B598" s="19" t="s">
        <v>1308</v>
      </c>
      <c r="C598" s="18" t="s">
        <v>1309</v>
      </c>
    </row>
    <row r="599" spans="2:3">
      <c r="B599" s="19" t="s">
        <v>1310</v>
      </c>
      <c r="C599" s="18" t="s">
        <v>1311</v>
      </c>
    </row>
    <row r="600" spans="2:3">
      <c r="B600" s="19" t="s">
        <v>1312</v>
      </c>
      <c r="C600" s="18" t="s">
        <v>1311</v>
      </c>
    </row>
    <row r="601" spans="2:3">
      <c r="B601" s="19" t="s">
        <v>1313</v>
      </c>
      <c r="C601" s="18" t="s">
        <v>1314</v>
      </c>
    </row>
    <row r="602" spans="2:3">
      <c r="B602" s="19" t="s">
        <v>1315</v>
      </c>
      <c r="C602" s="18" t="s">
        <v>1314</v>
      </c>
    </row>
    <row r="603" spans="2:3">
      <c r="B603" s="19" t="s">
        <v>1316</v>
      </c>
      <c r="C603" s="18" t="s">
        <v>1317</v>
      </c>
    </row>
    <row r="604" spans="2:3">
      <c r="B604" s="19" t="s">
        <v>1318</v>
      </c>
      <c r="C604" s="18" t="s">
        <v>1319</v>
      </c>
    </row>
    <row r="605" spans="2:3">
      <c r="B605" s="19" t="s">
        <v>1320</v>
      </c>
      <c r="C605" s="18" t="s">
        <v>1321</v>
      </c>
    </row>
    <row r="606" spans="2:3">
      <c r="B606" s="19" t="s">
        <v>1322</v>
      </c>
      <c r="C606" s="18" t="s">
        <v>1323</v>
      </c>
    </row>
    <row r="607" spans="2:3">
      <c r="B607" s="19" t="s">
        <v>1324</v>
      </c>
      <c r="C607" s="18" t="s">
        <v>1325</v>
      </c>
    </row>
    <row r="608" spans="2:3">
      <c r="B608" s="19" t="s">
        <v>1326</v>
      </c>
      <c r="C608" s="18" t="s">
        <v>1327</v>
      </c>
    </row>
    <row r="609" spans="2:3">
      <c r="B609" s="19" t="s">
        <v>1328</v>
      </c>
      <c r="C609" s="18" t="s">
        <v>1329</v>
      </c>
    </row>
    <row r="610" spans="2:3">
      <c r="B610" s="19" t="s">
        <v>1330</v>
      </c>
      <c r="C610" s="18" t="s">
        <v>1331</v>
      </c>
    </row>
    <row r="611" spans="2:3">
      <c r="B611" s="19" t="s">
        <v>1332</v>
      </c>
      <c r="C611" s="18" t="s">
        <v>1333</v>
      </c>
    </row>
    <row r="612" spans="2:3">
      <c r="B612" s="19" t="s">
        <v>1334</v>
      </c>
      <c r="C612" s="18" t="s">
        <v>1333</v>
      </c>
    </row>
    <row r="613" spans="2:3">
      <c r="B613" s="19" t="s">
        <v>1335</v>
      </c>
      <c r="C613" s="18" t="s">
        <v>1336</v>
      </c>
    </row>
    <row r="614" spans="2:3">
      <c r="B614" s="19" t="s">
        <v>1337</v>
      </c>
      <c r="C614" s="18" t="s">
        <v>1336</v>
      </c>
    </row>
    <row r="615" spans="2:3">
      <c r="B615" s="19" t="s">
        <v>1338</v>
      </c>
      <c r="C615" s="18" t="s">
        <v>1339</v>
      </c>
    </row>
    <row r="616" spans="2:3">
      <c r="B616" s="19" t="s">
        <v>1340</v>
      </c>
      <c r="C616" s="18" t="s">
        <v>1051</v>
      </c>
    </row>
    <row r="617" spans="2:3">
      <c r="B617" s="19" t="s">
        <v>1341</v>
      </c>
      <c r="C617" s="18" t="s">
        <v>1053</v>
      </c>
    </row>
    <row r="618" spans="2:3">
      <c r="B618" s="19" t="s">
        <v>1342</v>
      </c>
      <c r="C618" s="18" t="s">
        <v>1343</v>
      </c>
    </row>
    <row r="619" spans="2:3">
      <c r="B619" s="19" t="s">
        <v>1344</v>
      </c>
      <c r="C619" s="18" t="s">
        <v>1345</v>
      </c>
    </row>
    <row r="620" spans="2:3">
      <c r="B620" s="19" t="s">
        <v>1346</v>
      </c>
      <c r="C620" s="18" t="s">
        <v>1347</v>
      </c>
    </row>
    <row r="621" spans="2:3">
      <c r="B621" s="19" t="s">
        <v>1348</v>
      </c>
      <c r="C621" s="18" t="s">
        <v>1349</v>
      </c>
    </row>
    <row r="622" spans="2:3">
      <c r="B622" s="19" t="s">
        <v>1350</v>
      </c>
      <c r="C622" s="18" t="s">
        <v>1351</v>
      </c>
    </row>
    <row r="623" spans="2:3">
      <c r="B623" s="19" t="s">
        <v>1352</v>
      </c>
      <c r="C623" s="18" t="s">
        <v>1353</v>
      </c>
    </row>
    <row r="624" spans="2:3">
      <c r="B624" s="19" t="s">
        <v>1354</v>
      </c>
      <c r="C624" s="18" t="s">
        <v>1355</v>
      </c>
    </row>
    <row r="625" spans="2:3">
      <c r="B625" s="19" t="s">
        <v>1356</v>
      </c>
      <c r="C625" s="18" t="s">
        <v>1357</v>
      </c>
    </row>
    <row r="626" spans="2:3">
      <c r="B626" s="19" t="s">
        <v>1358</v>
      </c>
      <c r="C626" s="18" t="s">
        <v>1359</v>
      </c>
    </row>
    <row r="627" spans="2:3">
      <c r="B627" s="19" t="s">
        <v>1360</v>
      </c>
      <c r="C627" s="18" t="s">
        <v>1361</v>
      </c>
    </row>
    <row r="628" spans="2:3">
      <c r="B628" s="19" t="s">
        <v>1362</v>
      </c>
      <c r="C628" s="18" t="s">
        <v>1363</v>
      </c>
    </row>
    <row r="629" spans="2:3">
      <c r="B629" s="19" t="s">
        <v>1364</v>
      </c>
      <c r="C629" s="18" t="s">
        <v>1365</v>
      </c>
    </row>
    <row r="630" spans="2:3">
      <c r="B630" s="19" t="s">
        <v>1366</v>
      </c>
      <c r="C630" s="18" t="s">
        <v>1025</v>
      </c>
    </row>
    <row r="631" spans="2:3">
      <c r="B631" s="19" t="s">
        <v>1367</v>
      </c>
      <c r="C631" s="18" t="s">
        <v>1025</v>
      </c>
    </row>
    <row r="632" spans="2:3">
      <c r="B632" s="19" t="s">
        <v>1368</v>
      </c>
      <c r="C632" s="18" t="s">
        <v>1025</v>
      </c>
    </row>
    <row r="633" spans="2:3">
      <c r="B633" s="19" t="s">
        <v>1369</v>
      </c>
      <c r="C633" s="18" t="s">
        <v>1025</v>
      </c>
    </row>
    <row r="634" spans="2:3">
      <c r="B634" s="19" t="s">
        <v>1370</v>
      </c>
      <c r="C634" s="18" t="s">
        <v>1371</v>
      </c>
    </row>
    <row r="635" spans="2:3">
      <c r="B635" s="19" t="s">
        <v>1372</v>
      </c>
      <c r="C635" s="18" t="s">
        <v>1373</v>
      </c>
    </row>
    <row r="636" spans="2:3">
      <c r="B636" s="19" t="s">
        <v>1374</v>
      </c>
      <c r="C636" s="18" t="s">
        <v>1375</v>
      </c>
    </row>
    <row r="637" spans="2:3">
      <c r="B637" s="19" t="s">
        <v>1376</v>
      </c>
      <c r="C637" s="18" t="s">
        <v>1377</v>
      </c>
    </row>
    <row r="638" spans="2:3">
      <c r="B638" s="19" t="s">
        <v>1378</v>
      </c>
      <c r="C638" s="18" t="s">
        <v>1379</v>
      </c>
    </row>
    <row r="639" spans="2:3">
      <c r="B639" s="19" t="s">
        <v>1380</v>
      </c>
      <c r="C639" s="18" t="s">
        <v>1381</v>
      </c>
    </row>
    <row r="640" spans="2:3">
      <c r="B640" s="19" t="s">
        <v>1382</v>
      </c>
      <c r="C640" s="18" t="s">
        <v>1383</v>
      </c>
    </row>
    <row r="641" spans="2:3">
      <c r="B641" s="19" t="s">
        <v>1384</v>
      </c>
      <c r="C641" s="18" t="s">
        <v>1385</v>
      </c>
    </row>
    <row r="642" spans="2:3">
      <c r="B642" s="19" t="s">
        <v>1386</v>
      </c>
      <c r="C642" s="18" t="s">
        <v>1387</v>
      </c>
    </row>
    <row r="643" spans="2:3">
      <c r="B643" s="19" t="s">
        <v>1388</v>
      </c>
      <c r="C643" s="18" t="s">
        <v>1389</v>
      </c>
    </row>
    <row r="644" spans="2:3">
      <c r="B644" s="19" t="s">
        <v>1390</v>
      </c>
      <c r="C644" s="18" t="s">
        <v>1391</v>
      </c>
    </row>
    <row r="645" spans="2:3">
      <c r="B645" s="19" t="s">
        <v>1392</v>
      </c>
      <c r="C645" s="18" t="s">
        <v>1393</v>
      </c>
    </row>
    <row r="646" spans="2:3">
      <c r="B646" s="19" t="s">
        <v>1394</v>
      </c>
      <c r="C646" s="18" t="s">
        <v>1395</v>
      </c>
    </row>
    <row r="647" spans="2:3">
      <c r="B647" s="19" t="s">
        <v>1396</v>
      </c>
      <c r="C647" s="18" t="s">
        <v>1397</v>
      </c>
    </row>
    <row r="648" spans="2:3">
      <c r="B648" s="19" t="s">
        <v>1398</v>
      </c>
      <c r="C648" s="18" t="s">
        <v>1399</v>
      </c>
    </row>
    <row r="649" spans="2:3">
      <c r="B649" s="19" t="s">
        <v>1400</v>
      </c>
      <c r="C649" s="18" t="s">
        <v>1401</v>
      </c>
    </row>
    <row r="650" spans="2:3">
      <c r="B650" s="19" t="s">
        <v>1402</v>
      </c>
      <c r="C650" s="18" t="s">
        <v>1403</v>
      </c>
    </row>
    <row r="651" spans="2:3">
      <c r="B651" s="19" t="s">
        <v>1404</v>
      </c>
      <c r="C651" s="18" t="s">
        <v>1405</v>
      </c>
    </row>
    <row r="652" spans="2:3">
      <c r="B652" s="19" t="s">
        <v>1406</v>
      </c>
      <c r="C652" s="18" t="s">
        <v>1407</v>
      </c>
    </row>
    <row r="653" spans="2:3">
      <c r="B653" s="19" t="s">
        <v>1408</v>
      </c>
      <c r="C653" s="18" t="s">
        <v>1409</v>
      </c>
    </row>
    <row r="654" spans="2:3">
      <c r="B654" s="19" t="s">
        <v>1410</v>
      </c>
      <c r="C654" s="18" t="s">
        <v>1411</v>
      </c>
    </row>
    <row r="655" spans="2:3">
      <c r="B655" s="19" t="s">
        <v>1412</v>
      </c>
      <c r="C655" s="18" t="s">
        <v>1413</v>
      </c>
    </row>
    <row r="656" spans="2:3">
      <c r="B656" s="19" t="s">
        <v>1414</v>
      </c>
      <c r="C656" s="18" t="s">
        <v>1415</v>
      </c>
    </row>
    <row r="657" spans="2:3">
      <c r="B657" s="19" t="s">
        <v>1416</v>
      </c>
      <c r="C657" s="18" t="s">
        <v>1417</v>
      </c>
    </row>
    <row r="658" spans="2:3">
      <c r="B658" s="19" t="s">
        <v>1418</v>
      </c>
      <c r="C658" s="18" t="s">
        <v>1419</v>
      </c>
    </row>
    <row r="659" spans="2:3">
      <c r="B659" s="19" t="s">
        <v>1420</v>
      </c>
      <c r="C659" s="18" t="s">
        <v>1421</v>
      </c>
    </row>
    <row r="660" spans="2:3">
      <c r="B660" s="19" t="s">
        <v>1422</v>
      </c>
      <c r="C660" s="18" t="s">
        <v>1423</v>
      </c>
    </row>
    <row r="661" spans="2:3">
      <c r="B661" s="19" t="s">
        <v>1424</v>
      </c>
      <c r="C661" s="18" t="s">
        <v>1425</v>
      </c>
    </row>
    <row r="662" spans="2:3">
      <c r="B662" s="19" t="s">
        <v>1426</v>
      </c>
      <c r="C662" s="18" t="s">
        <v>1427</v>
      </c>
    </row>
    <row r="663" spans="2:3">
      <c r="B663" s="19" t="s">
        <v>1428</v>
      </c>
      <c r="C663" s="18" t="s">
        <v>1429</v>
      </c>
    </row>
    <row r="664" spans="2:3">
      <c r="B664" s="19" t="s">
        <v>1430</v>
      </c>
      <c r="C664" s="18" t="s">
        <v>1431</v>
      </c>
    </row>
    <row r="665" spans="2:3">
      <c r="B665" s="19" t="s">
        <v>1432</v>
      </c>
      <c r="C665" s="18" t="s">
        <v>1433</v>
      </c>
    </row>
    <row r="666" spans="2:3">
      <c r="B666" s="19" t="s">
        <v>1434</v>
      </c>
      <c r="C666" s="18" t="s">
        <v>1435</v>
      </c>
    </row>
    <row r="667" spans="2:3">
      <c r="B667" s="19" t="s">
        <v>1436</v>
      </c>
      <c r="C667" s="18" t="s">
        <v>1437</v>
      </c>
    </row>
    <row r="668" spans="2:3">
      <c r="B668" s="19" t="s">
        <v>1438</v>
      </c>
      <c r="C668" s="18" t="s">
        <v>1439</v>
      </c>
    </row>
    <row r="669" spans="2:3">
      <c r="B669" s="19" t="s">
        <v>1440</v>
      </c>
      <c r="C669" s="18" t="s">
        <v>1441</v>
      </c>
    </row>
    <row r="670" spans="2:3">
      <c r="B670" s="19" t="s">
        <v>1442</v>
      </c>
      <c r="C670" s="18" t="s">
        <v>1443</v>
      </c>
    </row>
    <row r="671" spans="2:3">
      <c r="B671" s="19" t="s">
        <v>1444</v>
      </c>
      <c r="C671" s="18" t="s">
        <v>1445</v>
      </c>
    </row>
    <row r="672" spans="2:3">
      <c r="B672" s="19" t="s">
        <v>1446</v>
      </c>
      <c r="C672" s="18" t="s">
        <v>1447</v>
      </c>
    </row>
    <row r="673" spans="2:3">
      <c r="B673" s="19" t="s">
        <v>1448</v>
      </c>
      <c r="C673" s="18" t="s">
        <v>1449</v>
      </c>
    </row>
    <row r="674" spans="2:3">
      <c r="B674" s="19" t="s">
        <v>1450</v>
      </c>
      <c r="C674" s="18" t="s">
        <v>1451</v>
      </c>
    </row>
    <row r="675" spans="2:3">
      <c r="B675" s="19" t="s">
        <v>1452</v>
      </c>
      <c r="C675" s="18" t="s">
        <v>1453</v>
      </c>
    </row>
    <row r="676" spans="2:3">
      <c r="B676" s="19" t="s">
        <v>1454</v>
      </c>
      <c r="C676" s="18" t="s">
        <v>1455</v>
      </c>
    </row>
    <row r="677" spans="2:3">
      <c r="B677" s="19" t="s">
        <v>1456</v>
      </c>
      <c r="C677" s="18" t="s">
        <v>1457</v>
      </c>
    </row>
    <row r="678" spans="2:3">
      <c r="B678" s="19" t="s">
        <v>1458</v>
      </c>
      <c r="C678" s="18" t="s">
        <v>1459</v>
      </c>
    </row>
    <row r="679" spans="2:3">
      <c r="B679" s="19" t="s">
        <v>1460</v>
      </c>
      <c r="C679" s="18" t="s">
        <v>1461</v>
      </c>
    </row>
    <row r="680" spans="2:3">
      <c r="B680" s="19" t="s">
        <v>1462</v>
      </c>
      <c r="C680" s="18" t="s">
        <v>1463</v>
      </c>
    </row>
    <row r="681" spans="2:3">
      <c r="B681" s="19" t="s">
        <v>1464</v>
      </c>
      <c r="C681" s="18" t="s">
        <v>1465</v>
      </c>
    </row>
    <row r="682" spans="2:3">
      <c r="B682" s="19" t="s">
        <v>1466</v>
      </c>
      <c r="C682" s="18" t="s">
        <v>1467</v>
      </c>
    </row>
    <row r="683" spans="2:3">
      <c r="B683" s="19" t="s">
        <v>1468</v>
      </c>
      <c r="C683" s="18" t="s">
        <v>1469</v>
      </c>
    </row>
    <row r="684" spans="2:3">
      <c r="B684" s="19" t="s">
        <v>1470</v>
      </c>
      <c r="C684" s="18" t="s">
        <v>1471</v>
      </c>
    </row>
    <row r="685" spans="2:3">
      <c r="B685" s="19" t="s">
        <v>1472</v>
      </c>
      <c r="C685" s="18" t="s">
        <v>1473</v>
      </c>
    </row>
    <row r="686" spans="2:3">
      <c r="B686" s="19" t="s">
        <v>1474</v>
      </c>
      <c r="C686" s="18" t="s">
        <v>1475</v>
      </c>
    </row>
    <row r="687" spans="2:3">
      <c r="B687" s="19" t="s">
        <v>1476</v>
      </c>
      <c r="C687" s="18" t="s">
        <v>1477</v>
      </c>
    </row>
    <row r="688" spans="2:3">
      <c r="B688" s="19" t="s">
        <v>1478</v>
      </c>
      <c r="C688" s="18" t="s">
        <v>1479</v>
      </c>
    </row>
    <row r="689" spans="2:3">
      <c r="B689" s="19" t="s">
        <v>1480</v>
      </c>
      <c r="C689" s="18" t="s">
        <v>1481</v>
      </c>
    </row>
    <row r="690" spans="2:3">
      <c r="B690" s="19" t="s">
        <v>1482</v>
      </c>
      <c r="C690" s="18" t="s">
        <v>1483</v>
      </c>
    </row>
    <row r="691" spans="2:3">
      <c r="B691" s="19" t="s">
        <v>1484</v>
      </c>
      <c r="C691" s="18" t="s">
        <v>1485</v>
      </c>
    </row>
    <row r="692" spans="2:3">
      <c r="B692" s="19" t="s">
        <v>1486</v>
      </c>
      <c r="C692" s="18" t="s">
        <v>1487</v>
      </c>
    </row>
    <row r="693" spans="2:3">
      <c r="B693" s="19" t="s">
        <v>1488</v>
      </c>
      <c r="C693" s="18" t="s">
        <v>1489</v>
      </c>
    </row>
    <row r="694" spans="2:3">
      <c r="B694" s="19" t="s">
        <v>1490</v>
      </c>
      <c r="C694" s="18" t="s">
        <v>1491</v>
      </c>
    </row>
    <row r="695" spans="2:3">
      <c r="B695" s="19" t="s">
        <v>1492</v>
      </c>
      <c r="C695" s="18" t="s">
        <v>1493</v>
      </c>
    </row>
    <row r="696" spans="2:3">
      <c r="B696" s="19" t="s">
        <v>1494</v>
      </c>
      <c r="C696" s="18" t="s">
        <v>1495</v>
      </c>
    </row>
    <row r="697" spans="2:3">
      <c r="B697" s="19" t="s">
        <v>1496</v>
      </c>
      <c r="C697" s="18" t="s">
        <v>1497</v>
      </c>
    </row>
    <row r="698" spans="2:3">
      <c r="B698" s="19" t="s">
        <v>1498</v>
      </c>
      <c r="C698" s="18" t="s">
        <v>1499</v>
      </c>
    </row>
    <row r="699" spans="2:3">
      <c r="B699" s="19" t="s">
        <v>1500</v>
      </c>
      <c r="C699" s="18" t="s">
        <v>1501</v>
      </c>
    </row>
    <row r="700" spans="2:3">
      <c r="B700" s="19" t="s">
        <v>1502</v>
      </c>
      <c r="C700" s="18" t="s">
        <v>1503</v>
      </c>
    </row>
    <row r="701" spans="2:3">
      <c r="B701" s="19" t="s">
        <v>1504</v>
      </c>
      <c r="C701" s="18" t="s">
        <v>1505</v>
      </c>
    </row>
    <row r="702" spans="2:3">
      <c r="B702" s="19" t="s">
        <v>1506</v>
      </c>
      <c r="C702" s="18" t="s">
        <v>1507</v>
      </c>
    </row>
    <row r="703" spans="2:3">
      <c r="B703" s="19" t="s">
        <v>1508</v>
      </c>
      <c r="C703" s="18" t="s">
        <v>1509</v>
      </c>
    </row>
    <row r="704" spans="2:3">
      <c r="B704" s="19" t="s">
        <v>1510</v>
      </c>
      <c r="C704" s="18" t="s">
        <v>1511</v>
      </c>
    </row>
    <row r="705" spans="2:3">
      <c r="B705" s="19" t="s">
        <v>1512</v>
      </c>
      <c r="C705" s="18" t="s">
        <v>1513</v>
      </c>
    </row>
    <row r="706" spans="2:3">
      <c r="B706" s="19" t="s">
        <v>1514</v>
      </c>
      <c r="C706" s="18" t="s">
        <v>1515</v>
      </c>
    </row>
    <row r="707" spans="2:3">
      <c r="B707" s="19" t="s">
        <v>1516</v>
      </c>
      <c r="C707" s="18" t="s">
        <v>1517</v>
      </c>
    </row>
    <row r="708" spans="2:3">
      <c r="B708" s="19" t="s">
        <v>1518</v>
      </c>
      <c r="C708" s="18" t="s">
        <v>1519</v>
      </c>
    </row>
    <row r="709" spans="2:3">
      <c r="B709" s="19" t="s">
        <v>1520</v>
      </c>
      <c r="C709" s="18" t="s">
        <v>1521</v>
      </c>
    </row>
    <row r="710" spans="2:3">
      <c r="B710" s="19" t="s">
        <v>1522</v>
      </c>
      <c r="C710" s="18" t="s">
        <v>1523</v>
      </c>
    </row>
    <row r="711" spans="2:3">
      <c r="B711" s="19" t="s">
        <v>1524</v>
      </c>
      <c r="C711" s="18" t="s">
        <v>1525</v>
      </c>
    </row>
    <row r="712" spans="2:3">
      <c r="B712" s="19" t="s">
        <v>1526</v>
      </c>
      <c r="C712" s="18" t="s">
        <v>1527</v>
      </c>
    </row>
    <row r="713" spans="2:3">
      <c r="B713" s="19" t="s">
        <v>1528</v>
      </c>
      <c r="C713" s="18" t="s">
        <v>1529</v>
      </c>
    </row>
    <row r="714" spans="2:3">
      <c r="B714" s="19" t="s">
        <v>1530</v>
      </c>
      <c r="C714" s="18" t="s">
        <v>1531</v>
      </c>
    </row>
    <row r="715" spans="2:3">
      <c r="B715" s="19" t="s">
        <v>1532</v>
      </c>
      <c r="C715" s="18" t="s">
        <v>1533</v>
      </c>
    </row>
    <row r="716" spans="2:3">
      <c r="B716" s="19" t="s">
        <v>1534</v>
      </c>
      <c r="C716" s="18" t="s">
        <v>1535</v>
      </c>
    </row>
    <row r="717" spans="2:3">
      <c r="B717" s="19" t="s">
        <v>1536</v>
      </c>
      <c r="C717" s="18" t="s">
        <v>1537</v>
      </c>
    </row>
    <row r="718" spans="2:3">
      <c r="B718" s="19" t="s">
        <v>1538</v>
      </c>
      <c r="C718" s="18" t="s">
        <v>1539</v>
      </c>
    </row>
    <row r="719" spans="2:3">
      <c r="B719" s="19" t="s">
        <v>1540</v>
      </c>
      <c r="C719" s="18" t="s">
        <v>1541</v>
      </c>
    </row>
    <row r="720" spans="2:3">
      <c r="B720" s="19" t="s">
        <v>1542</v>
      </c>
      <c r="C720" s="18" t="s">
        <v>1543</v>
      </c>
    </row>
    <row r="721" spans="2:3">
      <c r="B721" s="19" t="s">
        <v>1544</v>
      </c>
      <c r="C721" s="18" t="s">
        <v>1545</v>
      </c>
    </row>
    <row r="722" spans="2:3">
      <c r="B722" s="19" t="s">
        <v>1546</v>
      </c>
      <c r="C722" s="18" t="s">
        <v>1547</v>
      </c>
    </row>
    <row r="723" spans="2:3">
      <c r="B723" s="19" t="s">
        <v>1548</v>
      </c>
      <c r="C723" s="18" t="s">
        <v>1549</v>
      </c>
    </row>
    <row r="724" spans="2:3">
      <c r="B724" s="19" t="s">
        <v>1550</v>
      </c>
      <c r="C724" s="18" t="s">
        <v>1551</v>
      </c>
    </row>
    <row r="725" spans="2:3">
      <c r="B725" s="19" t="s">
        <v>1552</v>
      </c>
      <c r="C725" s="18" t="s">
        <v>1553</v>
      </c>
    </row>
    <row r="726" spans="2:3">
      <c r="B726" s="19" t="s">
        <v>1554</v>
      </c>
      <c r="C726" s="18" t="s">
        <v>1555</v>
      </c>
    </row>
    <row r="727" spans="2:3">
      <c r="B727" s="19" t="s">
        <v>1556</v>
      </c>
      <c r="C727" s="18" t="s">
        <v>1557</v>
      </c>
    </row>
    <row r="728" spans="2:3">
      <c r="B728" s="19" t="s">
        <v>1558</v>
      </c>
      <c r="C728" s="18" t="s">
        <v>1559</v>
      </c>
    </row>
    <row r="729" spans="2:3">
      <c r="B729" s="19" t="s">
        <v>1560</v>
      </c>
      <c r="C729" s="18" t="s">
        <v>1561</v>
      </c>
    </row>
    <row r="730" spans="2:3">
      <c r="B730" s="19" t="s">
        <v>1562</v>
      </c>
      <c r="C730" s="18" t="s">
        <v>1563</v>
      </c>
    </row>
    <row r="731" spans="2:3">
      <c r="B731" s="19" t="s">
        <v>1564</v>
      </c>
      <c r="C731" s="18" t="s">
        <v>1565</v>
      </c>
    </row>
    <row r="732" spans="2:3">
      <c r="B732" s="19" t="s">
        <v>1566</v>
      </c>
      <c r="C732" s="18" t="s">
        <v>1567</v>
      </c>
    </row>
    <row r="733" spans="2:3">
      <c r="B733" s="19" t="s">
        <v>1568</v>
      </c>
      <c r="C733" s="18" t="s">
        <v>1569</v>
      </c>
    </row>
    <row r="734" spans="2:3">
      <c r="B734" s="19" t="s">
        <v>1570</v>
      </c>
      <c r="C734" s="18" t="s">
        <v>1571</v>
      </c>
    </row>
    <row r="735" spans="2:3">
      <c r="B735" s="19" t="s">
        <v>1572</v>
      </c>
      <c r="C735" s="18" t="s">
        <v>1573</v>
      </c>
    </row>
    <row r="736" spans="2:3">
      <c r="B736" s="19" t="s">
        <v>1574</v>
      </c>
      <c r="C736" s="18" t="s">
        <v>1575</v>
      </c>
    </row>
    <row r="737" spans="2:3">
      <c r="B737" s="19" t="s">
        <v>1576</v>
      </c>
      <c r="C737" s="18" t="s">
        <v>1577</v>
      </c>
    </row>
    <row r="738" spans="2:3">
      <c r="B738" s="19" t="s">
        <v>1578</v>
      </c>
      <c r="C738" s="18" t="s">
        <v>1579</v>
      </c>
    </row>
    <row r="739" spans="2:3">
      <c r="B739" s="19" t="s">
        <v>1580</v>
      </c>
      <c r="C739" s="18" t="s">
        <v>1581</v>
      </c>
    </row>
    <row r="740" spans="2:3">
      <c r="B740" s="19" t="s">
        <v>1582</v>
      </c>
      <c r="C740" s="18" t="s">
        <v>1583</v>
      </c>
    </row>
    <row r="741" spans="2:3">
      <c r="B741" s="19" t="s">
        <v>1584</v>
      </c>
      <c r="C741" s="18" t="s">
        <v>1585</v>
      </c>
    </row>
    <row r="742" spans="2:3">
      <c r="B742" s="19" t="s">
        <v>1586</v>
      </c>
      <c r="C742" s="18" t="s">
        <v>1587</v>
      </c>
    </row>
    <row r="743" spans="2:3">
      <c r="B743" s="19" t="s">
        <v>1588</v>
      </c>
      <c r="C743" s="18" t="s">
        <v>1589</v>
      </c>
    </row>
    <row r="744" spans="2:3">
      <c r="B744" s="19" t="s">
        <v>1590</v>
      </c>
      <c r="C744" s="18" t="s">
        <v>1591</v>
      </c>
    </row>
    <row r="745" spans="2:3">
      <c r="B745" s="19" t="s">
        <v>1592</v>
      </c>
      <c r="C745" s="18" t="s">
        <v>1593</v>
      </c>
    </row>
    <row r="746" spans="2:3">
      <c r="B746" s="19" t="s">
        <v>1594</v>
      </c>
      <c r="C746" s="18" t="s">
        <v>1595</v>
      </c>
    </row>
    <row r="747" spans="2:3">
      <c r="B747" s="19" t="s">
        <v>1596</v>
      </c>
      <c r="C747" s="18" t="s">
        <v>1597</v>
      </c>
    </row>
    <row r="748" spans="2:3">
      <c r="B748" s="19" t="s">
        <v>1598</v>
      </c>
      <c r="C748" s="18" t="s">
        <v>1599</v>
      </c>
    </row>
    <row r="749" spans="2:3">
      <c r="B749" s="19" t="s">
        <v>1600</v>
      </c>
      <c r="C749" s="18" t="s">
        <v>1601</v>
      </c>
    </row>
    <row r="750" spans="2:3">
      <c r="B750" s="19" t="s">
        <v>1602</v>
      </c>
      <c r="C750" s="18" t="s">
        <v>1603</v>
      </c>
    </row>
    <row r="751" spans="2:3">
      <c r="B751" s="19" t="s">
        <v>1604</v>
      </c>
      <c r="C751" s="18" t="s">
        <v>1605</v>
      </c>
    </row>
    <row r="752" spans="2:3">
      <c r="B752" s="19" t="s">
        <v>1606</v>
      </c>
      <c r="C752" s="18" t="s">
        <v>1607</v>
      </c>
    </row>
    <row r="753" spans="2:3">
      <c r="B753" s="19" t="s">
        <v>1608</v>
      </c>
      <c r="C753" s="18" t="s">
        <v>1607</v>
      </c>
    </row>
    <row r="754" spans="2:3">
      <c r="B754" s="19" t="s">
        <v>1609</v>
      </c>
      <c r="C754" s="18" t="s">
        <v>1610</v>
      </c>
    </row>
    <row r="755" spans="2:3">
      <c r="B755" s="19" t="s">
        <v>1611</v>
      </c>
      <c r="C755" s="18" t="s">
        <v>1612</v>
      </c>
    </row>
    <row r="756" spans="2:3">
      <c r="B756" s="19" t="s">
        <v>1613</v>
      </c>
      <c r="C756" s="18" t="s">
        <v>1614</v>
      </c>
    </row>
    <row r="757" spans="2:3">
      <c r="B757" s="19" t="s">
        <v>1615</v>
      </c>
      <c r="C757" s="18" t="s">
        <v>1616</v>
      </c>
    </row>
    <row r="758" spans="2:3">
      <c r="B758" s="19" t="s">
        <v>1617</v>
      </c>
      <c r="C758" s="18" t="s">
        <v>1616</v>
      </c>
    </row>
    <row r="759" spans="2:3">
      <c r="B759" s="19" t="s">
        <v>1618</v>
      </c>
      <c r="C759" s="18" t="s">
        <v>1619</v>
      </c>
    </row>
    <row r="760" spans="2:3">
      <c r="B760" s="19" t="s">
        <v>1620</v>
      </c>
      <c r="C760" s="18" t="s">
        <v>1619</v>
      </c>
    </row>
    <row r="761" spans="2:3">
      <c r="B761" s="19" t="s">
        <v>1621</v>
      </c>
      <c r="C761" s="18" t="s">
        <v>1622</v>
      </c>
    </row>
    <row r="762" spans="2:3">
      <c r="B762" s="19" t="s">
        <v>1623</v>
      </c>
      <c r="C762" s="18" t="s">
        <v>1624</v>
      </c>
    </row>
    <row r="763" spans="2:3">
      <c r="B763" s="19" t="s">
        <v>1625</v>
      </c>
      <c r="C763" s="18" t="s">
        <v>1626</v>
      </c>
    </row>
    <row r="764" spans="2:3">
      <c r="B764" s="19" t="s">
        <v>1627</v>
      </c>
      <c r="C764" s="18" t="s">
        <v>1628</v>
      </c>
    </row>
    <row r="765" spans="2:3">
      <c r="B765" s="19" t="s">
        <v>1629</v>
      </c>
      <c r="C765" s="18" t="s">
        <v>1630</v>
      </c>
    </row>
    <row r="766" spans="2:3">
      <c r="B766" s="19" t="s">
        <v>1631</v>
      </c>
      <c r="C766" s="18" t="s">
        <v>1632</v>
      </c>
    </row>
    <row r="767" spans="2:3">
      <c r="B767" s="19" t="s">
        <v>1633</v>
      </c>
      <c r="C767" s="18" t="s">
        <v>1634</v>
      </c>
    </row>
    <row r="768" spans="2:3">
      <c r="B768" s="19" t="s">
        <v>1635</v>
      </c>
      <c r="C768" s="18" t="s">
        <v>1636</v>
      </c>
    </row>
    <row r="769" spans="2:3">
      <c r="B769" s="19" t="s">
        <v>1637</v>
      </c>
      <c r="C769" s="18" t="s">
        <v>1638</v>
      </c>
    </row>
    <row r="770" spans="2:3">
      <c r="B770" s="19" t="s">
        <v>1639</v>
      </c>
      <c r="C770" s="18" t="s">
        <v>1640</v>
      </c>
    </row>
    <row r="771" spans="2:3">
      <c r="B771" s="19" t="s">
        <v>1641</v>
      </c>
      <c r="C771" s="18" t="s">
        <v>1642</v>
      </c>
    </row>
    <row r="772" spans="2:3">
      <c r="B772" s="19" t="s">
        <v>1643</v>
      </c>
      <c r="C772" s="18" t="s">
        <v>1644</v>
      </c>
    </row>
    <row r="773" spans="2:3">
      <c r="B773" s="19" t="s">
        <v>1645</v>
      </c>
      <c r="C773" s="18" t="s">
        <v>1646</v>
      </c>
    </row>
    <row r="774" spans="2:3">
      <c r="B774" s="19" t="s">
        <v>1647</v>
      </c>
      <c r="C774" s="18" t="s">
        <v>1648</v>
      </c>
    </row>
    <row r="775" spans="2:3">
      <c r="B775" s="19" t="s">
        <v>1649</v>
      </c>
      <c r="C775" s="18" t="s">
        <v>1650</v>
      </c>
    </row>
    <row r="776" spans="2:3">
      <c r="B776" s="19" t="s">
        <v>1651</v>
      </c>
      <c r="C776" s="18" t="s">
        <v>1652</v>
      </c>
    </row>
    <row r="777" spans="2:3">
      <c r="B777" s="19" t="s">
        <v>1653</v>
      </c>
      <c r="C777" s="18" t="s">
        <v>1654</v>
      </c>
    </row>
    <row r="778" spans="2:3">
      <c r="B778" s="19" t="s">
        <v>1655</v>
      </c>
      <c r="C778" s="18" t="s">
        <v>1654</v>
      </c>
    </row>
    <row r="779" spans="2:3">
      <c r="B779" s="19" t="s">
        <v>1656</v>
      </c>
      <c r="C779" s="18" t="s">
        <v>1657</v>
      </c>
    </row>
    <row r="780" spans="2:3">
      <c r="B780" s="19" t="s">
        <v>1658</v>
      </c>
      <c r="C780" s="18" t="s">
        <v>1657</v>
      </c>
    </row>
    <row r="781" spans="2:3">
      <c r="B781" s="19" t="s">
        <v>1659</v>
      </c>
      <c r="C781" s="18" t="s">
        <v>1660</v>
      </c>
    </row>
    <row r="782" spans="2:3">
      <c r="B782" s="19" t="s">
        <v>1661</v>
      </c>
      <c r="C782" s="18" t="s">
        <v>1660</v>
      </c>
    </row>
    <row r="783" spans="2:3">
      <c r="B783" s="19" t="s">
        <v>1662</v>
      </c>
      <c r="C783" s="18" t="s">
        <v>1663</v>
      </c>
    </row>
    <row r="784" spans="2:3">
      <c r="B784" s="19" t="s">
        <v>1664</v>
      </c>
      <c r="C784" s="18" t="s">
        <v>1665</v>
      </c>
    </row>
    <row r="785" spans="2:3">
      <c r="B785" s="19" t="s">
        <v>1666</v>
      </c>
      <c r="C785" s="18" t="s">
        <v>1665</v>
      </c>
    </row>
    <row r="786" spans="2:3">
      <c r="B786" s="19" t="s">
        <v>1667</v>
      </c>
      <c r="C786" s="18" t="s">
        <v>1668</v>
      </c>
    </row>
    <row r="787" spans="2:3">
      <c r="B787" s="19" t="s">
        <v>1669</v>
      </c>
      <c r="C787" s="18" t="s">
        <v>1670</v>
      </c>
    </row>
    <row r="788" spans="2:3">
      <c r="B788" s="19" t="s">
        <v>1671</v>
      </c>
      <c r="C788" s="18" t="s">
        <v>1672</v>
      </c>
    </row>
    <row r="789" spans="2:3">
      <c r="B789" s="19" t="s">
        <v>1673</v>
      </c>
      <c r="C789" s="18" t="s">
        <v>1674</v>
      </c>
    </row>
    <row r="790" spans="2:3">
      <c r="B790" s="19" t="s">
        <v>1675</v>
      </c>
      <c r="C790" s="18" t="s">
        <v>1676</v>
      </c>
    </row>
    <row r="791" spans="2:3">
      <c r="B791" s="19" t="s">
        <v>1677</v>
      </c>
      <c r="C791" s="18" t="s">
        <v>1678</v>
      </c>
    </row>
    <row r="792" spans="2:3">
      <c r="B792" s="19" t="s">
        <v>1679</v>
      </c>
      <c r="C792" s="18" t="s">
        <v>1680</v>
      </c>
    </row>
    <row r="793" spans="2:3">
      <c r="B793" s="19" t="s">
        <v>1681</v>
      </c>
      <c r="C793" s="18" t="s">
        <v>1682</v>
      </c>
    </row>
    <row r="794" spans="2:3">
      <c r="B794" s="19" t="s">
        <v>1683</v>
      </c>
      <c r="C794" s="18" t="s">
        <v>1684</v>
      </c>
    </row>
    <row r="795" spans="2:3">
      <c r="B795" s="19" t="s">
        <v>1685</v>
      </c>
      <c r="C795" s="18" t="s">
        <v>1686</v>
      </c>
    </row>
    <row r="796" spans="2:3">
      <c r="B796" s="19" t="s">
        <v>1687</v>
      </c>
      <c r="C796" s="18" t="s">
        <v>1688</v>
      </c>
    </row>
    <row r="797" spans="2:3">
      <c r="B797" s="19" t="s">
        <v>1689</v>
      </c>
      <c r="C797" s="18" t="s">
        <v>1688</v>
      </c>
    </row>
    <row r="798" spans="2:3">
      <c r="B798" s="19" t="s">
        <v>1690</v>
      </c>
      <c r="C798" s="18" t="s">
        <v>1691</v>
      </c>
    </row>
    <row r="799" spans="2:3">
      <c r="B799" s="19" t="s">
        <v>1692</v>
      </c>
      <c r="C799" s="18" t="s">
        <v>1691</v>
      </c>
    </row>
    <row r="800" spans="2:3">
      <c r="B800" s="19" t="s">
        <v>1693</v>
      </c>
      <c r="C800" s="18" t="s">
        <v>1694</v>
      </c>
    </row>
    <row r="801" spans="2:3">
      <c r="B801" s="19" t="s">
        <v>1695</v>
      </c>
      <c r="C801" s="18" t="s">
        <v>1696</v>
      </c>
    </row>
    <row r="802" spans="2:3">
      <c r="B802" s="19" t="s">
        <v>1697</v>
      </c>
      <c r="C802" s="18" t="s">
        <v>1698</v>
      </c>
    </row>
    <row r="803" spans="2:3">
      <c r="B803" s="19" t="s">
        <v>1699</v>
      </c>
      <c r="C803" s="18" t="s">
        <v>1700</v>
      </c>
    </row>
    <row r="804" spans="2:3">
      <c r="B804" s="19" t="s">
        <v>1701</v>
      </c>
      <c r="C804" s="18" t="s">
        <v>1702</v>
      </c>
    </row>
    <row r="805" spans="2:3">
      <c r="B805" s="19" t="s">
        <v>1703</v>
      </c>
      <c r="C805" s="18" t="s">
        <v>1704</v>
      </c>
    </row>
    <row r="806" spans="2:3">
      <c r="B806" s="19" t="s">
        <v>1705</v>
      </c>
      <c r="C806" s="18" t="s">
        <v>1706</v>
      </c>
    </row>
    <row r="807" spans="2:3">
      <c r="B807" s="19" t="s">
        <v>1707</v>
      </c>
      <c r="C807" s="18" t="s">
        <v>1708</v>
      </c>
    </row>
    <row r="808" spans="2:3">
      <c r="B808" s="19" t="s">
        <v>1709</v>
      </c>
      <c r="C808" s="18" t="s">
        <v>1710</v>
      </c>
    </row>
    <row r="809" spans="2:3">
      <c r="B809" s="19" t="s">
        <v>1711</v>
      </c>
      <c r="C809" s="18" t="s">
        <v>1712</v>
      </c>
    </row>
    <row r="810" spans="2:3">
      <c r="B810" s="19" t="s">
        <v>1713</v>
      </c>
      <c r="C810" s="18" t="s">
        <v>1714</v>
      </c>
    </row>
    <row r="811" spans="2:3">
      <c r="B811" s="19" t="s">
        <v>1715</v>
      </c>
      <c r="C811" s="18" t="s">
        <v>1716</v>
      </c>
    </row>
    <row r="812" spans="2:3">
      <c r="B812" s="19" t="s">
        <v>1717</v>
      </c>
      <c r="C812" s="18" t="s">
        <v>1718</v>
      </c>
    </row>
    <row r="813" spans="2:3">
      <c r="B813" s="19" t="s">
        <v>1719</v>
      </c>
      <c r="C813" s="18" t="s">
        <v>1720</v>
      </c>
    </row>
    <row r="814" spans="2:3">
      <c r="B814" s="19" t="s">
        <v>1721</v>
      </c>
      <c r="C814" s="18" t="s">
        <v>1722</v>
      </c>
    </row>
    <row r="815" spans="2:3">
      <c r="B815" s="19" t="s">
        <v>1723</v>
      </c>
      <c r="C815" s="18" t="s">
        <v>1724</v>
      </c>
    </row>
    <row r="816" spans="2:3">
      <c r="B816" s="19" t="s">
        <v>1725</v>
      </c>
      <c r="C816" s="18" t="s">
        <v>1726</v>
      </c>
    </row>
    <row r="817" spans="2:3">
      <c r="B817" s="19" t="s">
        <v>1727</v>
      </c>
      <c r="C817" s="18" t="s">
        <v>1728</v>
      </c>
    </row>
    <row r="818" spans="2:3">
      <c r="B818" s="19" t="s">
        <v>1729</v>
      </c>
      <c r="C818" s="18" t="s">
        <v>1730</v>
      </c>
    </row>
    <row r="819" spans="2:3">
      <c r="B819" s="19" t="s">
        <v>1731</v>
      </c>
      <c r="C819" s="18" t="s">
        <v>1732</v>
      </c>
    </row>
    <row r="820" spans="2:3">
      <c r="B820" s="19" t="s">
        <v>1733</v>
      </c>
      <c r="C820" s="18" t="s">
        <v>1734</v>
      </c>
    </row>
    <row r="821" spans="2:3">
      <c r="B821" s="19" t="s">
        <v>1735</v>
      </c>
      <c r="C821" s="18" t="s">
        <v>1736</v>
      </c>
    </row>
    <row r="822" spans="2:3">
      <c r="B822" s="19" t="s">
        <v>1737</v>
      </c>
      <c r="C822" s="18" t="s">
        <v>1738</v>
      </c>
    </row>
    <row r="823" spans="2:3">
      <c r="B823" s="19" t="s">
        <v>1739</v>
      </c>
      <c r="C823" s="18" t="s">
        <v>1740</v>
      </c>
    </row>
    <row r="824" spans="2:3">
      <c r="B824" s="19" t="s">
        <v>1741</v>
      </c>
      <c r="C824" s="18" t="s">
        <v>1742</v>
      </c>
    </row>
    <row r="825" spans="2:3">
      <c r="B825" s="19" t="s">
        <v>1743</v>
      </c>
      <c r="C825" s="18" t="s">
        <v>1744</v>
      </c>
    </row>
    <row r="826" spans="2:3">
      <c r="B826" s="19" t="s">
        <v>1745</v>
      </c>
      <c r="C826" s="18" t="s">
        <v>1746</v>
      </c>
    </row>
    <row r="827" spans="2:3">
      <c r="B827" s="19" t="s">
        <v>1747</v>
      </c>
      <c r="C827" s="18" t="s">
        <v>1748</v>
      </c>
    </row>
    <row r="828" spans="2:3">
      <c r="B828" s="19" t="s">
        <v>1749</v>
      </c>
      <c r="C828" s="18" t="s">
        <v>1750</v>
      </c>
    </row>
    <row r="829" spans="2:3">
      <c r="B829" s="19" t="s">
        <v>1751</v>
      </c>
      <c r="C829" s="18" t="s">
        <v>1752</v>
      </c>
    </row>
    <row r="830" spans="2:3">
      <c r="B830" s="19" t="s">
        <v>1753</v>
      </c>
      <c r="C830" s="18" t="s">
        <v>1752</v>
      </c>
    </row>
    <row r="831" spans="2:3">
      <c r="B831" s="19" t="s">
        <v>1754</v>
      </c>
      <c r="C831" s="18" t="s">
        <v>1755</v>
      </c>
    </row>
    <row r="832" spans="2:3">
      <c r="B832" s="19" t="s">
        <v>1756</v>
      </c>
      <c r="C832" s="18" t="s">
        <v>1757</v>
      </c>
    </row>
    <row r="833" spans="2:3">
      <c r="B833" s="19" t="s">
        <v>1758</v>
      </c>
      <c r="C833" s="18" t="s">
        <v>1759</v>
      </c>
    </row>
    <row r="834" spans="2:3">
      <c r="B834" s="19" t="s">
        <v>1760</v>
      </c>
      <c r="C834" s="18" t="s">
        <v>1761</v>
      </c>
    </row>
    <row r="835" spans="2:3">
      <c r="B835" s="19" t="s">
        <v>1762</v>
      </c>
      <c r="C835" s="18" t="s">
        <v>1763</v>
      </c>
    </row>
    <row r="836" spans="2:3">
      <c r="B836" s="19" t="s">
        <v>1764</v>
      </c>
      <c r="C836" s="18" t="s">
        <v>1765</v>
      </c>
    </row>
    <row r="837" spans="2:3">
      <c r="B837" s="19" t="s">
        <v>1766</v>
      </c>
      <c r="C837" s="18" t="s">
        <v>1767</v>
      </c>
    </row>
    <row r="838" spans="2:3">
      <c r="B838" s="19" t="s">
        <v>1768</v>
      </c>
      <c r="C838" s="18" t="s">
        <v>1769</v>
      </c>
    </row>
    <row r="839" spans="2:3">
      <c r="B839" s="19" t="s">
        <v>1770</v>
      </c>
      <c r="C839" s="18" t="s">
        <v>1771</v>
      </c>
    </row>
    <row r="840" spans="2:3">
      <c r="B840" s="19" t="s">
        <v>1772</v>
      </c>
      <c r="C840" s="18" t="s">
        <v>1773</v>
      </c>
    </row>
    <row r="841" spans="2:3">
      <c r="B841" s="19" t="s">
        <v>1774</v>
      </c>
      <c r="C841" s="18" t="s">
        <v>1775</v>
      </c>
    </row>
    <row r="842" spans="2:3">
      <c r="B842" s="19" t="s">
        <v>1776</v>
      </c>
      <c r="C842" s="18" t="s">
        <v>1777</v>
      </c>
    </row>
    <row r="843" spans="2:3">
      <c r="B843" s="19" t="s">
        <v>1778</v>
      </c>
      <c r="C843" s="18" t="s">
        <v>1779</v>
      </c>
    </row>
    <row r="844" spans="2:3">
      <c r="B844" s="19" t="s">
        <v>1780</v>
      </c>
      <c r="C844" s="18" t="s">
        <v>1781</v>
      </c>
    </row>
    <row r="845" spans="2:3">
      <c r="B845" s="19" t="s">
        <v>1782</v>
      </c>
      <c r="C845" s="18" t="s">
        <v>1783</v>
      </c>
    </row>
    <row r="846" spans="2:3">
      <c r="B846" s="19" t="s">
        <v>1784</v>
      </c>
      <c r="C846" s="18" t="s">
        <v>1785</v>
      </c>
    </row>
    <row r="847" spans="2:3">
      <c r="B847" s="19" t="s">
        <v>1786</v>
      </c>
      <c r="C847" s="18" t="s">
        <v>1787</v>
      </c>
    </row>
    <row r="848" spans="2:3">
      <c r="B848" s="19" t="s">
        <v>1788</v>
      </c>
      <c r="C848" s="18" t="s">
        <v>1789</v>
      </c>
    </row>
    <row r="849" spans="2:3">
      <c r="B849" s="19" t="s">
        <v>1790</v>
      </c>
      <c r="C849" s="18" t="s">
        <v>1791</v>
      </c>
    </row>
    <row r="850" spans="2:3">
      <c r="B850" s="19" t="s">
        <v>1792</v>
      </c>
      <c r="C850" s="18" t="s">
        <v>1793</v>
      </c>
    </row>
    <row r="851" spans="2:3">
      <c r="B851" s="19" t="s">
        <v>1794</v>
      </c>
      <c r="C851" s="18" t="s">
        <v>1795</v>
      </c>
    </row>
    <row r="852" spans="2:3">
      <c r="B852" s="19" t="s">
        <v>1796</v>
      </c>
      <c r="C852" s="18" t="s">
        <v>1797</v>
      </c>
    </row>
    <row r="853" spans="2:3">
      <c r="B853" s="19" t="s">
        <v>1798</v>
      </c>
      <c r="C853" s="18" t="s">
        <v>1799</v>
      </c>
    </row>
    <row r="854" spans="2:3">
      <c r="B854" s="19" t="s">
        <v>1800</v>
      </c>
      <c r="C854" s="18" t="s">
        <v>1801</v>
      </c>
    </row>
    <row r="855" spans="2:3">
      <c r="B855" s="19" t="s">
        <v>1802</v>
      </c>
      <c r="C855" s="18" t="s">
        <v>1803</v>
      </c>
    </row>
    <row r="856" spans="2:3">
      <c r="B856" s="19" t="s">
        <v>1804</v>
      </c>
      <c r="C856" s="18" t="s">
        <v>1805</v>
      </c>
    </row>
    <row r="857" spans="2:3">
      <c r="B857" s="19" t="s">
        <v>1806</v>
      </c>
      <c r="C857" s="18" t="s">
        <v>1807</v>
      </c>
    </row>
    <row r="858" spans="2:3">
      <c r="B858" s="19" t="s">
        <v>1808</v>
      </c>
      <c r="C858" s="18" t="s">
        <v>1809</v>
      </c>
    </row>
    <row r="859" spans="2:3">
      <c r="B859" s="19" t="s">
        <v>1810</v>
      </c>
      <c r="C859" s="18" t="s">
        <v>1811</v>
      </c>
    </row>
    <row r="860" spans="2:3">
      <c r="B860" s="19" t="s">
        <v>1812</v>
      </c>
      <c r="C860" s="18" t="s">
        <v>1813</v>
      </c>
    </row>
    <row r="861" spans="2:3">
      <c r="B861" s="19" t="s">
        <v>1814</v>
      </c>
      <c r="C861" s="18" t="s">
        <v>1815</v>
      </c>
    </row>
    <row r="862" spans="2:3">
      <c r="B862" s="19" t="s">
        <v>1816</v>
      </c>
      <c r="C862" s="18" t="s">
        <v>1817</v>
      </c>
    </row>
    <row r="863" spans="2:3">
      <c r="B863" s="19" t="s">
        <v>1818</v>
      </c>
      <c r="C863" s="18" t="s">
        <v>1819</v>
      </c>
    </row>
    <row r="864" spans="2:3">
      <c r="B864" s="19" t="s">
        <v>1820</v>
      </c>
      <c r="C864" s="18" t="s">
        <v>1821</v>
      </c>
    </row>
    <row r="865" spans="2:3">
      <c r="B865" s="19" t="s">
        <v>1822</v>
      </c>
      <c r="C865" s="18" t="s">
        <v>1823</v>
      </c>
    </row>
    <row r="866" spans="2:3">
      <c r="B866" s="19" t="s">
        <v>1824</v>
      </c>
      <c r="C866" s="18" t="s">
        <v>1825</v>
      </c>
    </row>
    <row r="867" spans="2:3">
      <c r="B867" s="19" t="s">
        <v>1826</v>
      </c>
      <c r="C867" s="18" t="s">
        <v>1827</v>
      </c>
    </row>
    <row r="868" spans="2:3">
      <c r="B868" s="19" t="s">
        <v>1828</v>
      </c>
      <c r="C868" s="18" t="s">
        <v>1829</v>
      </c>
    </row>
    <row r="869" spans="2:3">
      <c r="B869" s="19" t="s">
        <v>1830</v>
      </c>
      <c r="C869" s="18" t="s">
        <v>1831</v>
      </c>
    </row>
    <row r="870" spans="2:3">
      <c r="B870" s="19" t="s">
        <v>1832</v>
      </c>
      <c r="C870" s="18" t="s">
        <v>1833</v>
      </c>
    </row>
    <row r="871" spans="2:3">
      <c r="B871" s="19" t="s">
        <v>1834</v>
      </c>
      <c r="C871" s="18" t="s">
        <v>1835</v>
      </c>
    </row>
    <row r="872" spans="2:3">
      <c r="B872" s="19" t="s">
        <v>1836</v>
      </c>
      <c r="C872" s="18" t="s">
        <v>1837</v>
      </c>
    </row>
    <row r="873" spans="2:3">
      <c r="B873" s="19" t="s">
        <v>1838</v>
      </c>
      <c r="C873" s="18" t="s">
        <v>1839</v>
      </c>
    </row>
    <row r="874" spans="2:3">
      <c r="B874" s="19" t="s">
        <v>1840</v>
      </c>
      <c r="C874" s="18" t="s">
        <v>1841</v>
      </c>
    </row>
    <row r="875" spans="2:3">
      <c r="B875" s="19" t="s">
        <v>1842</v>
      </c>
      <c r="C875" s="18" t="s">
        <v>1843</v>
      </c>
    </row>
    <row r="876" spans="2:3">
      <c r="B876" s="19" t="s">
        <v>1844</v>
      </c>
      <c r="C876" s="18" t="s">
        <v>1845</v>
      </c>
    </row>
    <row r="877" spans="2:3">
      <c r="B877" s="19" t="s">
        <v>1846</v>
      </c>
      <c r="C877" s="18" t="s">
        <v>1847</v>
      </c>
    </row>
    <row r="878" spans="2:3">
      <c r="B878" s="19" t="s">
        <v>1848</v>
      </c>
      <c r="C878" s="18" t="s">
        <v>1849</v>
      </c>
    </row>
    <row r="879" spans="2:3">
      <c r="B879" s="19" t="s">
        <v>1850</v>
      </c>
      <c r="C879" s="18" t="s">
        <v>1851</v>
      </c>
    </row>
    <row r="880" spans="2:3">
      <c r="B880" s="19" t="s">
        <v>1852</v>
      </c>
      <c r="C880" s="18" t="s">
        <v>1853</v>
      </c>
    </row>
    <row r="881" spans="2:3">
      <c r="B881" s="19" t="s">
        <v>1854</v>
      </c>
      <c r="C881" s="18" t="s">
        <v>1855</v>
      </c>
    </row>
    <row r="882" spans="2:3">
      <c r="B882" s="19" t="s">
        <v>1856</v>
      </c>
      <c r="C882" s="18" t="s">
        <v>1857</v>
      </c>
    </row>
    <row r="883" spans="2:3">
      <c r="B883" s="19" t="s">
        <v>1858</v>
      </c>
      <c r="C883" s="18" t="s">
        <v>1859</v>
      </c>
    </row>
    <row r="884" spans="2:3">
      <c r="B884" s="19" t="s">
        <v>1860</v>
      </c>
      <c r="C884" s="18" t="s">
        <v>1861</v>
      </c>
    </row>
    <row r="885" spans="2:3">
      <c r="B885" s="19" t="s">
        <v>1862</v>
      </c>
      <c r="C885" s="18" t="s">
        <v>1863</v>
      </c>
    </row>
    <row r="886" spans="2:3">
      <c r="B886" s="19" t="s">
        <v>1864</v>
      </c>
      <c r="C886" s="18" t="s">
        <v>1865</v>
      </c>
    </row>
    <row r="887" spans="2:3">
      <c r="B887" s="19" t="s">
        <v>1866</v>
      </c>
      <c r="C887" s="18" t="s">
        <v>1867</v>
      </c>
    </row>
    <row r="888" spans="2:3">
      <c r="B888" s="19" t="s">
        <v>1868</v>
      </c>
      <c r="C888" s="18" t="s">
        <v>1869</v>
      </c>
    </row>
    <row r="889" spans="2:3">
      <c r="B889" s="19" t="s">
        <v>1870</v>
      </c>
      <c r="C889" s="18" t="s">
        <v>1871</v>
      </c>
    </row>
    <row r="890" spans="2:3">
      <c r="B890" s="19" t="s">
        <v>1872</v>
      </c>
      <c r="C890" s="18" t="s">
        <v>1873</v>
      </c>
    </row>
    <row r="891" spans="2:3">
      <c r="B891" s="19" t="s">
        <v>1874</v>
      </c>
      <c r="C891" s="18" t="s">
        <v>1875</v>
      </c>
    </row>
    <row r="892" spans="2:3">
      <c r="B892" s="19" t="s">
        <v>1876</v>
      </c>
      <c r="C892" s="18" t="s">
        <v>1877</v>
      </c>
    </row>
    <row r="893" spans="2:3">
      <c r="B893" s="19" t="s">
        <v>1878</v>
      </c>
      <c r="C893" s="18" t="s">
        <v>1879</v>
      </c>
    </row>
    <row r="894" spans="2:3">
      <c r="B894" s="19" t="s">
        <v>1880</v>
      </c>
      <c r="C894" s="18" t="s">
        <v>1881</v>
      </c>
    </row>
    <row r="895" spans="2:3">
      <c r="B895" s="19" t="s">
        <v>1882</v>
      </c>
      <c r="C895" s="18" t="s">
        <v>1883</v>
      </c>
    </row>
    <row r="896" spans="2:3">
      <c r="B896" s="19" t="s">
        <v>1884</v>
      </c>
      <c r="C896" s="18" t="s">
        <v>1885</v>
      </c>
    </row>
    <row r="897" spans="2:3">
      <c r="B897" s="19" t="s">
        <v>1886</v>
      </c>
      <c r="C897" s="18" t="s">
        <v>1887</v>
      </c>
    </row>
    <row r="898" spans="2:3">
      <c r="B898" s="19" t="s">
        <v>1888</v>
      </c>
      <c r="C898" s="18" t="s">
        <v>1889</v>
      </c>
    </row>
    <row r="899" spans="2:3">
      <c r="B899" s="19" t="s">
        <v>1890</v>
      </c>
      <c r="C899" s="18" t="s">
        <v>1891</v>
      </c>
    </row>
    <row r="900" spans="2:3">
      <c r="B900" s="19" t="s">
        <v>1892</v>
      </c>
      <c r="C900" s="18" t="s">
        <v>1893</v>
      </c>
    </row>
    <row r="901" spans="2:3">
      <c r="B901" s="19" t="s">
        <v>1894</v>
      </c>
      <c r="C901" s="18" t="s">
        <v>1895</v>
      </c>
    </row>
    <row r="902" spans="2:3">
      <c r="B902" s="19" t="s">
        <v>1896</v>
      </c>
      <c r="C902" s="18" t="s">
        <v>1897</v>
      </c>
    </row>
    <row r="903" spans="2:3">
      <c r="B903" s="19" t="s">
        <v>1898</v>
      </c>
      <c r="C903" s="18" t="s">
        <v>1899</v>
      </c>
    </row>
    <row r="904" spans="2:3">
      <c r="B904" s="19" t="s">
        <v>1900</v>
      </c>
      <c r="C904" s="18" t="s">
        <v>1901</v>
      </c>
    </row>
    <row r="905" spans="2:3">
      <c r="B905" s="19" t="s">
        <v>1902</v>
      </c>
      <c r="C905" s="18" t="s">
        <v>1903</v>
      </c>
    </row>
    <row r="906" spans="2:3">
      <c r="B906" s="19" t="s">
        <v>1904</v>
      </c>
      <c r="C906" s="18" t="s">
        <v>1905</v>
      </c>
    </row>
    <row r="907" spans="2:3">
      <c r="B907" s="19" t="s">
        <v>1906</v>
      </c>
      <c r="C907" s="18" t="s">
        <v>1907</v>
      </c>
    </row>
    <row r="908" spans="2:3">
      <c r="B908" s="19" t="s">
        <v>1908</v>
      </c>
      <c r="C908" s="18" t="s">
        <v>1909</v>
      </c>
    </row>
    <row r="909" spans="2:3">
      <c r="B909" s="19" t="s">
        <v>1910</v>
      </c>
      <c r="C909" s="18" t="s">
        <v>1911</v>
      </c>
    </row>
    <row r="910" spans="2:3">
      <c r="B910" s="19" t="s">
        <v>1912</v>
      </c>
      <c r="C910" s="18" t="s">
        <v>1913</v>
      </c>
    </row>
    <row r="911" spans="2:3">
      <c r="B911" s="19" t="s">
        <v>1914</v>
      </c>
      <c r="C911" s="18" t="s">
        <v>1915</v>
      </c>
    </row>
    <row r="912" spans="2:3">
      <c r="B912" s="19" t="s">
        <v>1916</v>
      </c>
      <c r="C912" s="18" t="s">
        <v>1915</v>
      </c>
    </row>
    <row r="913" spans="2:3">
      <c r="B913" s="19" t="s">
        <v>1917</v>
      </c>
      <c r="C913" s="18" t="s">
        <v>1918</v>
      </c>
    </row>
    <row r="914" spans="2:3">
      <c r="B914" s="19" t="s">
        <v>1919</v>
      </c>
      <c r="C914" s="18" t="s">
        <v>1616</v>
      </c>
    </row>
    <row r="915" spans="2:3">
      <c r="B915" s="19" t="s">
        <v>1920</v>
      </c>
      <c r="C915" s="18" t="s">
        <v>1616</v>
      </c>
    </row>
    <row r="916" spans="2:3">
      <c r="B916" s="19" t="s">
        <v>1921</v>
      </c>
      <c r="C916" s="18" t="s">
        <v>1619</v>
      </c>
    </row>
    <row r="917" spans="2:3">
      <c r="B917" s="19" t="s">
        <v>1922</v>
      </c>
      <c r="C917" s="18" t="s">
        <v>1619</v>
      </c>
    </row>
    <row r="918" spans="2:3">
      <c r="B918" s="19" t="s">
        <v>1923</v>
      </c>
      <c r="C918" s="18" t="s">
        <v>1924</v>
      </c>
    </row>
    <row r="919" spans="2:3">
      <c r="B919" s="19" t="s">
        <v>1925</v>
      </c>
      <c r="C919" s="18" t="s">
        <v>1624</v>
      </c>
    </row>
    <row r="920" spans="2:3">
      <c r="B920" s="19" t="s">
        <v>1926</v>
      </c>
      <c r="C920" s="18" t="s">
        <v>1626</v>
      </c>
    </row>
    <row r="921" spans="2:3">
      <c r="B921" s="19" t="s">
        <v>1927</v>
      </c>
      <c r="C921" s="18" t="s">
        <v>1628</v>
      </c>
    </row>
    <row r="922" spans="2:3">
      <c r="B922" s="19" t="s">
        <v>1928</v>
      </c>
      <c r="C922" s="18" t="s">
        <v>1630</v>
      </c>
    </row>
    <row r="923" spans="2:3">
      <c r="B923" s="19" t="s">
        <v>1929</v>
      </c>
      <c r="C923" s="18" t="s">
        <v>1632</v>
      </c>
    </row>
    <row r="924" spans="2:3">
      <c r="B924" s="19" t="s">
        <v>1930</v>
      </c>
      <c r="C924" s="18" t="s">
        <v>1634</v>
      </c>
    </row>
    <row r="925" spans="2:3">
      <c r="B925" s="19" t="s">
        <v>1931</v>
      </c>
      <c r="C925" s="18" t="s">
        <v>1932</v>
      </c>
    </row>
    <row r="926" spans="2:3">
      <c r="B926" s="19" t="s">
        <v>1933</v>
      </c>
      <c r="C926" s="18" t="s">
        <v>1934</v>
      </c>
    </row>
    <row r="927" spans="2:3">
      <c r="B927" s="19" t="s">
        <v>1935</v>
      </c>
      <c r="C927" s="18" t="s">
        <v>1936</v>
      </c>
    </row>
    <row r="928" spans="2:3">
      <c r="B928" s="19" t="s">
        <v>1937</v>
      </c>
      <c r="C928" s="18" t="s">
        <v>1938</v>
      </c>
    </row>
    <row r="929" spans="2:3">
      <c r="B929" s="19" t="s">
        <v>1939</v>
      </c>
      <c r="C929" s="18" t="s">
        <v>1940</v>
      </c>
    </row>
    <row r="930" spans="2:3">
      <c r="B930" s="19" t="s">
        <v>1941</v>
      </c>
      <c r="C930" s="18" t="s">
        <v>1942</v>
      </c>
    </row>
    <row r="931" spans="2:3">
      <c r="B931" s="19" t="s">
        <v>1943</v>
      </c>
      <c r="C931" s="18" t="s">
        <v>1944</v>
      </c>
    </row>
    <row r="932" spans="2:3">
      <c r="B932" s="19" t="s">
        <v>1945</v>
      </c>
      <c r="C932" s="18" t="s">
        <v>1946</v>
      </c>
    </row>
    <row r="933" spans="2:3">
      <c r="B933" s="19" t="s">
        <v>1947</v>
      </c>
      <c r="C933" s="18" t="s">
        <v>1946</v>
      </c>
    </row>
    <row r="934" spans="2:3">
      <c r="B934" s="19" t="s">
        <v>1948</v>
      </c>
      <c r="C934" s="18" t="s">
        <v>1946</v>
      </c>
    </row>
    <row r="935" spans="2:3">
      <c r="B935" s="19" t="s">
        <v>1949</v>
      </c>
      <c r="C935" s="18" t="s">
        <v>1946</v>
      </c>
    </row>
    <row r="936" spans="2:3">
      <c r="B936" s="19" t="s">
        <v>1950</v>
      </c>
      <c r="C936" s="18" t="s">
        <v>1951</v>
      </c>
    </row>
    <row r="937" spans="2:3">
      <c r="B937" s="19" t="s">
        <v>1952</v>
      </c>
      <c r="C937" s="18" t="s">
        <v>1953</v>
      </c>
    </row>
    <row r="938" spans="2:3">
      <c r="B938" s="19" t="s">
        <v>1954</v>
      </c>
      <c r="C938" s="18" t="s">
        <v>1951</v>
      </c>
    </row>
    <row r="939" spans="2:3">
      <c r="B939" s="19" t="s">
        <v>1955</v>
      </c>
      <c r="C939" s="18" t="s">
        <v>1956</v>
      </c>
    </row>
    <row r="940" spans="2:3">
      <c r="B940" s="19" t="s">
        <v>1957</v>
      </c>
      <c r="C940" s="18" t="s">
        <v>1958</v>
      </c>
    </row>
    <row r="941" spans="2:3">
      <c r="B941" s="19" t="s">
        <v>1959</v>
      </c>
      <c r="C941" s="18" t="s">
        <v>1960</v>
      </c>
    </row>
    <row r="942" spans="2:3">
      <c r="B942" s="19" t="s">
        <v>1961</v>
      </c>
      <c r="C942" s="18" t="s">
        <v>1962</v>
      </c>
    </row>
    <row r="943" spans="2:3">
      <c r="B943" s="19" t="s">
        <v>1963</v>
      </c>
      <c r="C943" s="18" t="s">
        <v>1964</v>
      </c>
    </row>
    <row r="944" spans="2:3">
      <c r="B944" s="19" t="s">
        <v>1965</v>
      </c>
      <c r="C944" s="18" t="s">
        <v>1966</v>
      </c>
    </row>
    <row r="945" spans="2:3">
      <c r="B945" s="19" t="s">
        <v>1967</v>
      </c>
      <c r="C945" s="18" t="s">
        <v>1968</v>
      </c>
    </row>
    <row r="946" spans="2:3">
      <c r="B946" s="19" t="s">
        <v>1969</v>
      </c>
      <c r="C946" s="18" t="s">
        <v>1970</v>
      </c>
    </row>
    <row r="947" spans="2:3">
      <c r="B947" s="19" t="s">
        <v>1971</v>
      </c>
      <c r="C947" s="18" t="s">
        <v>1972</v>
      </c>
    </row>
    <row r="948" spans="2:3">
      <c r="B948" s="19" t="s">
        <v>1973</v>
      </c>
      <c r="C948" s="18" t="s">
        <v>1974</v>
      </c>
    </row>
    <row r="949" spans="2:3">
      <c r="B949" s="19" t="s">
        <v>1975</v>
      </c>
      <c r="C949" s="18" t="s">
        <v>1976</v>
      </c>
    </row>
    <row r="950" spans="2:3">
      <c r="B950" s="19" t="s">
        <v>1977</v>
      </c>
      <c r="C950" s="18" t="s">
        <v>1978</v>
      </c>
    </row>
    <row r="951" spans="2:3">
      <c r="B951" s="19" t="s">
        <v>1979</v>
      </c>
      <c r="C951" s="18" t="s">
        <v>1980</v>
      </c>
    </row>
    <row r="952" spans="2:3">
      <c r="B952" s="19" t="s">
        <v>1981</v>
      </c>
      <c r="C952" s="18" t="s">
        <v>1982</v>
      </c>
    </row>
    <row r="953" spans="2:3">
      <c r="B953" s="19" t="s">
        <v>1983</v>
      </c>
      <c r="C953" s="18" t="s">
        <v>1984</v>
      </c>
    </row>
    <row r="954" spans="2:3">
      <c r="B954" s="19" t="s">
        <v>1985</v>
      </c>
      <c r="C954" s="18" t="s">
        <v>1986</v>
      </c>
    </row>
    <row r="955" spans="2:3">
      <c r="B955" s="19" t="s">
        <v>1987</v>
      </c>
      <c r="C955" s="18" t="s">
        <v>1988</v>
      </c>
    </row>
    <row r="956" spans="2:3">
      <c r="B956" s="19" t="s">
        <v>1989</v>
      </c>
      <c r="C956" s="18" t="s">
        <v>1990</v>
      </c>
    </row>
    <row r="957" spans="2:3">
      <c r="B957" s="19" t="s">
        <v>1991</v>
      </c>
      <c r="C957" s="18" t="s">
        <v>1992</v>
      </c>
    </row>
    <row r="958" spans="2:3">
      <c r="B958" s="19" t="s">
        <v>1993</v>
      </c>
      <c r="C958" s="18" t="s">
        <v>1994</v>
      </c>
    </row>
    <row r="959" spans="2:3">
      <c r="B959" s="19" t="s">
        <v>1995</v>
      </c>
      <c r="C959" s="18" t="s">
        <v>1996</v>
      </c>
    </row>
    <row r="960" spans="2:3">
      <c r="B960" s="19" t="s">
        <v>1997</v>
      </c>
      <c r="C960" s="18" t="s">
        <v>1998</v>
      </c>
    </row>
    <row r="961" spans="2:3">
      <c r="B961" s="19" t="s">
        <v>1999</v>
      </c>
      <c r="C961" s="18" t="s">
        <v>2000</v>
      </c>
    </row>
    <row r="962" spans="2:3">
      <c r="B962" s="19" t="s">
        <v>2001</v>
      </c>
      <c r="C962" s="18" t="s">
        <v>2000</v>
      </c>
    </row>
    <row r="963" spans="2:3">
      <c r="B963" s="19" t="s">
        <v>2002</v>
      </c>
      <c r="C963" s="18" t="s">
        <v>2003</v>
      </c>
    </row>
    <row r="964" spans="2:3">
      <c r="B964" s="19" t="s">
        <v>2004</v>
      </c>
      <c r="C964" s="18" t="s">
        <v>2003</v>
      </c>
    </row>
    <row r="965" spans="2:3">
      <c r="B965" s="19" t="s">
        <v>2005</v>
      </c>
      <c r="C965" s="18" t="s">
        <v>2006</v>
      </c>
    </row>
    <row r="966" spans="2:3">
      <c r="B966" s="19" t="s">
        <v>2007</v>
      </c>
      <c r="C966" s="18" t="s">
        <v>2008</v>
      </c>
    </row>
    <row r="967" spans="2:3">
      <c r="B967" s="19" t="s">
        <v>2009</v>
      </c>
      <c r="C967" s="18" t="s">
        <v>2010</v>
      </c>
    </row>
    <row r="968" spans="2:3">
      <c r="B968" s="19" t="s">
        <v>2011</v>
      </c>
      <c r="C968" s="18" t="s">
        <v>2012</v>
      </c>
    </row>
    <row r="969" spans="2:3">
      <c r="B969" s="19" t="s">
        <v>2013</v>
      </c>
      <c r="C969" s="18" t="s">
        <v>2014</v>
      </c>
    </row>
    <row r="970" spans="2:3">
      <c r="B970" s="19" t="s">
        <v>2015</v>
      </c>
      <c r="C970" s="18" t="s">
        <v>2016</v>
      </c>
    </row>
    <row r="971" spans="2:3">
      <c r="B971" s="19" t="s">
        <v>2017</v>
      </c>
      <c r="C971" s="18" t="s">
        <v>2018</v>
      </c>
    </row>
    <row r="972" spans="2:3">
      <c r="B972" s="19" t="s">
        <v>2019</v>
      </c>
      <c r="C972" s="18" t="s">
        <v>2020</v>
      </c>
    </row>
    <row r="973" spans="2:3">
      <c r="B973" s="19" t="s">
        <v>2021</v>
      </c>
      <c r="C973" s="18" t="s">
        <v>2022</v>
      </c>
    </row>
    <row r="974" spans="2:3">
      <c r="B974" s="19" t="s">
        <v>2023</v>
      </c>
      <c r="C974" s="18" t="s">
        <v>2024</v>
      </c>
    </row>
    <row r="975" spans="2:3">
      <c r="B975" s="19" t="s">
        <v>2025</v>
      </c>
      <c r="C975" s="18" t="s">
        <v>2026</v>
      </c>
    </row>
    <row r="976" spans="2:3">
      <c r="B976" s="19" t="s">
        <v>2027</v>
      </c>
      <c r="C976" s="18" t="s">
        <v>185</v>
      </c>
    </row>
    <row r="977" spans="2:3">
      <c r="B977" s="19" t="s">
        <v>2028</v>
      </c>
      <c r="C977" s="18" t="s">
        <v>187</v>
      </c>
    </row>
    <row r="978" spans="2:3">
      <c r="B978" s="19" t="s">
        <v>2029</v>
      </c>
      <c r="C978" s="18" t="s">
        <v>193</v>
      </c>
    </row>
    <row r="979" spans="2:3">
      <c r="B979" s="19" t="s">
        <v>2030</v>
      </c>
      <c r="C979" s="18" t="s">
        <v>203</v>
      </c>
    </row>
    <row r="980" spans="2:3">
      <c r="B980" s="19" t="s">
        <v>2031</v>
      </c>
      <c r="C980" s="18" t="s">
        <v>213</v>
      </c>
    </row>
    <row r="981" spans="2:3">
      <c r="B981" s="19" t="s">
        <v>2032</v>
      </c>
      <c r="C981" s="18" t="s">
        <v>225</v>
      </c>
    </row>
    <row r="982" spans="2:3">
      <c r="B982" s="19" t="s">
        <v>2033</v>
      </c>
      <c r="C982" s="18" t="s">
        <v>228</v>
      </c>
    </row>
    <row r="983" spans="2:3">
      <c r="B983" s="19" t="s">
        <v>2034</v>
      </c>
      <c r="C983" s="18" t="s">
        <v>234</v>
      </c>
    </row>
    <row r="984" spans="2:3">
      <c r="B984" s="19" t="s">
        <v>2035</v>
      </c>
      <c r="C984" s="18" t="s">
        <v>237</v>
      </c>
    </row>
    <row r="985" spans="2:3">
      <c r="B985" s="19" t="s">
        <v>2036</v>
      </c>
      <c r="C985" s="18" t="s">
        <v>239</v>
      </c>
    </row>
    <row r="986" spans="2:3">
      <c r="B986" s="19" t="s">
        <v>2037</v>
      </c>
      <c r="C986" s="18" t="s">
        <v>242</v>
      </c>
    </row>
    <row r="987" spans="2:3">
      <c r="B987" s="19" t="s">
        <v>2038</v>
      </c>
      <c r="C987" s="18" t="s">
        <v>248</v>
      </c>
    </row>
    <row r="988" spans="2:3">
      <c r="B988" s="19" t="s">
        <v>2039</v>
      </c>
      <c r="C988" s="18" t="s">
        <v>254</v>
      </c>
    </row>
    <row r="989" spans="2:3">
      <c r="B989" s="19" t="s">
        <v>2040</v>
      </c>
      <c r="C989" s="18" t="s">
        <v>260</v>
      </c>
    </row>
    <row r="990" spans="2:3">
      <c r="B990" s="19" t="s">
        <v>2041</v>
      </c>
      <c r="C990" s="18" t="s">
        <v>262</v>
      </c>
    </row>
    <row r="991" spans="2:3">
      <c r="B991" s="19" t="s">
        <v>2042</v>
      </c>
      <c r="C991" s="18" t="s">
        <v>270</v>
      </c>
    </row>
    <row r="992" spans="2:3">
      <c r="B992" s="19" t="s">
        <v>2043</v>
      </c>
      <c r="C992" s="18" t="s">
        <v>274</v>
      </c>
    </row>
    <row r="993" spans="2:3">
      <c r="B993" s="19" t="s">
        <v>2044</v>
      </c>
      <c r="C993" s="18" t="s">
        <v>280</v>
      </c>
    </row>
    <row r="994" spans="2:3">
      <c r="B994" s="19" t="s">
        <v>2045</v>
      </c>
      <c r="C994" s="18" t="s">
        <v>286</v>
      </c>
    </row>
    <row r="995" spans="2:3">
      <c r="B995" s="19" t="s">
        <v>2046</v>
      </c>
      <c r="C995" s="18" t="s">
        <v>289</v>
      </c>
    </row>
    <row r="996" spans="2:3">
      <c r="B996" s="19" t="s">
        <v>2047</v>
      </c>
      <c r="C996" s="18" t="s">
        <v>291</v>
      </c>
    </row>
    <row r="997" spans="2:3">
      <c r="B997" s="19" t="s">
        <v>2048</v>
      </c>
      <c r="C997" s="18" t="s">
        <v>302</v>
      </c>
    </row>
    <row r="998" spans="2:3">
      <c r="B998" s="19" t="s">
        <v>2049</v>
      </c>
      <c r="C998" s="18" t="s">
        <v>310</v>
      </c>
    </row>
    <row r="999" spans="2:3">
      <c r="B999" s="19" t="s">
        <v>2050</v>
      </c>
      <c r="C999" s="18" t="s">
        <v>328</v>
      </c>
    </row>
    <row r="1000" spans="2:3">
      <c r="B1000" s="19" t="s">
        <v>2051</v>
      </c>
      <c r="C1000" s="18" t="s">
        <v>338</v>
      </c>
    </row>
    <row r="1001" spans="2:3">
      <c r="B1001" s="19" t="s">
        <v>2052</v>
      </c>
      <c r="C1001" s="18" t="s">
        <v>342</v>
      </c>
    </row>
    <row r="1002" spans="2:3">
      <c r="B1002" s="19" t="s">
        <v>2053</v>
      </c>
      <c r="C1002" s="18" t="s">
        <v>352</v>
      </c>
    </row>
    <row r="1003" spans="2:3">
      <c r="B1003" s="19" t="s">
        <v>2054</v>
      </c>
      <c r="C1003" s="18" t="s">
        <v>366</v>
      </c>
    </row>
    <row r="1004" spans="2:3">
      <c r="B1004" s="19" t="s">
        <v>2055</v>
      </c>
      <c r="C1004" s="18" t="s">
        <v>368</v>
      </c>
    </row>
    <row r="1005" spans="2:3">
      <c r="B1005" s="19" t="s">
        <v>2056</v>
      </c>
      <c r="C1005" s="18" t="s">
        <v>374</v>
      </c>
    </row>
    <row r="1006" spans="2:3">
      <c r="B1006" s="19" t="s">
        <v>2057</v>
      </c>
      <c r="C1006" s="18" t="s">
        <v>377</v>
      </c>
    </row>
    <row r="1007" spans="2:3">
      <c r="B1007" s="19" t="s">
        <v>2058</v>
      </c>
      <c r="C1007" s="18" t="s">
        <v>379</v>
      </c>
    </row>
    <row r="1008" spans="2:3">
      <c r="B1008" s="19" t="s">
        <v>2059</v>
      </c>
      <c r="C1008" s="18" t="s">
        <v>382</v>
      </c>
    </row>
    <row r="1009" spans="2:3">
      <c r="B1009" s="19" t="s">
        <v>2060</v>
      </c>
      <c r="C1009" s="18" t="s">
        <v>385</v>
      </c>
    </row>
    <row r="1010" spans="2:3">
      <c r="B1010" s="19" t="s">
        <v>2061</v>
      </c>
      <c r="C1010" s="18" t="s">
        <v>2062</v>
      </c>
    </row>
    <row r="1011" spans="2:3">
      <c r="B1011" s="19" t="s">
        <v>2063</v>
      </c>
      <c r="C1011" s="18" t="s">
        <v>2064</v>
      </c>
    </row>
    <row r="1012" spans="2:3">
      <c r="B1012" s="19" t="s">
        <v>2065</v>
      </c>
      <c r="C1012" s="18" t="s">
        <v>396</v>
      </c>
    </row>
    <row r="1013" spans="2:3">
      <c r="B1013" s="19" t="s">
        <v>2066</v>
      </c>
      <c r="C1013" s="18" t="s">
        <v>401</v>
      </c>
    </row>
    <row r="1014" spans="2:3">
      <c r="B1014" s="19" t="s">
        <v>2067</v>
      </c>
      <c r="C1014" s="18" t="s">
        <v>2068</v>
      </c>
    </row>
    <row r="1015" spans="2:3">
      <c r="B1015" s="19" t="s">
        <v>2069</v>
      </c>
      <c r="C1015" s="18" t="s">
        <v>405</v>
      </c>
    </row>
    <row r="1016" spans="2:3">
      <c r="B1016" s="19" t="s">
        <v>2070</v>
      </c>
      <c r="C1016" s="18" t="s">
        <v>2071</v>
      </c>
    </row>
    <row r="1017" spans="2:3">
      <c r="B1017" s="19" t="s">
        <v>2072</v>
      </c>
      <c r="C1017" s="18" t="s">
        <v>410</v>
      </c>
    </row>
    <row r="1018" spans="2:3">
      <c r="B1018" s="19" t="s">
        <v>2073</v>
      </c>
      <c r="C1018" s="18" t="s">
        <v>2074</v>
      </c>
    </row>
    <row r="1019" spans="2:3">
      <c r="B1019" s="19" t="s">
        <v>2075</v>
      </c>
      <c r="C1019" s="18" t="s">
        <v>417</v>
      </c>
    </row>
    <row r="1020" spans="2:3">
      <c r="B1020" s="19" t="s">
        <v>2076</v>
      </c>
      <c r="C1020" s="18" t="s">
        <v>421</v>
      </c>
    </row>
    <row r="1021" spans="2:3">
      <c r="B1021" s="19" t="s">
        <v>2077</v>
      </c>
      <c r="C1021" s="18" t="s">
        <v>427</v>
      </c>
    </row>
    <row r="1022" spans="2:3">
      <c r="B1022" s="19" t="s">
        <v>2078</v>
      </c>
      <c r="C1022" s="18" t="s">
        <v>423</v>
      </c>
    </row>
    <row r="1023" spans="2:3">
      <c r="B1023" s="19" t="s">
        <v>2079</v>
      </c>
      <c r="C1023" s="18" t="s">
        <v>429</v>
      </c>
    </row>
    <row r="1024" spans="2:3">
      <c r="B1024" s="19" t="s">
        <v>2080</v>
      </c>
      <c r="C1024" s="18" t="s">
        <v>431</v>
      </c>
    </row>
    <row r="1025" spans="2:3">
      <c r="B1025" s="19" t="s">
        <v>2081</v>
      </c>
      <c r="C1025" s="18" t="s">
        <v>435</v>
      </c>
    </row>
    <row r="1026" spans="2:3">
      <c r="B1026" s="19" t="s">
        <v>2082</v>
      </c>
      <c r="C1026" s="18" t="s">
        <v>437</v>
      </c>
    </row>
    <row r="1027" spans="2:3">
      <c r="B1027" s="19" t="s">
        <v>2083</v>
      </c>
      <c r="C1027" s="18" t="s">
        <v>2084</v>
      </c>
    </row>
    <row r="1028" spans="2:3">
      <c r="B1028" s="19" t="s">
        <v>2085</v>
      </c>
      <c r="C1028" s="18" t="s">
        <v>2086</v>
      </c>
    </row>
    <row r="1029" spans="2:3">
      <c r="B1029" s="19" t="s">
        <v>2087</v>
      </c>
      <c r="C1029" s="18" t="s">
        <v>446</v>
      </c>
    </row>
    <row r="1030" spans="2:3">
      <c r="B1030" s="19" t="s">
        <v>2088</v>
      </c>
      <c r="C1030" s="18" t="s">
        <v>448</v>
      </c>
    </row>
    <row r="1031" spans="2:3">
      <c r="B1031" s="19" t="s">
        <v>2089</v>
      </c>
      <c r="C1031" s="18" t="s">
        <v>458</v>
      </c>
    </row>
    <row r="1032" spans="2:3">
      <c r="B1032" s="19" t="s">
        <v>2090</v>
      </c>
      <c r="C1032" s="18" t="s">
        <v>468</v>
      </c>
    </row>
    <row r="1033" spans="2:3">
      <c r="B1033" s="19" t="s">
        <v>2091</v>
      </c>
      <c r="C1033" s="18" t="s">
        <v>2092</v>
      </c>
    </row>
    <row r="1034" spans="2:3">
      <c r="B1034" s="19" t="s">
        <v>2093</v>
      </c>
      <c r="C1034" s="18" t="s">
        <v>478</v>
      </c>
    </row>
    <row r="1035" spans="2:3">
      <c r="B1035" s="19" t="s">
        <v>2094</v>
      </c>
      <c r="C1035" s="18" t="s">
        <v>486</v>
      </c>
    </row>
    <row r="1036" spans="2:3">
      <c r="B1036" s="19" t="s">
        <v>2095</v>
      </c>
      <c r="C1036" s="18" t="s">
        <v>488</v>
      </c>
    </row>
    <row r="1037" spans="2:3">
      <c r="B1037" s="19" t="s">
        <v>2096</v>
      </c>
      <c r="C1037" s="18" t="s">
        <v>491</v>
      </c>
    </row>
    <row r="1038" spans="2:3">
      <c r="B1038" s="19" t="s">
        <v>2097</v>
      </c>
      <c r="C1038" s="18" t="s">
        <v>494</v>
      </c>
    </row>
    <row r="1039" spans="2:3">
      <c r="B1039" s="19" t="s">
        <v>2098</v>
      </c>
      <c r="C1039" s="18" t="s">
        <v>496</v>
      </c>
    </row>
    <row r="1040" spans="2:3">
      <c r="B1040" s="19" t="s">
        <v>2099</v>
      </c>
      <c r="C1040" s="18" t="s">
        <v>502</v>
      </c>
    </row>
    <row r="1041" spans="2:3">
      <c r="B1041" s="19" t="s">
        <v>2100</v>
      </c>
      <c r="C1041" s="18" t="s">
        <v>508</v>
      </c>
    </row>
    <row r="1042" spans="2:3">
      <c r="B1042" s="19" t="s">
        <v>2101</v>
      </c>
      <c r="C1042" s="18" t="s">
        <v>512</v>
      </c>
    </row>
    <row r="1043" spans="2:3">
      <c r="B1043" s="19" t="s">
        <v>2102</v>
      </c>
      <c r="C1043" s="18" t="s">
        <v>522</v>
      </c>
    </row>
    <row r="1044" spans="2:3">
      <c r="B1044" s="19" t="s">
        <v>2103</v>
      </c>
      <c r="C1044" s="18" t="s">
        <v>514</v>
      </c>
    </row>
    <row r="1045" spans="2:3">
      <c r="B1045" s="19" t="s">
        <v>2104</v>
      </c>
      <c r="C1045" s="18" t="s">
        <v>524</v>
      </c>
    </row>
    <row r="1046" spans="2:3">
      <c r="B1046" s="19" t="s">
        <v>2105</v>
      </c>
      <c r="C1046" s="18" t="s">
        <v>516</v>
      </c>
    </row>
    <row r="1047" spans="2:3">
      <c r="B1047" s="19" t="s">
        <v>2106</v>
      </c>
      <c r="C1047" s="18" t="s">
        <v>526</v>
      </c>
    </row>
    <row r="1048" spans="2:3">
      <c r="B1048" s="19" t="s">
        <v>2107</v>
      </c>
      <c r="C1048" s="18" t="s">
        <v>518</v>
      </c>
    </row>
    <row r="1049" spans="2:3">
      <c r="B1049" s="19" t="s">
        <v>2108</v>
      </c>
      <c r="C1049" s="18" t="s">
        <v>528</v>
      </c>
    </row>
    <row r="1050" spans="2:3">
      <c r="B1050" s="19" t="s">
        <v>2109</v>
      </c>
      <c r="C1050" s="18" t="s">
        <v>2110</v>
      </c>
    </row>
    <row r="1051" spans="2:3">
      <c r="B1051" s="19" t="s">
        <v>2111</v>
      </c>
      <c r="C1051" s="18" t="s">
        <v>546</v>
      </c>
    </row>
    <row r="1052" spans="2:3">
      <c r="B1052" s="19" t="s">
        <v>2112</v>
      </c>
      <c r="C1052" s="18" t="s">
        <v>548</v>
      </c>
    </row>
    <row r="1053" spans="2:3">
      <c r="B1053" s="19" t="s">
        <v>2113</v>
      </c>
      <c r="C1053" s="18" t="s">
        <v>558</v>
      </c>
    </row>
    <row r="1054" spans="2:3">
      <c r="B1054" s="19" t="s">
        <v>2114</v>
      </c>
      <c r="C1054" s="18" t="s">
        <v>564</v>
      </c>
    </row>
    <row r="1055" spans="2:3">
      <c r="B1055" s="19" t="s">
        <v>2115</v>
      </c>
      <c r="C1055" s="18" t="s">
        <v>572</v>
      </c>
    </row>
    <row r="1056" spans="2:3">
      <c r="B1056" s="19" t="s">
        <v>2116</v>
      </c>
      <c r="C1056" s="18" t="s">
        <v>578</v>
      </c>
    </row>
    <row r="1057" spans="2:3">
      <c r="B1057" s="19" t="s">
        <v>2117</v>
      </c>
      <c r="C1057" s="18" t="s">
        <v>588</v>
      </c>
    </row>
    <row r="1058" spans="2:3">
      <c r="B1058" s="19" t="s">
        <v>2118</v>
      </c>
      <c r="C1058" s="18" t="s">
        <v>602</v>
      </c>
    </row>
    <row r="1059" spans="2:3">
      <c r="B1059" s="19" t="s">
        <v>2119</v>
      </c>
      <c r="C1059" s="18" t="s">
        <v>607</v>
      </c>
    </row>
    <row r="1060" spans="2:3">
      <c r="B1060" s="19" t="s">
        <v>2120</v>
      </c>
      <c r="C1060" s="18" t="s">
        <v>609</v>
      </c>
    </row>
    <row r="1061" spans="2:3">
      <c r="B1061" s="19" t="s">
        <v>2121</v>
      </c>
      <c r="C1061" s="18" t="s">
        <v>627</v>
      </c>
    </row>
    <row r="1062" spans="2:3">
      <c r="B1062" s="19" t="s">
        <v>2122</v>
      </c>
      <c r="C1062" s="18" t="s">
        <v>639</v>
      </c>
    </row>
    <row r="1063" spans="2:3">
      <c r="B1063" s="19" t="s">
        <v>2123</v>
      </c>
      <c r="C1063" s="18" t="s">
        <v>655</v>
      </c>
    </row>
    <row r="1064" spans="2:3">
      <c r="B1064" s="19" t="s">
        <v>2124</v>
      </c>
      <c r="C1064" s="18" t="s">
        <v>675</v>
      </c>
    </row>
    <row r="1065" spans="2:3">
      <c r="B1065" s="19" t="s">
        <v>2125</v>
      </c>
      <c r="C1065" s="18" t="s">
        <v>678</v>
      </c>
    </row>
    <row r="1066" spans="2:3">
      <c r="B1066" s="19" t="s">
        <v>2126</v>
      </c>
      <c r="C1066" s="18" t="s">
        <v>681</v>
      </c>
    </row>
    <row r="1067" spans="2:3">
      <c r="B1067" s="19" t="s">
        <v>2127</v>
      </c>
      <c r="C1067" s="18" t="s">
        <v>2128</v>
      </c>
    </row>
    <row r="1068" spans="2:3">
      <c r="B1068" s="19" t="s">
        <v>2129</v>
      </c>
      <c r="C1068" s="18" t="s">
        <v>2130</v>
      </c>
    </row>
    <row r="1069" spans="2:3">
      <c r="B1069" s="19" t="s">
        <v>2131</v>
      </c>
      <c r="C1069" s="18" t="s">
        <v>699</v>
      </c>
    </row>
    <row r="1070" spans="2:3">
      <c r="B1070" s="19" t="s">
        <v>2132</v>
      </c>
      <c r="C1070" s="18" t="s">
        <v>707</v>
      </c>
    </row>
    <row r="1071" spans="2:3">
      <c r="B1071" s="19" t="s">
        <v>2133</v>
      </c>
      <c r="C1071" s="18" t="s">
        <v>710</v>
      </c>
    </row>
    <row r="1072" spans="2:3">
      <c r="B1072" s="19" t="s">
        <v>2134</v>
      </c>
      <c r="C1072" s="18" t="s">
        <v>724</v>
      </c>
    </row>
    <row r="1073" spans="2:3">
      <c r="B1073" s="19" t="s">
        <v>2135</v>
      </c>
      <c r="C1073" s="18" t="s">
        <v>734</v>
      </c>
    </row>
    <row r="1074" spans="2:3">
      <c r="B1074" s="19" t="s">
        <v>2136</v>
      </c>
      <c r="C1074" s="18" t="s">
        <v>750</v>
      </c>
    </row>
    <row r="1075" spans="2:3">
      <c r="B1075" s="19" t="s">
        <v>2137</v>
      </c>
      <c r="C1075" s="18" t="s">
        <v>2138</v>
      </c>
    </row>
    <row r="1076" spans="2:3">
      <c r="B1076" s="19" t="s">
        <v>2139</v>
      </c>
      <c r="C1076" s="18" t="s">
        <v>2140</v>
      </c>
    </row>
    <row r="1077" spans="2:3">
      <c r="B1077" s="19" t="s">
        <v>2141</v>
      </c>
      <c r="C1077" s="18" t="s">
        <v>2142</v>
      </c>
    </row>
    <row r="1078" spans="2:3">
      <c r="B1078" s="19" t="s">
        <v>2143</v>
      </c>
      <c r="C1078" s="18" t="s">
        <v>2144</v>
      </c>
    </row>
    <row r="1079" spans="2:3">
      <c r="B1079" s="19" t="s">
        <v>2145</v>
      </c>
      <c r="C1079" s="18" t="s">
        <v>2146</v>
      </c>
    </row>
    <row r="1080" spans="2:3">
      <c r="B1080" s="19" t="s">
        <v>2147</v>
      </c>
      <c r="C1080" s="18" t="s">
        <v>2148</v>
      </c>
    </row>
    <row r="1081" spans="2:3">
      <c r="B1081" s="19" t="s">
        <v>2149</v>
      </c>
      <c r="C1081" s="18" t="s">
        <v>2150</v>
      </c>
    </row>
    <row r="1082" spans="2:3">
      <c r="B1082" s="19" t="s">
        <v>2151</v>
      </c>
      <c r="C1082" s="18" t="s">
        <v>811</v>
      </c>
    </row>
    <row r="1083" spans="2:3">
      <c r="B1083" s="19" t="s">
        <v>2152</v>
      </c>
      <c r="C1083" s="18" t="s">
        <v>813</v>
      </c>
    </row>
    <row r="1084" spans="2:3">
      <c r="B1084" s="19" t="s">
        <v>2153</v>
      </c>
      <c r="C1084" s="18" t="s">
        <v>819</v>
      </c>
    </row>
    <row r="1085" spans="2:3">
      <c r="B1085" s="19" t="s">
        <v>2154</v>
      </c>
      <c r="C1085" s="18" t="s">
        <v>829</v>
      </c>
    </row>
    <row r="1086" spans="2:3">
      <c r="B1086" s="19" t="s">
        <v>2155</v>
      </c>
      <c r="C1086" s="18" t="s">
        <v>849</v>
      </c>
    </row>
    <row r="1087" spans="2:3">
      <c r="B1087" s="19" t="s">
        <v>2156</v>
      </c>
      <c r="C1087" s="18" t="s">
        <v>857</v>
      </c>
    </row>
    <row r="1088" spans="2:3">
      <c r="B1088" s="19" t="s">
        <v>2157</v>
      </c>
      <c r="C1088" s="18" t="s">
        <v>859</v>
      </c>
    </row>
    <row r="1089" spans="2:3">
      <c r="B1089" s="19" t="s">
        <v>2158</v>
      </c>
      <c r="C1089" s="18" t="s">
        <v>875</v>
      </c>
    </row>
    <row r="1090" spans="2:3">
      <c r="B1090" s="19" t="s">
        <v>2159</v>
      </c>
      <c r="C1090" s="18" t="s">
        <v>887</v>
      </c>
    </row>
    <row r="1091" spans="2:3">
      <c r="B1091" s="19" t="s">
        <v>2160</v>
      </c>
      <c r="C1091" s="18" t="s">
        <v>890</v>
      </c>
    </row>
    <row r="1092" spans="2:3">
      <c r="B1092" s="19" t="s">
        <v>2161</v>
      </c>
      <c r="C1092" s="18" t="s">
        <v>895</v>
      </c>
    </row>
    <row r="1093" spans="2:3">
      <c r="B1093" s="19" t="s">
        <v>2162</v>
      </c>
      <c r="C1093" s="18" t="s">
        <v>913</v>
      </c>
    </row>
    <row r="1094" spans="2:3">
      <c r="B1094" s="19" t="s">
        <v>2163</v>
      </c>
      <c r="C1094" s="18" t="s">
        <v>919</v>
      </c>
    </row>
    <row r="1095" spans="2:3">
      <c r="B1095" s="19" t="s">
        <v>2164</v>
      </c>
      <c r="C1095" s="18" t="s">
        <v>2165</v>
      </c>
    </row>
    <row r="1096" spans="2:3">
      <c r="B1096" s="19" t="s">
        <v>2166</v>
      </c>
      <c r="C1096" s="18" t="s">
        <v>924</v>
      </c>
    </row>
    <row r="1097" spans="2:3">
      <c r="B1097" s="19" t="s">
        <v>2167</v>
      </c>
      <c r="C1097" s="18" t="s">
        <v>927</v>
      </c>
    </row>
    <row r="1098" spans="2:3">
      <c r="B1098" s="19" t="s">
        <v>2168</v>
      </c>
      <c r="C1098" s="18" t="s">
        <v>2169</v>
      </c>
    </row>
    <row r="1099" spans="2:3">
      <c r="B1099" s="19" t="s">
        <v>2170</v>
      </c>
      <c r="C1099" s="18" t="s">
        <v>2171</v>
      </c>
    </row>
    <row r="1100" spans="2:3">
      <c r="B1100" s="19" t="s">
        <v>2172</v>
      </c>
      <c r="C1100" s="18" t="s">
        <v>2173</v>
      </c>
    </row>
    <row r="1101" spans="2:3">
      <c r="B1101" s="19" t="s">
        <v>2174</v>
      </c>
      <c r="C1101" s="18" t="s">
        <v>937</v>
      </c>
    </row>
    <row r="1102" spans="2:3">
      <c r="B1102" s="19" t="s">
        <v>2175</v>
      </c>
      <c r="C1102" s="18" t="s">
        <v>943</v>
      </c>
    </row>
    <row r="1103" spans="2:3">
      <c r="B1103" s="19" t="s">
        <v>2176</v>
      </c>
      <c r="C1103" s="18" t="s">
        <v>2177</v>
      </c>
    </row>
    <row r="1104" spans="2:3">
      <c r="B1104" s="19" t="s">
        <v>2178</v>
      </c>
      <c r="C1104" s="18" t="s">
        <v>2179</v>
      </c>
    </row>
    <row r="1105" spans="2:3">
      <c r="B1105" s="19" t="s">
        <v>2180</v>
      </c>
      <c r="C1105" s="18" t="s">
        <v>981</v>
      </c>
    </row>
    <row r="1106" spans="2:3">
      <c r="B1106" s="19" t="s">
        <v>2181</v>
      </c>
      <c r="C1106" s="18" t="s">
        <v>2182</v>
      </c>
    </row>
    <row r="1107" spans="2:3">
      <c r="B1107" s="19" t="s">
        <v>2183</v>
      </c>
      <c r="C1107" s="18" t="s">
        <v>987</v>
      </c>
    </row>
    <row r="1108" spans="2:3">
      <c r="B1108" s="19" t="s">
        <v>2184</v>
      </c>
      <c r="C1108" s="18" t="s">
        <v>989</v>
      </c>
    </row>
    <row r="1109" spans="2:3">
      <c r="B1109" s="19" t="s">
        <v>2185</v>
      </c>
      <c r="C1109" s="18" t="s">
        <v>992</v>
      </c>
    </row>
    <row r="1110" spans="2:3">
      <c r="B1110" s="19" t="s">
        <v>2186</v>
      </c>
      <c r="C1110" s="18" t="s">
        <v>995</v>
      </c>
    </row>
    <row r="1111" spans="2:3">
      <c r="B1111" s="19" t="s">
        <v>2187</v>
      </c>
      <c r="C1111" s="18" t="s">
        <v>998</v>
      </c>
    </row>
    <row r="1112" spans="2:3">
      <c r="B1112" s="19" t="s">
        <v>2188</v>
      </c>
      <c r="C1112" s="18" t="s">
        <v>2189</v>
      </c>
    </row>
    <row r="1113" spans="2:3">
      <c r="B1113" s="19" t="s">
        <v>2190</v>
      </c>
      <c r="C1113" s="18" t="s">
        <v>2191</v>
      </c>
    </row>
    <row r="1114" spans="2:3">
      <c r="B1114" s="19" t="s">
        <v>2192</v>
      </c>
      <c r="C1114" s="18" t="s">
        <v>1008</v>
      </c>
    </row>
    <row r="1115" spans="2:3">
      <c r="B1115" s="19" t="s">
        <v>2193</v>
      </c>
      <c r="C1115" s="18" t="s">
        <v>1011</v>
      </c>
    </row>
    <row r="1116" spans="2:3">
      <c r="B1116" s="19" t="s">
        <v>2194</v>
      </c>
      <c r="C1116" s="18" t="s">
        <v>1015</v>
      </c>
    </row>
    <row r="1117" spans="2:3">
      <c r="B1117" s="19" t="s">
        <v>2195</v>
      </c>
      <c r="C1117" s="18" t="s">
        <v>1019</v>
      </c>
    </row>
    <row r="1118" spans="2:3">
      <c r="B1118" s="19" t="s">
        <v>2196</v>
      </c>
      <c r="C1118" s="18" t="s">
        <v>1019</v>
      </c>
    </row>
    <row r="1119" spans="2:3">
      <c r="B1119" s="19" t="s">
        <v>2197</v>
      </c>
      <c r="C1119" s="18" t="s">
        <v>2198</v>
      </c>
    </row>
    <row r="1120" spans="2:3">
      <c r="B1120" s="19" t="s">
        <v>2199</v>
      </c>
      <c r="C1120" s="18" t="s">
        <v>2200</v>
      </c>
    </row>
    <row r="1121" spans="2:3">
      <c r="B1121" s="19" t="s">
        <v>2201</v>
      </c>
      <c r="C1121" s="18" t="s">
        <v>1037</v>
      </c>
    </row>
    <row r="1122" spans="2:3">
      <c r="B1122" s="19" t="s">
        <v>2202</v>
      </c>
      <c r="C1122" s="18" t="s">
        <v>1039</v>
      </c>
    </row>
    <row r="1123" spans="2:3">
      <c r="B1123" s="19" t="s">
        <v>2203</v>
      </c>
      <c r="C1123" s="18" t="s">
        <v>1047</v>
      </c>
    </row>
    <row r="1124" spans="2:3">
      <c r="B1124" s="19" t="s">
        <v>2204</v>
      </c>
      <c r="C1124" s="18" t="s">
        <v>1057</v>
      </c>
    </row>
    <row r="1125" spans="2:3">
      <c r="B1125" s="19" t="s">
        <v>2205</v>
      </c>
      <c r="C1125" s="18" t="s">
        <v>1067</v>
      </c>
    </row>
    <row r="1126" spans="2:3">
      <c r="B1126" s="19" t="s">
        <v>2206</v>
      </c>
      <c r="C1126" s="18" t="s">
        <v>1069</v>
      </c>
    </row>
    <row r="1127" spans="2:3">
      <c r="B1127" s="19" t="s">
        <v>2207</v>
      </c>
      <c r="C1127" s="18" t="s">
        <v>1072</v>
      </c>
    </row>
    <row r="1128" spans="2:3">
      <c r="B1128" s="19" t="s">
        <v>2208</v>
      </c>
      <c r="C1128" s="18" t="s">
        <v>1075</v>
      </c>
    </row>
    <row r="1129" spans="2:3">
      <c r="B1129" s="19" t="s">
        <v>2209</v>
      </c>
      <c r="C1129" s="18" t="s">
        <v>1078</v>
      </c>
    </row>
    <row r="1130" spans="2:3">
      <c r="B1130" s="19" t="s">
        <v>2210</v>
      </c>
      <c r="C1130" s="18" t="s">
        <v>1092</v>
      </c>
    </row>
    <row r="1131" spans="2:3">
      <c r="B1131" s="19" t="s">
        <v>2211</v>
      </c>
      <c r="C1131" s="18" t="s">
        <v>1095</v>
      </c>
    </row>
    <row r="1132" spans="2:3">
      <c r="B1132" s="19" t="s">
        <v>2212</v>
      </c>
      <c r="C1132" s="18" t="s">
        <v>2213</v>
      </c>
    </row>
    <row r="1133" spans="2:3">
      <c r="B1133" s="19" t="s">
        <v>2214</v>
      </c>
      <c r="C1133" s="18" t="s">
        <v>1100</v>
      </c>
    </row>
    <row r="1134" spans="2:3">
      <c r="B1134" s="19" t="s">
        <v>2215</v>
      </c>
      <c r="C1134" s="18" t="s">
        <v>1102</v>
      </c>
    </row>
    <row r="1135" spans="2:3">
      <c r="B1135" s="19" t="s">
        <v>2216</v>
      </c>
      <c r="C1135" s="18" t="s">
        <v>1110</v>
      </c>
    </row>
    <row r="1136" spans="2:3">
      <c r="B1136" s="19" t="s">
        <v>2217</v>
      </c>
      <c r="C1136" s="18" t="s">
        <v>1128</v>
      </c>
    </row>
    <row r="1137" spans="2:3">
      <c r="B1137" s="19" t="s">
        <v>2218</v>
      </c>
      <c r="C1137" s="18" t="s">
        <v>1140</v>
      </c>
    </row>
    <row r="1138" spans="2:3">
      <c r="B1138" s="19" t="s">
        <v>2219</v>
      </c>
      <c r="C1138" s="18" t="s">
        <v>1158</v>
      </c>
    </row>
    <row r="1139" spans="2:3">
      <c r="B1139" s="19" t="s">
        <v>2220</v>
      </c>
      <c r="C1139" s="18" t="s">
        <v>1160</v>
      </c>
    </row>
    <row r="1140" spans="2:3">
      <c r="B1140" s="19" t="s">
        <v>2221</v>
      </c>
      <c r="C1140" s="18" t="s">
        <v>1168</v>
      </c>
    </row>
    <row r="1141" spans="2:3">
      <c r="B1141" s="19" t="s">
        <v>2222</v>
      </c>
      <c r="C1141" s="18" t="s">
        <v>1178</v>
      </c>
    </row>
    <row r="1142" spans="2:3">
      <c r="B1142" s="19" t="s">
        <v>2223</v>
      </c>
      <c r="C1142" s="18" t="s">
        <v>1192</v>
      </c>
    </row>
    <row r="1143" spans="2:3">
      <c r="B1143" s="19" t="s">
        <v>2224</v>
      </c>
      <c r="C1143" s="18" t="s">
        <v>1198</v>
      </c>
    </row>
    <row r="1144" spans="2:3">
      <c r="B1144" s="19" t="s">
        <v>2225</v>
      </c>
      <c r="C1144" s="18" t="s">
        <v>1208</v>
      </c>
    </row>
    <row r="1145" spans="2:3">
      <c r="B1145" s="19" t="s">
        <v>2226</v>
      </c>
      <c r="C1145" s="18" t="s">
        <v>1214</v>
      </c>
    </row>
    <row r="1146" spans="2:3">
      <c r="B1146" s="19" t="s">
        <v>2227</v>
      </c>
      <c r="C1146" s="18" t="s">
        <v>1222</v>
      </c>
    </row>
    <row r="1147" spans="2:3">
      <c r="B1147" s="19" t="s">
        <v>2228</v>
      </c>
      <c r="C1147" s="18" t="s">
        <v>1225</v>
      </c>
    </row>
    <row r="1148" spans="2:3">
      <c r="B1148" s="19" t="s">
        <v>2229</v>
      </c>
      <c r="C1148" s="18" t="s">
        <v>1227</v>
      </c>
    </row>
    <row r="1149" spans="2:3">
      <c r="B1149" s="19" t="s">
        <v>2230</v>
      </c>
      <c r="C1149" s="18" t="s">
        <v>1247</v>
      </c>
    </row>
    <row r="1150" spans="2:3">
      <c r="B1150" s="19" t="s">
        <v>2231</v>
      </c>
      <c r="C1150" s="18" t="s">
        <v>1259</v>
      </c>
    </row>
    <row r="1151" spans="2:3">
      <c r="B1151" s="19" t="s">
        <v>2232</v>
      </c>
      <c r="C1151" s="18" t="s">
        <v>1267</v>
      </c>
    </row>
    <row r="1152" spans="2:3">
      <c r="B1152" s="19" t="s">
        <v>2233</v>
      </c>
      <c r="C1152" s="18" t="s">
        <v>1275</v>
      </c>
    </row>
    <row r="1153" spans="2:3">
      <c r="B1153" s="19" t="s">
        <v>2234</v>
      </c>
      <c r="C1153" s="18" t="s">
        <v>1279</v>
      </c>
    </row>
    <row r="1154" spans="2:3">
      <c r="B1154" s="19" t="s">
        <v>2235</v>
      </c>
      <c r="C1154" s="18" t="s">
        <v>1281</v>
      </c>
    </row>
    <row r="1155" spans="2:3">
      <c r="B1155" s="19" t="s">
        <v>2236</v>
      </c>
      <c r="C1155" s="18" t="s">
        <v>1289</v>
      </c>
    </row>
    <row r="1156" spans="2:3">
      <c r="B1156" s="19" t="s">
        <v>2237</v>
      </c>
      <c r="C1156" s="18" t="s">
        <v>1295</v>
      </c>
    </row>
    <row r="1157" spans="2:3">
      <c r="B1157" s="19" t="s">
        <v>2238</v>
      </c>
      <c r="C1157" s="18" t="s">
        <v>1298</v>
      </c>
    </row>
    <row r="1158" spans="2:3">
      <c r="B1158" s="19" t="s">
        <v>2239</v>
      </c>
      <c r="C1158" s="18" t="s">
        <v>1300</v>
      </c>
    </row>
    <row r="1159" spans="2:3">
      <c r="B1159" s="19" t="s">
        <v>2240</v>
      </c>
      <c r="C1159" s="18" t="s">
        <v>1306</v>
      </c>
    </row>
    <row r="1160" spans="2:3">
      <c r="B1160" s="19" t="s">
        <v>2241</v>
      </c>
      <c r="C1160" s="18" t="s">
        <v>1309</v>
      </c>
    </row>
    <row r="1161" spans="2:3">
      <c r="B1161" s="19" t="s">
        <v>2242</v>
      </c>
      <c r="C1161" s="18" t="s">
        <v>1311</v>
      </c>
    </row>
    <row r="1162" spans="2:3">
      <c r="B1162" s="19" t="s">
        <v>2243</v>
      </c>
      <c r="C1162" s="18" t="s">
        <v>1314</v>
      </c>
    </row>
    <row r="1163" spans="2:3">
      <c r="B1163" s="19" t="s">
        <v>2244</v>
      </c>
      <c r="C1163" s="18" t="s">
        <v>1317</v>
      </c>
    </row>
    <row r="1164" spans="2:3">
      <c r="B1164" s="19" t="s">
        <v>2245</v>
      </c>
      <c r="C1164" s="18" t="s">
        <v>1333</v>
      </c>
    </row>
    <row r="1165" spans="2:3">
      <c r="B1165" s="19" t="s">
        <v>2246</v>
      </c>
      <c r="C1165" s="18" t="s">
        <v>2247</v>
      </c>
    </row>
    <row r="1166" spans="2:3">
      <c r="B1166" s="19" t="s">
        <v>2248</v>
      </c>
      <c r="C1166" s="18" t="s">
        <v>1336</v>
      </c>
    </row>
    <row r="1167" spans="2:3">
      <c r="B1167" s="19" t="s">
        <v>2249</v>
      </c>
      <c r="C1167" s="18" t="s">
        <v>1051</v>
      </c>
    </row>
    <row r="1168" spans="2:3">
      <c r="B1168" s="19" t="s">
        <v>2250</v>
      </c>
      <c r="C1168" s="18" t="s">
        <v>1053</v>
      </c>
    </row>
    <row r="1169" spans="2:3">
      <c r="B1169" s="19" t="s">
        <v>2251</v>
      </c>
      <c r="C1169" s="18" t="s">
        <v>1343</v>
      </c>
    </row>
    <row r="1170" spans="2:3">
      <c r="B1170" s="19" t="s">
        <v>2252</v>
      </c>
      <c r="C1170" s="18" t="s">
        <v>2253</v>
      </c>
    </row>
    <row r="1171" spans="2:3">
      <c r="B1171" s="19" t="s">
        <v>2254</v>
      </c>
      <c r="C1171" s="18" t="s">
        <v>1361</v>
      </c>
    </row>
    <row r="1172" spans="2:3">
      <c r="B1172" s="19" t="s">
        <v>2255</v>
      </c>
      <c r="C1172" s="18" t="s">
        <v>1363</v>
      </c>
    </row>
    <row r="1173" spans="2:3">
      <c r="B1173" s="19" t="s">
        <v>2256</v>
      </c>
      <c r="C1173" s="18" t="s">
        <v>2257</v>
      </c>
    </row>
    <row r="1174" spans="2:3">
      <c r="B1174" s="19" t="s">
        <v>2258</v>
      </c>
      <c r="C1174" s="18" t="s">
        <v>2259</v>
      </c>
    </row>
    <row r="1175" spans="2:3">
      <c r="B1175" s="19" t="s">
        <v>2260</v>
      </c>
      <c r="C1175" s="18" t="s">
        <v>2259</v>
      </c>
    </row>
    <row r="1176" spans="2:3">
      <c r="B1176" s="19" t="s">
        <v>2261</v>
      </c>
      <c r="C1176" s="18" t="s">
        <v>2259</v>
      </c>
    </row>
    <row r="1177" spans="2:3">
      <c r="B1177" s="19" t="s">
        <v>2262</v>
      </c>
      <c r="C1177" s="18" t="s">
        <v>2263</v>
      </c>
    </row>
    <row r="1178" spans="2:3">
      <c r="B1178" s="19" t="s">
        <v>2264</v>
      </c>
      <c r="C1178" s="18" t="s">
        <v>2263</v>
      </c>
    </row>
    <row r="1179" spans="2:3">
      <c r="B1179" s="19" t="s">
        <v>2265</v>
      </c>
      <c r="C1179" s="18" t="s">
        <v>2263</v>
      </c>
    </row>
    <row r="1180" spans="2:3">
      <c r="B1180" s="19" t="s">
        <v>2266</v>
      </c>
      <c r="C1180" s="18" t="s">
        <v>2267</v>
      </c>
    </row>
    <row r="1181" spans="2:3">
      <c r="B1181" s="19" t="s">
        <v>2268</v>
      </c>
      <c r="C1181" s="18" t="s">
        <v>2269</v>
      </c>
    </row>
    <row r="1182" spans="2:3">
      <c r="B1182" s="19" t="s">
        <v>2270</v>
      </c>
      <c r="C1182" s="18" t="s">
        <v>2271</v>
      </c>
    </row>
    <row r="1183" spans="2:3">
      <c r="B1183" s="19" t="s">
        <v>2272</v>
      </c>
      <c r="C1183" s="18" t="s">
        <v>2271</v>
      </c>
    </row>
    <row r="1184" spans="2:3">
      <c r="B1184" s="19" t="s">
        <v>2273</v>
      </c>
      <c r="C1184" s="18" t="s">
        <v>2274</v>
      </c>
    </row>
    <row r="1185" spans="2:3">
      <c r="B1185" s="19" t="s">
        <v>2275</v>
      </c>
      <c r="C1185" s="18" t="s">
        <v>2274</v>
      </c>
    </row>
    <row r="1186" spans="2:3">
      <c r="B1186" s="19" t="s">
        <v>2276</v>
      </c>
      <c r="C1186" s="18" t="s">
        <v>2277</v>
      </c>
    </row>
    <row r="1187" spans="2:3">
      <c r="B1187" s="19" t="s">
        <v>2278</v>
      </c>
      <c r="C1187" s="18" t="s">
        <v>2277</v>
      </c>
    </row>
    <row r="1188" spans="2:3">
      <c r="B1188" s="19" t="s">
        <v>2279</v>
      </c>
      <c r="C1188" s="18" t="s">
        <v>2280</v>
      </c>
    </row>
    <row r="1189" spans="2:3">
      <c r="B1189" s="19" t="s">
        <v>2281</v>
      </c>
      <c r="C1189" s="18" t="s">
        <v>2280</v>
      </c>
    </row>
    <row r="1190" spans="2:3">
      <c r="B1190" s="19" t="s">
        <v>2282</v>
      </c>
      <c r="C1190" s="18" t="s">
        <v>2283</v>
      </c>
    </row>
    <row r="1191" spans="2:3">
      <c r="B1191" s="19" t="s">
        <v>2284</v>
      </c>
      <c r="C1191" s="18" t="s">
        <v>2283</v>
      </c>
    </row>
    <row r="1192" spans="2:3">
      <c r="B1192" s="19" t="s">
        <v>2285</v>
      </c>
      <c r="C1192" s="18" t="s">
        <v>2286</v>
      </c>
    </row>
    <row r="1193" spans="2:3">
      <c r="B1193" s="19" t="s">
        <v>2287</v>
      </c>
      <c r="C1193" s="18" t="s">
        <v>2271</v>
      </c>
    </row>
    <row r="1194" spans="2:3">
      <c r="B1194" s="19" t="s">
        <v>2288</v>
      </c>
      <c r="C1194" s="18" t="s">
        <v>2271</v>
      </c>
    </row>
    <row r="1195" spans="2:3">
      <c r="B1195" s="19" t="s">
        <v>2289</v>
      </c>
      <c r="C1195" s="18" t="s">
        <v>2274</v>
      </c>
    </row>
    <row r="1196" spans="2:3">
      <c r="B1196" s="19" t="s">
        <v>2290</v>
      </c>
      <c r="C1196" s="18" t="s">
        <v>2274</v>
      </c>
    </row>
    <row r="1197" spans="2:3">
      <c r="B1197" s="19" t="s">
        <v>2291</v>
      </c>
      <c r="C1197" s="18" t="s">
        <v>2277</v>
      </c>
    </row>
    <row r="1198" spans="2:3">
      <c r="B1198" s="19" t="s">
        <v>2292</v>
      </c>
      <c r="C1198" s="18" t="s">
        <v>2277</v>
      </c>
    </row>
    <row r="1199" spans="2:3">
      <c r="B1199" s="19" t="s">
        <v>2293</v>
      </c>
      <c r="C1199" s="18" t="s">
        <v>2280</v>
      </c>
    </row>
    <row r="1200" spans="2:3">
      <c r="B1200" s="19" t="s">
        <v>2294</v>
      </c>
      <c r="C1200" s="18" t="s">
        <v>2280</v>
      </c>
    </row>
    <row r="1201" spans="2:3">
      <c r="B1201" s="19" t="s">
        <v>2295</v>
      </c>
      <c r="C1201" s="18" t="s">
        <v>2283</v>
      </c>
    </row>
    <row r="1202" spans="2:3">
      <c r="B1202" s="19" t="s">
        <v>2296</v>
      </c>
      <c r="C1202" s="18" t="s">
        <v>2283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</vt:lpstr>
      <vt:lpstr>RASHODI_2019</vt:lpstr>
      <vt:lpstr>RASHODI_2020</vt:lpstr>
      <vt:lpstr>RASHODI_2021</vt:lpstr>
      <vt:lpstr>PLAN PRIHODA</vt:lpstr>
      <vt:lpstr>RacunskiPlan</vt:lpstr>
      <vt:lpstr>'OPĆI DIO'!Podrucje_ispisa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korisnik</cp:lastModifiedBy>
  <cp:lastPrinted>2018-12-17T11:58:19Z</cp:lastPrinted>
  <dcterms:created xsi:type="dcterms:W3CDTF">2018-10-25T05:52:55Z</dcterms:created>
  <dcterms:modified xsi:type="dcterms:W3CDTF">2018-12-18T09:57:45Z</dcterms:modified>
</cp:coreProperties>
</file>